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2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91.201\shofuku\01 課内共通\13 新型コロナウイルス関係\52 障害福祉サービス支援事業費補助\R6\05_県交付要綱制定\施行\"/>
    </mc:Choice>
  </mc:AlternateContent>
  <bookViews>
    <workbookView xWindow="0" yWindow="0" windowWidth="28800" windowHeight="12336" tabRatio="895"/>
  </bookViews>
  <sheets>
    <sheet name="別紙様式４（総括表）" sheetId="20" r:id="rId1"/>
    <sheet name="別紙様式５（実績額一覧 ）" sheetId="24" r:id="rId2"/>
    <sheet name="別紙様式６（個票）※R5.4.1～R5.5.7の間" sheetId="19" r:id="rId3"/>
    <sheet name="別紙様式６（個票）※R5.5.8～R6.3.31の間" sheetId="27" r:id="rId4"/>
    <sheet name="基準単価" sheetId="26" state="hidden" r:id="rId5"/>
  </sheets>
  <externalReferences>
    <externalReference r:id="rId6"/>
  </externalReferences>
  <definedNames>
    <definedName name="_xlnm.Print_Area" localSheetId="4">基準単価!$A$1:$H$36</definedName>
    <definedName name="_xlnm.Print_Area" localSheetId="1">'別紙様式５（実績額一覧 ）'!$A$1:$P$28</definedName>
    <definedName name="_xlnm.Print_Area" localSheetId="2">'別紙様式６（個票）※R5.4.1～R5.5.7の間'!$A$1:$AM$91</definedName>
    <definedName name="_xlnm.Print_Area" localSheetId="3">'別紙様式６（個票）※R5.5.8～R6.3.31の間'!$A$1:$AM$91</definedName>
  </definedNames>
  <calcPr calcId="162913"/>
</workbook>
</file>

<file path=xl/calcChain.xml><?xml version="1.0" encoding="utf-8"?>
<calcChain xmlns="http://schemas.openxmlformats.org/spreadsheetml/2006/main">
  <c r="AA43" i="27" l="1"/>
  <c r="AA13" i="27"/>
  <c r="AA13" i="19"/>
  <c r="H6" i="24"/>
  <c r="J90" i="27"/>
  <c r="J77" i="27"/>
  <c r="AA35" i="27"/>
  <c r="J90" i="19" l="1"/>
  <c r="J77" i="19"/>
  <c r="AA35" i="19"/>
  <c r="K6" i="24" l="1"/>
  <c r="N6" i="24"/>
  <c r="H8" i="24"/>
  <c r="H7" i="24"/>
  <c r="K7" i="24"/>
  <c r="K8" i="24"/>
  <c r="N7" i="24"/>
  <c r="N8" i="24"/>
  <c r="AA43" i="19"/>
  <c r="O6" i="24" l="1"/>
  <c r="O8" i="24"/>
  <c r="O7" i="24"/>
  <c r="AH38" i="20"/>
  <c r="AH37" i="20"/>
  <c r="AD37" i="20"/>
  <c r="AD38" i="20"/>
  <c r="X38" i="20"/>
  <c r="X37" i="20"/>
  <c r="T38" i="20"/>
  <c r="T37" i="20"/>
  <c r="AD16" i="20"/>
  <c r="T44" i="20"/>
  <c r="AD44" i="20"/>
  <c r="AH44" i="20"/>
  <c r="AH35" i="20"/>
  <c r="AH36" i="20"/>
  <c r="T32" i="20"/>
  <c r="AD31" i="20"/>
  <c r="AH31" i="20"/>
  <c r="T25" i="20"/>
  <c r="T17" i="20"/>
  <c r="AH22" i="20"/>
  <c r="AD20" i="20"/>
  <c r="AH16" i="20"/>
  <c r="T40" i="20"/>
  <c r="AD40" i="20"/>
  <c r="AH42" i="20"/>
  <c r="AH34" i="20"/>
  <c r="AH33" i="20"/>
  <c r="T28" i="20"/>
  <c r="AD27" i="20"/>
  <c r="AH30" i="20"/>
  <c r="T23" i="20"/>
  <c r="AD23" i="20"/>
  <c r="T16" i="20"/>
  <c r="AH21" i="20"/>
  <c r="AD30" i="20"/>
  <c r="T24" i="20"/>
  <c r="AH25" i="20"/>
  <c r="T43" i="20"/>
  <c r="AD41" i="20"/>
  <c r="AH41" i="20"/>
  <c r="T36" i="20"/>
  <c r="AD35" i="20"/>
  <c r="T31" i="20"/>
  <c r="AH29" i="20"/>
  <c r="AH20" i="20"/>
  <c r="T39" i="20"/>
  <c r="AD43" i="20"/>
  <c r="AH40" i="20"/>
  <c r="T33" i="20"/>
  <c r="AD34" i="20"/>
  <c r="T27" i="20"/>
  <c r="AD29" i="20"/>
  <c r="AH27" i="20"/>
  <c r="AH24" i="20"/>
  <c r="T22" i="20"/>
  <c r="T41" i="20"/>
  <c r="AD39" i="20"/>
  <c r="AH43" i="20"/>
  <c r="T35" i="20"/>
  <c r="AD36" i="20"/>
  <c r="T30" i="20"/>
  <c r="AD32" i="20"/>
  <c r="AH32" i="20"/>
  <c r="AD24" i="20"/>
  <c r="AH23" i="20"/>
  <c r="T21" i="20"/>
  <c r="AD22" i="20"/>
  <c r="T18" i="20"/>
  <c r="T42" i="20"/>
  <c r="AD42" i="20"/>
  <c r="AH39" i="20"/>
  <c r="T34" i="20"/>
  <c r="AD33" i="20"/>
  <c r="T29" i="20"/>
  <c r="AD28" i="20"/>
  <c r="AH28" i="20"/>
  <c r="AD25" i="20"/>
  <c r="T20" i="20"/>
  <c r="AD21" i="20"/>
  <c r="X42" i="20"/>
  <c r="X34" i="20"/>
  <c r="X28" i="20"/>
  <c r="X24" i="20"/>
  <c r="X21" i="20"/>
  <c r="AD18" i="20"/>
  <c r="X39" i="20"/>
  <c r="X31" i="20"/>
  <c r="X25" i="20"/>
  <c r="X19" i="20"/>
  <c r="AH18" i="20"/>
  <c r="AD19" i="20"/>
  <c r="AD26" i="20"/>
  <c r="X40" i="20"/>
  <c r="X32" i="20"/>
  <c r="X26" i="20"/>
  <c r="X23" i="20"/>
  <c r="T19" i="20"/>
  <c r="X30" i="20"/>
  <c r="AH19" i="20"/>
  <c r="X43" i="20"/>
  <c r="X35" i="20"/>
  <c r="X29" i="20"/>
  <c r="T26" i="20"/>
  <c r="X22" i="20"/>
  <c r="AH17" i="20"/>
  <c r="X17" i="20"/>
  <c r="X44" i="20"/>
  <c r="X36" i="20"/>
  <c r="X41" i="20"/>
  <c r="X33" i="20"/>
  <c r="X27" i="20"/>
  <c r="AH26" i="20"/>
  <c r="X20" i="20"/>
  <c r="X18" i="20"/>
  <c r="AD17" i="20"/>
  <c r="H19" i="24" l="1"/>
  <c r="N10" i="24"/>
  <c r="K18" i="24"/>
  <c r="K13" i="24"/>
  <c r="H12" i="24"/>
  <c r="K9" i="24"/>
  <c r="H11" i="24"/>
  <c r="K17" i="24"/>
  <c r="H17" i="24"/>
  <c r="K10" i="24"/>
  <c r="N14" i="24"/>
  <c r="N20" i="24"/>
  <c r="K20" i="24"/>
  <c r="X16" i="20" s="1"/>
  <c r="X45" i="20" s="1"/>
  <c r="N16" i="24"/>
  <c r="K15" i="24"/>
  <c r="N13" i="24"/>
  <c r="N15" i="24"/>
  <c r="K14" i="24"/>
  <c r="K12" i="24"/>
  <c r="H13" i="24"/>
  <c r="H10" i="24"/>
  <c r="K16" i="24"/>
  <c r="N19" i="24"/>
  <c r="H9" i="24"/>
  <c r="K19" i="24"/>
  <c r="H14" i="24"/>
  <c r="N9" i="24"/>
  <c r="N11" i="24"/>
  <c r="H18" i="24"/>
  <c r="H15" i="24"/>
  <c r="N18" i="24"/>
  <c r="K11" i="24"/>
  <c r="N17" i="24"/>
  <c r="H16" i="24"/>
  <c r="N12" i="24"/>
  <c r="AH45" i="20"/>
  <c r="T45" i="20"/>
  <c r="AD45" i="20"/>
  <c r="O18" i="24" l="1"/>
  <c r="O15" i="24"/>
  <c r="O20" i="24"/>
  <c r="O11" i="24"/>
  <c r="O13" i="24"/>
  <c r="N21" i="24"/>
  <c r="O14" i="24"/>
  <c r="O12" i="24"/>
  <c r="O9" i="24"/>
  <c r="O16" i="24"/>
  <c r="O10" i="24"/>
  <c r="O17" i="24"/>
  <c r="O19" i="24"/>
  <c r="K21" i="24"/>
  <c r="T46" i="20"/>
  <c r="H21" i="24"/>
  <c r="O21" i="24" l="1"/>
</calcChain>
</file>

<file path=xl/sharedStrings.xml><?xml version="1.0" encoding="utf-8"?>
<sst xmlns="http://schemas.openxmlformats.org/spreadsheetml/2006/main" count="512" uniqueCount="209">
  <si>
    <t>フリガナ</t>
    <phoneticPr fontId="3"/>
  </si>
  <si>
    <t>フリガナ</t>
    <phoneticPr fontId="3"/>
  </si>
  <si>
    <t>名　　称</t>
    <rPh sb="0" eb="1">
      <t>ナ</t>
    </rPh>
    <rPh sb="3" eb="4">
      <t>ショウ</t>
    </rPh>
    <phoneticPr fontId="3"/>
  </si>
  <si>
    <t>（郵便番号</t>
    <rPh sb="1" eb="3">
      <t>ユウビン</t>
    </rPh>
    <rPh sb="3" eb="5">
      <t>バンゴウ</t>
    </rPh>
    <phoneticPr fontId="3"/>
  </si>
  <si>
    <t>‐</t>
    <phoneticPr fontId="3"/>
  </si>
  <si>
    <t>）</t>
    <phoneticPr fontId="3"/>
  </si>
  <si>
    <t>連絡先</t>
    <rPh sb="0" eb="3">
      <t>レンラクサキ</t>
    </rPh>
    <phoneticPr fontId="3"/>
  </si>
  <si>
    <t>電話番号</t>
    <rPh sb="0" eb="2">
      <t>デンワ</t>
    </rPh>
    <rPh sb="2" eb="4">
      <t>バンゴウ</t>
    </rPh>
    <phoneticPr fontId="3"/>
  </si>
  <si>
    <t>代表者の職・氏名</t>
    <rPh sb="0" eb="3">
      <t>ダイヒョウシャ</t>
    </rPh>
    <rPh sb="4" eb="5">
      <t>ショク</t>
    </rPh>
    <rPh sb="6" eb="8">
      <t>シメイ</t>
    </rPh>
    <phoneticPr fontId="3"/>
  </si>
  <si>
    <t>職　　名</t>
    <rPh sb="0" eb="1">
      <t>ショク</t>
    </rPh>
    <rPh sb="3" eb="4">
      <t>ナ</t>
    </rPh>
    <phoneticPr fontId="3"/>
  </si>
  <si>
    <t>氏　　名</t>
    <rPh sb="0" eb="1">
      <t>シ</t>
    </rPh>
    <rPh sb="3" eb="4">
      <t>ナ</t>
    </rPh>
    <phoneticPr fontId="3"/>
  </si>
  <si>
    <t>申請に関する担当者</t>
    <rPh sb="0" eb="2">
      <t>シンセイ</t>
    </rPh>
    <rPh sb="3" eb="4">
      <t>カン</t>
    </rPh>
    <rPh sb="6" eb="9">
      <t>タントウシャ</t>
    </rPh>
    <phoneticPr fontId="3"/>
  </si>
  <si>
    <t>か所</t>
    <rPh sb="1" eb="2">
      <t>ショ</t>
    </rPh>
    <phoneticPr fontId="3"/>
  </si>
  <si>
    <t>訪問系</t>
    <rPh sb="0" eb="2">
      <t>ホウモン</t>
    </rPh>
    <rPh sb="2" eb="3">
      <t>ケイ</t>
    </rPh>
    <phoneticPr fontId="3"/>
  </si>
  <si>
    <t>小　　計</t>
    <rPh sb="0" eb="1">
      <t>ショウ</t>
    </rPh>
    <rPh sb="3" eb="4">
      <t>ケイ</t>
    </rPh>
    <phoneticPr fontId="3"/>
  </si>
  <si>
    <t>事業所・施設の名称</t>
    <rPh sb="0" eb="3">
      <t>ジギョウショ</t>
    </rPh>
    <rPh sb="4" eb="6">
      <t>シセツ</t>
    </rPh>
    <rPh sb="7" eb="9">
      <t>メイショウ</t>
    </rPh>
    <phoneticPr fontId="3"/>
  </si>
  <si>
    <t>管理者の氏名</t>
    <rPh sb="0" eb="3">
      <t>カンリシャ</t>
    </rPh>
    <rPh sb="4" eb="6">
      <t>シメイ</t>
    </rPh>
    <phoneticPr fontId="3"/>
  </si>
  <si>
    <t>派遣先事業所名（</t>
    <rPh sb="0" eb="3">
      <t>ハケンサキ</t>
    </rPh>
    <rPh sb="3" eb="6">
      <t>ジギョウショ</t>
    </rPh>
    <rPh sb="6" eb="7">
      <t>メイ</t>
    </rPh>
    <phoneticPr fontId="3"/>
  </si>
  <si>
    <t>事業所・施設の状況</t>
    <rPh sb="0" eb="3">
      <t>ジギョウショ</t>
    </rPh>
    <rPh sb="4" eb="6">
      <t>シセツ</t>
    </rPh>
    <rPh sb="7" eb="9">
      <t>ジョウキョウ</t>
    </rPh>
    <phoneticPr fontId="3"/>
  </si>
  <si>
    <t>事業区分</t>
    <rPh sb="0" eb="2">
      <t>ジギョウ</t>
    </rPh>
    <rPh sb="2" eb="4">
      <t>クブン</t>
    </rPh>
    <phoneticPr fontId="3"/>
  </si>
  <si>
    <t>助成対象の区分</t>
    <rPh sb="0" eb="2">
      <t>ジョセイ</t>
    </rPh>
    <rPh sb="2" eb="4">
      <t>タイショウ</t>
    </rPh>
    <rPh sb="5" eb="7">
      <t>クブン</t>
    </rPh>
    <phoneticPr fontId="3"/>
  </si>
  <si>
    <t>自法人職員による対応（時間外等）</t>
    <rPh sb="0" eb="1">
      <t>ジ</t>
    </rPh>
    <rPh sb="1" eb="3">
      <t>ホウジン</t>
    </rPh>
    <rPh sb="3" eb="5">
      <t>ショクイン</t>
    </rPh>
    <rPh sb="8" eb="10">
      <t>タイオウ</t>
    </rPh>
    <rPh sb="11" eb="14">
      <t>ジカンガイ</t>
    </rPh>
    <rPh sb="14" eb="15">
      <t>トウ</t>
    </rPh>
    <phoneticPr fontId="3"/>
  </si>
  <si>
    <t>人材派遣等の活用</t>
    <rPh sb="0" eb="2">
      <t>ジンザイ</t>
    </rPh>
    <rPh sb="2" eb="4">
      <t>ハケン</t>
    </rPh>
    <rPh sb="4" eb="5">
      <t>トウ</t>
    </rPh>
    <rPh sb="6" eb="8">
      <t>カツヨウ</t>
    </rPh>
    <phoneticPr fontId="3"/>
  </si>
  <si>
    <t>その他 )</t>
    <rPh sb="2" eb="3">
      <t>タ</t>
    </rPh>
    <phoneticPr fontId="3"/>
  </si>
  <si>
    <t>（</t>
    <phoneticPr fontId="3"/>
  </si>
  <si>
    <t>（</t>
    <phoneticPr fontId="3"/>
  </si>
  <si>
    <r>
      <t>取組内容　</t>
    </r>
    <r>
      <rPr>
        <sz val="8"/>
        <rFont val="ＭＳ Ｐ明朝"/>
        <family val="1"/>
        <charset val="128"/>
      </rPr>
      <t>※該当する取組をチェックすること</t>
    </r>
    <rPh sb="0" eb="2">
      <t>トリクミ</t>
    </rPh>
    <rPh sb="2" eb="4">
      <t>ナイヨウ</t>
    </rPh>
    <rPh sb="6" eb="8">
      <t>ガイトウ</t>
    </rPh>
    <rPh sb="10" eb="12">
      <t>トリクミ</t>
    </rPh>
    <phoneticPr fontId="3"/>
  </si>
  <si>
    <t>追加で必要となる人材確保の実施</t>
    <rPh sb="0" eb="2">
      <t>ツイカ</t>
    </rPh>
    <rPh sb="3" eb="5">
      <t>ヒツヨウ</t>
    </rPh>
    <rPh sb="8" eb="10">
      <t>ジンザイ</t>
    </rPh>
    <rPh sb="10" eb="12">
      <t>カクホ</t>
    </rPh>
    <rPh sb="13" eb="15">
      <t>ジッシ</t>
    </rPh>
    <phoneticPr fontId="3"/>
  </si>
  <si>
    <t>職員の応援派遣の実施</t>
    <phoneticPr fontId="3"/>
  </si>
  <si>
    <t>（別紙）積算内訳</t>
    <rPh sb="1" eb="3">
      <t>ベッシ</t>
    </rPh>
    <rPh sb="4" eb="6">
      <t>セキサン</t>
    </rPh>
    <rPh sb="6" eb="8">
      <t>ウチワケ</t>
    </rPh>
    <phoneticPr fontId="3"/>
  </si>
  <si>
    <t>費目</t>
    <rPh sb="0" eb="2">
      <t>ヒモク</t>
    </rPh>
    <phoneticPr fontId="3"/>
  </si>
  <si>
    <t>用途・品目・数量等</t>
    <rPh sb="0" eb="2">
      <t>ヨウト</t>
    </rPh>
    <rPh sb="3" eb="5">
      <t>ヒンモク</t>
    </rPh>
    <rPh sb="6" eb="8">
      <t>スウリョウ</t>
    </rPh>
    <rPh sb="8" eb="9">
      <t>トウ</t>
    </rPh>
    <phoneticPr fontId="3"/>
  </si>
  <si>
    <t>所要額</t>
    <rPh sb="0" eb="3">
      <t>ショヨウガク</t>
    </rPh>
    <phoneticPr fontId="3"/>
  </si>
  <si>
    <t>事業区分</t>
    <rPh sb="0" eb="2">
      <t>ジギョウ</t>
    </rPh>
    <rPh sb="2" eb="4">
      <t>クブン</t>
    </rPh>
    <phoneticPr fontId="3"/>
  </si>
  <si>
    <t>(1)</t>
    <phoneticPr fontId="3"/>
  </si>
  <si>
    <t>所要額(円)</t>
    <rPh sb="0" eb="3">
      <t>ショヨウガク</t>
    </rPh>
    <rPh sb="4" eb="5">
      <t>エン</t>
    </rPh>
    <phoneticPr fontId="3"/>
  </si>
  <si>
    <t>申請内容</t>
    <rPh sb="0" eb="2">
      <t>シンセイ</t>
    </rPh>
    <rPh sb="2" eb="4">
      <t>ナイヨウ</t>
    </rPh>
    <phoneticPr fontId="3"/>
  </si>
  <si>
    <t>千円</t>
    <rPh sb="0" eb="2">
      <t>センエン</t>
    </rPh>
    <phoneticPr fontId="3"/>
  </si>
  <si>
    <t>所在地</t>
    <rPh sb="0" eb="3">
      <t>ショザイチ</t>
    </rPh>
    <phoneticPr fontId="3"/>
  </si>
  <si>
    <t>E-mail</t>
    <phoneticPr fontId="3"/>
  </si>
  <si>
    <t>事業所･施設数</t>
    <rPh sb="0" eb="3">
      <t>ジギョウショ</t>
    </rPh>
    <rPh sb="4" eb="6">
      <t>シセツ</t>
    </rPh>
    <rPh sb="6" eb="7">
      <t>スウ</t>
    </rPh>
    <phoneticPr fontId="3"/>
  </si>
  <si>
    <t>提供サービス</t>
    <rPh sb="0" eb="2">
      <t>テイキョウ</t>
    </rPh>
    <phoneticPr fontId="3"/>
  </si>
  <si>
    <t>事業所・施設の所在地</t>
    <rPh sb="0" eb="3">
      <t>ジギョウショ</t>
    </rPh>
    <rPh sb="4" eb="6">
      <t>シセツ</t>
    </rPh>
    <rPh sb="7" eb="10">
      <t>ショザイチ</t>
    </rPh>
    <phoneticPr fontId="3"/>
  </si>
  <si>
    <t>合計（②）</t>
    <rPh sb="0" eb="2">
      <t>ゴウケイ</t>
    </rPh>
    <phoneticPr fontId="3"/>
  </si>
  <si>
    <t>※別紙の①の額の千円未満切り捨て</t>
    <rPh sb="1" eb="3">
      <t>ベッシ</t>
    </rPh>
    <rPh sb="6" eb="7">
      <t>ガク</t>
    </rPh>
    <rPh sb="8" eb="9">
      <t>セン</t>
    </rPh>
    <rPh sb="9" eb="12">
      <t>エンミマン</t>
    </rPh>
    <rPh sb="12" eb="13">
      <t>キ</t>
    </rPh>
    <rPh sb="14" eb="15">
      <t>ス</t>
    </rPh>
    <phoneticPr fontId="3"/>
  </si>
  <si>
    <t>※別紙の②の額の千円未満切り捨て</t>
    <rPh sb="1" eb="3">
      <t>ベッシ</t>
    </rPh>
    <rPh sb="6" eb="7">
      <t>ガク</t>
    </rPh>
    <rPh sb="8" eb="9">
      <t>セン</t>
    </rPh>
    <rPh sb="9" eb="12">
      <t>エンミマン</t>
    </rPh>
    <rPh sb="12" eb="13">
      <t>キ</t>
    </rPh>
    <rPh sb="14" eb="15">
      <t>ス</t>
    </rPh>
    <phoneticPr fontId="3"/>
  </si>
  <si>
    <t>事業所・施設名</t>
    <rPh sb="0" eb="3">
      <t>ジギョウショ</t>
    </rPh>
    <rPh sb="4" eb="7">
      <t>シセツメイ</t>
    </rPh>
    <phoneticPr fontId="3"/>
  </si>
  <si>
    <t>基準単価</t>
    <rPh sb="0" eb="2">
      <t>キジュン</t>
    </rPh>
    <rPh sb="2" eb="4">
      <t>タンカ</t>
    </rPh>
    <phoneticPr fontId="3"/>
  </si>
  <si>
    <t>基準単価(a)</t>
    <rPh sb="0" eb="2">
      <t>キジュン</t>
    </rPh>
    <rPh sb="2" eb="4">
      <t>タンカ</t>
    </rPh>
    <phoneticPr fontId="3"/>
  </si>
  <si>
    <t>所要額(b)</t>
    <rPh sb="0" eb="3">
      <t>ショヨウガク</t>
    </rPh>
    <phoneticPr fontId="3"/>
  </si>
  <si>
    <t>千円</t>
  </si>
  <si>
    <t>サービス種別</t>
    <rPh sb="4" eb="6">
      <t>シュベツ</t>
    </rPh>
    <phoneticPr fontId="3"/>
  </si>
  <si>
    <t>　※下表から該当する番号を１つ選択して記入
（複数該当する場合には一番小さい番号のものを記入）</t>
    <rPh sb="2" eb="4">
      <t>カヒョウ</t>
    </rPh>
    <rPh sb="6" eb="8">
      <t>ガイトウ</t>
    </rPh>
    <rPh sb="10" eb="12">
      <t>バンゴウ</t>
    </rPh>
    <rPh sb="15" eb="17">
      <t>センタク</t>
    </rPh>
    <rPh sb="19" eb="21">
      <t>キニュウ</t>
    </rPh>
    <rPh sb="23" eb="25">
      <t>フクスウ</t>
    </rPh>
    <rPh sb="25" eb="27">
      <t>ガイトウ</t>
    </rPh>
    <rPh sb="29" eb="31">
      <t>バアイ</t>
    </rPh>
    <rPh sb="33" eb="35">
      <t>イチバン</t>
    </rPh>
    <rPh sb="35" eb="36">
      <t>チイ</t>
    </rPh>
    <rPh sb="38" eb="40">
      <t>バンゴウ</t>
    </rPh>
    <rPh sb="44" eb="46">
      <t>キニュウ</t>
    </rPh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</si>
  <si>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</si>
  <si>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</si>
  <si>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</si>
  <si>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</si>
  <si>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取組内容</t>
    <rPh sb="0" eb="1">
      <t>ト</t>
    </rPh>
    <rPh sb="1" eb="2">
      <t>ク</t>
    </rPh>
    <rPh sb="2" eb="4">
      <t>ナイヨウ</t>
    </rPh>
    <phoneticPr fontId="3"/>
  </si>
  <si>
    <t>No.</t>
    <phoneticPr fontId="3"/>
  </si>
  <si>
    <t>（注）</t>
    <rPh sb="1" eb="2">
      <t>チュウ</t>
    </rPh>
    <phoneticPr fontId="3"/>
  </si>
  <si>
    <t>基準単価(d)</t>
    <rPh sb="0" eb="2">
      <t>キジュン</t>
    </rPh>
    <rPh sb="2" eb="4">
      <t>タンカ</t>
    </rPh>
    <phoneticPr fontId="3"/>
  </si>
  <si>
    <t>所要額(e)</t>
    <rPh sb="0" eb="3">
      <t>ショヨウガク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</si>
  <si>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</si>
  <si>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</si>
  <si>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　行が不足する場合には適宜行を追加して差し支えないが、列の挿入は絶対に行わないこと。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rPh sb="19" eb="20">
      <t>サ</t>
    </rPh>
    <rPh sb="21" eb="22">
      <t>ツカ</t>
    </rPh>
    <rPh sb="27" eb="28">
      <t>レツ</t>
    </rPh>
    <rPh sb="29" eb="31">
      <t>ソウニュウ</t>
    </rPh>
    <rPh sb="32" eb="34">
      <t>ゼッタイ</t>
    </rPh>
    <rPh sb="35" eb="36">
      <t>オコナ</t>
    </rPh>
    <phoneticPr fontId="3"/>
  </si>
  <si>
    <t>合計（①）</t>
    <rPh sb="0" eb="2">
      <t>ゴウケイ</t>
    </rPh>
    <phoneticPr fontId="3"/>
  </si>
  <si>
    <t>（単位:千円）</t>
    <rPh sb="1" eb="3">
      <t>タンイ</t>
    </rPh>
    <rPh sb="4" eb="6">
      <t>センエン</t>
    </rPh>
    <phoneticPr fontId="3"/>
  </si>
  <si>
    <t>事業所番号</t>
    <rPh sb="0" eb="3">
      <t>ジギョウショ</t>
    </rPh>
    <rPh sb="3" eb="5">
      <t>バンゴウ</t>
    </rPh>
    <phoneticPr fontId="3"/>
  </si>
  <si>
    <t>通所系</t>
    <rPh sb="0" eb="2">
      <t>ツウショ</t>
    </rPh>
    <rPh sb="2" eb="3">
      <t>ケイ</t>
    </rPh>
    <phoneticPr fontId="3"/>
  </si>
  <si>
    <t>療養介護</t>
    <phoneticPr fontId="3"/>
  </si>
  <si>
    <t>生活介護</t>
    <rPh sb="0" eb="2">
      <t>セイカツ</t>
    </rPh>
    <rPh sb="2" eb="4">
      <t>カイゴ</t>
    </rPh>
    <phoneticPr fontId="3"/>
  </si>
  <si>
    <t>自立訓練（機能訓練）</t>
    <phoneticPr fontId="3"/>
  </si>
  <si>
    <t>自立訓練（生活訓練）</t>
    <phoneticPr fontId="3"/>
  </si>
  <si>
    <t>就労移行支援</t>
    <phoneticPr fontId="3"/>
  </si>
  <si>
    <t>就労継続支援Ａ型</t>
    <rPh sb="7" eb="8">
      <t>ガタ</t>
    </rPh>
    <phoneticPr fontId="3"/>
  </si>
  <si>
    <t>就労継続支援Ｂ型</t>
    <rPh sb="7" eb="8">
      <t>ガタ</t>
    </rPh>
    <phoneticPr fontId="3"/>
  </si>
  <si>
    <t>児童発達支援</t>
    <phoneticPr fontId="3"/>
  </si>
  <si>
    <t>医療型児童発達支援</t>
    <phoneticPr fontId="3"/>
  </si>
  <si>
    <t>放課後等デイサービス</t>
    <phoneticPr fontId="3"/>
  </si>
  <si>
    <t>短期入所</t>
    <phoneticPr fontId="3"/>
  </si>
  <si>
    <t>入所・居住系</t>
    <rPh sb="0" eb="2">
      <t>ニュウショ</t>
    </rPh>
    <rPh sb="3" eb="5">
      <t>キョジュウ</t>
    </rPh>
    <rPh sb="5" eb="6">
      <t>ケイ</t>
    </rPh>
    <phoneticPr fontId="3"/>
  </si>
  <si>
    <t>施設入所支援</t>
    <phoneticPr fontId="3"/>
  </si>
  <si>
    <t>共同生活援助（介護サービス包括型）</t>
    <phoneticPr fontId="3"/>
  </si>
  <si>
    <t>共同生活援助（日中サービス支援型）</t>
    <phoneticPr fontId="3"/>
  </si>
  <si>
    <t>共同生活援助（外部サービス利用型）</t>
    <phoneticPr fontId="3"/>
  </si>
  <si>
    <t>福祉型障害児入所施設</t>
    <phoneticPr fontId="3"/>
  </si>
  <si>
    <t>居宅介護</t>
    <phoneticPr fontId="3"/>
  </si>
  <si>
    <t>重度訪問介護</t>
    <phoneticPr fontId="3"/>
  </si>
  <si>
    <t>同行援護</t>
    <phoneticPr fontId="3"/>
  </si>
  <si>
    <t>行動援護</t>
    <phoneticPr fontId="3"/>
  </si>
  <si>
    <t>居宅訪問型児童発達支援</t>
    <phoneticPr fontId="3"/>
  </si>
  <si>
    <t>保育所等訪問支援</t>
    <phoneticPr fontId="3"/>
  </si>
  <si>
    <t>計画相談支援</t>
    <phoneticPr fontId="3"/>
  </si>
  <si>
    <t>地域移行支援</t>
    <phoneticPr fontId="3"/>
  </si>
  <si>
    <t>地域定着支援</t>
    <phoneticPr fontId="3"/>
  </si>
  <si>
    <t>障害児相談支援</t>
    <phoneticPr fontId="3"/>
  </si>
  <si>
    <t>短期入所</t>
    <rPh sb="0" eb="2">
      <t>タンキ</t>
    </rPh>
    <rPh sb="2" eb="4">
      <t>ニュウショ</t>
    </rPh>
    <phoneticPr fontId="3"/>
  </si>
  <si>
    <t>医療型障害児入所施設</t>
    <phoneticPr fontId="3"/>
  </si>
  <si>
    <t>相談系</t>
    <rPh sb="0" eb="2">
      <t>ソウダン</t>
    </rPh>
    <rPh sb="2" eb="3">
      <t>ケイ</t>
    </rPh>
    <phoneticPr fontId="3"/>
  </si>
  <si>
    <t>障害福祉サービス等事業所番号</t>
    <rPh sb="0" eb="2">
      <t>ショウガイ</t>
    </rPh>
    <rPh sb="2" eb="4">
      <t>フクシ</t>
    </rPh>
    <rPh sb="8" eb="9">
      <t>トウ</t>
    </rPh>
    <rPh sb="9" eb="12">
      <t>ジギョウショ</t>
    </rPh>
    <rPh sb="12" eb="14">
      <t>バンゴウ</t>
    </rPh>
    <phoneticPr fontId="3"/>
  </si>
  <si>
    <t>合　　計 (1+2)</t>
    <rPh sb="0" eb="1">
      <t>ゴウ</t>
    </rPh>
    <rPh sb="3" eb="4">
      <t>ケイ</t>
    </rPh>
    <phoneticPr fontId="3"/>
  </si>
  <si>
    <t>基準単価</t>
    <rPh sb="0" eb="2">
      <t>キジュン</t>
    </rPh>
    <rPh sb="2" eb="4">
      <t>タンカ</t>
    </rPh>
    <phoneticPr fontId="17"/>
  </si>
  <si>
    <t>事業区分</t>
    <rPh sb="0" eb="2">
      <t>ジギョウ</t>
    </rPh>
    <rPh sb="2" eb="4">
      <t>クブン</t>
    </rPh>
    <phoneticPr fontId="17"/>
  </si>
  <si>
    <t>サービス種別</t>
    <rPh sb="4" eb="6">
      <t>シュベツ</t>
    </rPh>
    <phoneticPr fontId="17"/>
  </si>
  <si>
    <t>通所系</t>
    <rPh sb="0" eb="2">
      <t>ツウショ</t>
    </rPh>
    <rPh sb="2" eb="3">
      <t>ケイ</t>
    </rPh>
    <phoneticPr fontId="17"/>
  </si>
  <si>
    <t>療養介護</t>
    <rPh sb="0" eb="2">
      <t>リョウヨウ</t>
    </rPh>
    <rPh sb="2" eb="4">
      <t>カイゴ</t>
    </rPh>
    <phoneticPr fontId="17"/>
  </si>
  <si>
    <t>生活介護</t>
    <rPh sb="0" eb="2">
      <t>セイカツ</t>
    </rPh>
    <rPh sb="2" eb="4">
      <t>カイゴ</t>
    </rPh>
    <phoneticPr fontId="17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</si>
  <si>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7"/>
  </si>
  <si>
    <t>自立訓練（生活訓練）</t>
    <rPh sb="0" eb="4">
      <t>ジリツクンレン</t>
    </rPh>
    <rPh sb="5" eb="7">
      <t>セイカツ</t>
    </rPh>
    <rPh sb="7" eb="9">
      <t>クンレン</t>
    </rPh>
    <phoneticPr fontId="17"/>
  </si>
  <si>
    <t>就労移行支援</t>
    <rPh sb="0" eb="2">
      <t>シュウロウ</t>
    </rPh>
    <rPh sb="2" eb="4">
      <t>イコウ</t>
    </rPh>
    <rPh sb="4" eb="6">
      <t>シエン</t>
    </rPh>
    <phoneticPr fontId="17"/>
  </si>
  <si>
    <t>就労継続支援Ａ型</t>
    <rPh sb="0" eb="2">
      <t>シュウロウ</t>
    </rPh>
    <rPh sb="2" eb="4">
      <t>ケイゾク</t>
    </rPh>
    <rPh sb="4" eb="6">
      <t>シエン</t>
    </rPh>
    <rPh sb="7" eb="8">
      <t>カタ</t>
    </rPh>
    <phoneticPr fontId="17"/>
  </si>
  <si>
    <t>就労継続支援Ｂ型</t>
    <rPh sb="0" eb="2">
      <t>シュウロウ</t>
    </rPh>
    <rPh sb="2" eb="4">
      <t>ケイゾク</t>
    </rPh>
    <rPh sb="4" eb="6">
      <t>シエン</t>
    </rPh>
    <rPh sb="7" eb="8">
      <t>カタ</t>
    </rPh>
    <phoneticPr fontId="17"/>
  </si>
  <si>
    <t>短期入所</t>
    <rPh sb="0" eb="2">
      <t>タンキ</t>
    </rPh>
    <rPh sb="2" eb="4">
      <t>ニュウショ</t>
    </rPh>
    <phoneticPr fontId="17"/>
  </si>
  <si>
    <t>入所・居住系</t>
    <rPh sb="0" eb="2">
      <t>ニュウショ</t>
    </rPh>
    <rPh sb="3" eb="5">
      <t>キョジュウ</t>
    </rPh>
    <rPh sb="5" eb="6">
      <t>ケイ</t>
    </rPh>
    <phoneticPr fontId="17"/>
  </si>
  <si>
    <t>施設入所支援</t>
    <rPh sb="0" eb="2">
      <t>シセツ</t>
    </rPh>
    <rPh sb="2" eb="4">
      <t>ニュウショ</t>
    </rPh>
    <rPh sb="4" eb="6">
      <t>シエン</t>
    </rPh>
    <phoneticPr fontId="17"/>
  </si>
  <si>
    <t>共同生活援助（介護サービス包括型）</t>
    <rPh sb="0" eb="2">
      <t>キョウドウ</t>
    </rPh>
    <rPh sb="2" eb="4">
      <t>セイカツ</t>
    </rPh>
    <rPh sb="4" eb="6">
      <t>エンジョ</t>
    </rPh>
    <rPh sb="7" eb="9">
      <t>カイゴ</t>
    </rPh>
    <rPh sb="13" eb="15">
      <t>ホウカツ</t>
    </rPh>
    <rPh sb="15" eb="16">
      <t>ガタ</t>
    </rPh>
    <phoneticPr fontId="17"/>
  </si>
  <si>
    <t>共同生活援助（日中サービス支援型）</t>
    <rPh sb="0" eb="2">
      <t>キョウドウ</t>
    </rPh>
    <rPh sb="2" eb="4">
      <t>セイカツ</t>
    </rPh>
    <rPh sb="4" eb="6">
      <t>エンジョ</t>
    </rPh>
    <rPh sb="7" eb="9">
      <t>ニッチュウ</t>
    </rPh>
    <rPh sb="13" eb="15">
      <t>シエン</t>
    </rPh>
    <rPh sb="15" eb="16">
      <t>ガタ</t>
    </rPh>
    <phoneticPr fontId="17"/>
  </si>
  <si>
    <t>共同生活援助（外部サービス利用型）</t>
    <rPh sb="0" eb="2">
      <t>キョウドウ</t>
    </rPh>
    <rPh sb="2" eb="4">
      <t>セイカツ</t>
    </rPh>
    <rPh sb="4" eb="6">
      <t>エンジョ</t>
    </rPh>
    <rPh sb="7" eb="9">
      <t>ガイブ</t>
    </rPh>
    <rPh sb="13" eb="15">
      <t>リヨウ</t>
    </rPh>
    <rPh sb="15" eb="16">
      <t>ガタ</t>
    </rPh>
    <phoneticPr fontId="17"/>
  </si>
  <si>
    <t>福祉型障害児入所施設</t>
    <rPh sb="0" eb="3">
      <t>フクシガタ</t>
    </rPh>
    <rPh sb="3" eb="6">
      <t>ショウガイジ</t>
    </rPh>
    <rPh sb="6" eb="8">
      <t>ニュウショ</t>
    </rPh>
    <rPh sb="8" eb="10">
      <t>シセツ</t>
    </rPh>
    <phoneticPr fontId="17"/>
  </si>
  <si>
    <t>医療型障害児入所施設</t>
    <rPh sb="0" eb="2">
      <t>イリョウ</t>
    </rPh>
    <rPh sb="2" eb="3">
      <t>ガタ</t>
    </rPh>
    <rPh sb="3" eb="6">
      <t>ショウガイジ</t>
    </rPh>
    <rPh sb="6" eb="8">
      <t>ニュウショ</t>
    </rPh>
    <rPh sb="8" eb="10">
      <t>シセツ</t>
    </rPh>
    <phoneticPr fontId="17"/>
  </si>
  <si>
    <t>訪問系</t>
    <rPh sb="0" eb="2">
      <t>ホウモン</t>
    </rPh>
    <rPh sb="2" eb="3">
      <t>ケイ</t>
    </rPh>
    <phoneticPr fontId="17"/>
  </si>
  <si>
    <t>居宅介護</t>
    <rPh sb="0" eb="2">
      <t>キョタク</t>
    </rPh>
    <rPh sb="2" eb="4">
      <t>カイゴ</t>
    </rPh>
    <phoneticPr fontId="17"/>
  </si>
  <si>
    <t>－</t>
    <phoneticPr fontId="17"/>
  </si>
  <si>
    <t>重度訪問介護</t>
    <rPh sb="0" eb="2">
      <t>ジュウド</t>
    </rPh>
    <rPh sb="2" eb="4">
      <t>ホウモン</t>
    </rPh>
    <rPh sb="4" eb="6">
      <t>カイゴ</t>
    </rPh>
    <phoneticPr fontId="17"/>
  </si>
  <si>
    <t>－</t>
    <phoneticPr fontId="17"/>
  </si>
  <si>
    <t>同行援護</t>
    <rPh sb="0" eb="2">
      <t>ドウコウ</t>
    </rPh>
    <rPh sb="2" eb="4">
      <t>エンゴ</t>
    </rPh>
    <phoneticPr fontId="17"/>
  </si>
  <si>
    <t>－</t>
    <phoneticPr fontId="17"/>
  </si>
  <si>
    <t>行動援護</t>
    <rPh sb="0" eb="2">
      <t>コウドウ</t>
    </rPh>
    <rPh sb="2" eb="4">
      <t>エンゴ</t>
    </rPh>
    <phoneticPr fontId="17"/>
  </si>
  <si>
    <t>－</t>
    <phoneticPr fontId="17"/>
  </si>
  <si>
    <t>居宅訪問型児童発達支援</t>
    <rPh sb="0" eb="2">
      <t>キョタク</t>
    </rPh>
    <rPh sb="2" eb="5">
      <t>ホウモンガタ</t>
    </rPh>
    <rPh sb="5" eb="7">
      <t>ジドウ</t>
    </rPh>
    <rPh sb="7" eb="9">
      <t>ハッタツ</t>
    </rPh>
    <rPh sb="9" eb="11">
      <t>シエン</t>
    </rPh>
    <phoneticPr fontId="17"/>
  </si>
  <si>
    <t>保育所等訪問支援</t>
    <rPh sb="0" eb="2">
      <t>ホイク</t>
    </rPh>
    <rPh sb="2" eb="3">
      <t>ジョ</t>
    </rPh>
    <rPh sb="3" eb="4">
      <t>トウ</t>
    </rPh>
    <rPh sb="4" eb="6">
      <t>ホウモン</t>
    </rPh>
    <rPh sb="6" eb="8">
      <t>シエン</t>
    </rPh>
    <phoneticPr fontId="17"/>
  </si>
  <si>
    <t>相談系</t>
    <rPh sb="0" eb="2">
      <t>ソウダン</t>
    </rPh>
    <rPh sb="2" eb="3">
      <t>ケイ</t>
    </rPh>
    <phoneticPr fontId="17"/>
  </si>
  <si>
    <t>計画相談支援</t>
    <rPh sb="0" eb="2">
      <t>ケイカク</t>
    </rPh>
    <rPh sb="2" eb="4">
      <t>ソウダン</t>
    </rPh>
    <rPh sb="4" eb="6">
      <t>シエン</t>
    </rPh>
    <phoneticPr fontId="17"/>
  </si>
  <si>
    <t>地域移行支援</t>
    <rPh sb="0" eb="2">
      <t>チイキ</t>
    </rPh>
    <rPh sb="2" eb="4">
      <t>イコウ</t>
    </rPh>
    <rPh sb="4" eb="6">
      <t>シエン</t>
    </rPh>
    <phoneticPr fontId="17"/>
  </si>
  <si>
    <t>地域定着支援</t>
    <rPh sb="0" eb="2">
      <t>チイキ</t>
    </rPh>
    <rPh sb="2" eb="4">
      <t>テイチャク</t>
    </rPh>
    <rPh sb="4" eb="6">
      <t>シエン</t>
    </rPh>
    <phoneticPr fontId="17"/>
  </si>
  <si>
    <t>障害児相談支援</t>
    <rPh sb="0" eb="3">
      <t>ショウガイジ</t>
    </rPh>
    <rPh sb="3" eb="5">
      <t>ソウダン</t>
    </rPh>
    <rPh sb="5" eb="7">
      <t>シエン</t>
    </rPh>
    <phoneticPr fontId="17"/>
  </si>
  <si>
    <t>担　当　者</t>
    <rPh sb="0" eb="1">
      <t>タン</t>
    </rPh>
    <rPh sb="2" eb="3">
      <t>トウ</t>
    </rPh>
    <rPh sb="4" eb="5">
      <t>シャ</t>
    </rPh>
    <phoneticPr fontId="3"/>
  </si>
  <si>
    <t>　　　　　　　　　　　　　　　　　　　　　　　助成対象
サービス種別</t>
    <rPh sb="23" eb="25">
      <t>ジョセイ</t>
    </rPh>
    <rPh sb="25" eb="27">
      <t>タイショウ</t>
    </rPh>
    <rPh sb="33" eb="35">
      <t>シュベツ</t>
    </rPh>
    <phoneticPr fontId="3"/>
  </si>
  <si>
    <t>１．障害福祉サービス施設・事業所等のサービス継続支援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トウ</t>
    </rPh>
    <rPh sb="22" eb="24">
      <t>ケイゾク</t>
    </rPh>
    <rPh sb="24" eb="26">
      <t>シエン</t>
    </rPh>
    <phoneticPr fontId="3"/>
  </si>
  <si>
    <t>別添１</t>
    <rPh sb="0" eb="2">
      <t>ベッテン</t>
    </rPh>
    <phoneticPr fontId="17"/>
  </si>
  <si>
    <t>（１）障害福祉サービス施設・事業所等のサービス継続支援事業</t>
    <rPh sb="3" eb="7">
      <t>ショウガイフクシ</t>
    </rPh>
    <rPh sb="11" eb="13">
      <t>シセツ</t>
    </rPh>
    <rPh sb="14" eb="18">
      <t>ジギョウショトウ</t>
    </rPh>
    <rPh sb="23" eb="29">
      <t>ケイゾクシエンジギョウ</t>
    </rPh>
    <phoneticPr fontId="17"/>
  </si>
  <si>
    <t>①　利用者又は職員に新型コロナウイルスの感染者が発生した施設・事業所
※　職員に濃厚接触者が発生し職員が不足した場合を含む。
・対象サービス：№１から№29
②　濃厚接触者に対応した施設・事業所
・対象サービス：№11から№25
③　都道府県、保健所を設置する市並びに特別区から休業要請を受けた事業所
・対象サービス：№１から11
④　発熱等の症状を呈する利用者又は職員に対し、一定の要件のもと、自費で検査を実施した障害者支援施設又は共同生活援助事業所（①、②の場合を除く）
・対象サービス：№12から№15</t>
    <rPh sb="2" eb="5">
      <t>リヨウシャ</t>
    </rPh>
    <rPh sb="5" eb="6">
      <t>マタ</t>
    </rPh>
    <rPh sb="7" eb="9">
      <t>ショクイン</t>
    </rPh>
    <rPh sb="10" eb="12">
      <t>シンガタ</t>
    </rPh>
    <rPh sb="20" eb="23">
      <t>カンセンシャ</t>
    </rPh>
    <rPh sb="24" eb="26">
      <t>ハッセイ</t>
    </rPh>
    <rPh sb="28" eb="30">
      <t>シセツ</t>
    </rPh>
    <rPh sb="31" eb="34">
      <t>ジギョウショ</t>
    </rPh>
    <rPh sb="37" eb="39">
      <t>ショクイン</t>
    </rPh>
    <rPh sb="40" eb="45">
      <t>ノウコウセッショクシャ</t>
    </rPh>
    <rPh sb="46" eb="48">
      <t>ハッセイ</t>
    </rPh>
    <rPh sb="49" eb="51">
      <t>ショクイン</t>
    </rPh>
    <rPh sb="52" eb="54">
      <t>フソク</t>
    </rPh>
    <rPh sb="56" eb="58">
      <t>バアイ</t>
    </rPh>
    <rPh sb="59" eb="60">
      <t>フク</t>
    </rPh>
    <rPh sb="64" eb="66">
      <t>タイショウ</t>
    </rPh>
    <rPh sb="81" eb="86">
      <t>ノウコウセッショクシャ</t>
    </rPh>
    <rPh sb="87" eb="89">
      <t>タイオウ</t>
    </rPh>
    <rPh sb="91" eb="93">
      <t>シセツ</t>
    </rPh>
    <rPh sb="94" eb="97">
      <t>ジギョウショ</t>
    </rPh>
    <rPh sb="99" eb="101">
      <t>タイショウ</t>
    </rPh>
    <rPh sb="117" eb="121">
      <t>トドウフケン</t>
    </rPh>
    <rPh sb="122" eb="125">
      <t>ホケンジョ</t>
    </rPh>
    <rPh sb="126" eb="128">
      <t>セッチ</t>
    </rPh>
    <rPh sb="130" eb="131">
      <t>シ</t>
    </rPh>
    <rPh sb="131" eb="132">
      <t>ナラ</t>
    </rPh>
    <rPh sb="134" eb="137">
      <t>トクベツク</t>
    </rPh>
    <rPh sb="139" eb="143">
      <t>キュウギョウヨウセイ</t>
    </rPh>
    <rPh sb="144" eb="145">
      <t>ウ</t>
    </rPh>
    <rPh sb="147" eb="150">
      <t>ジギョウショ</t>
    </rPh>
    <rPh sb="152" eb="154">
      <t>タイショウ</t>
    </rPh>
    <rPh sb="168" eb="171">
      <t>ハツネツトウ</t>
    </rPh>
    <rPh sb="172" eb="174">
      <t>ショウジョウ</t>
    </rPh>
    <rPh sb="175" eb="176">
      <t>テイ</t>
    </rPh>
    <rPh sb="178" eb="182">
      <t>リヨウシャマタ</t>
    </rPh>
    <rPh sb="183" eb="185">
      <t>ショクイン</t>
    </rPh>
    <rPh sb="186" eb="187">
      <t>タイ</t>
    </rPh>
    <rPh sb="189" eb="191">
      <t>イッテイ</t>
    </rPh>
    <rPh sb="192" eb="194">
      <t>ヨウケン</t>
    </rPh>
    <rPh sb="198" eb="200">
      <t>ジヒ</t>
    </rPh>
    <rPh sb="201" eb="203">
      <t>ケンサ</t>
    </rPh>
    <rPh sb="204" eb="206">
      <t>ジッシ</t>
    </rPh>
    <rPh sb="208" eb="215">
      <t>ショウガイシャシエンシセツ</t>
    </rPh>
    <rPh sb="215" eb="216">
      <t>マタ</t>
    </rPh>
    <rPh sb="217" eb="223">
      <t>キョウドウセイカツエンジョ</t>
    </rPh>
    <rPh sb="223" eb="226">
      <t>ジギョウショ</t>
    </rPh>
    <rPh sb="231" eb="233">
      <t>バアイ</t>
    </rPh>
    <rPh sb="234" eb="235">
      <t>ノゾ</t>
    </rPh>
    <rPh sb="239" eb="241">
      <t>タイショウ</t>
    </rPh>
    <phoneticPr fontId="17"/>
  </si>
  <si>
    <t>⑤　①、③以外の事業所であって、当該事業所の職員により、居宅で生活している利用者に対して、できる限りのサービスを提供した事業所（※３）
・対象サービス：№１から№10</t>
    <rPh sb="5" eb="7">
      <t>イガイ</t>
    </rPh>
    <rPh sb="8" eb="11">
      <t>ジギョウショ</t>
    </rPh>
    <rPh sb="16" eb="21">
      <t>トウガイジギョウショ</t>
    </rPh>
    <rPh sb="22" eb="24">
      <t>ショクイン</t>
    </rPh>
    <rPh sb="28" eb="30">
      <t>キョタク</t>
    </rPh>
    <rPh sb="31" eb="33">
      <t>セイカツ</t>
    </rPh>
    <rPh sb="37" eb="40">
      <t>リヨウシャ</t>
    </rPh>
    <rPh sb="41" eb="42">
      <t>タイ</t>
    </rPh>
    <rPh sb="48" eb="49">
      <t>カギ</t>
    </rPh>
    <rPh sb="56" eb="58">
      <t>テイキョウ</t>
    </rPh>
    <rPh sb="60" eb="63">
      <t>ジギョウショ</t>
    </rPh>
    <rPh sb="69" eb="71">
      <t>タイショウ</t>
    </rPh>
    <phoneticPr fontId="17"/>
  </si>
  <si>
    <t>（２）障害福祉サービス施設・事業所等との協力支援事業</t>
    <rPh sb="11" eb="13">
      <t>シセツ</t>
    </rPh>
    <rPh sb="14" eb="18">
      <t>ジギョウショトウ</t>
    </rPh>
    <rPh sb="20" eb="26">
      <t>キョウリョクシエンジギョウ</t>
    </rPh>
    <phoneticPr fontId="17"/>
  </si>
  <si>
    <t>①　（１）の①又は③に該当する施設・事業所に対し、協力する施設・事業所
②　感染症の拡大防止の観点から必要があり、自主的に休業した障害福祉サービス事業所に対し、協力する施設・事業所（※４）
・対象サービス：№１から№29</t>
    <rPh sb="7" eb="8">
      <t>マタ</t>
    </rPh>
    <rPh sb="11" eb="13">
      <t>ガイトウ</t>
    </rPh>
    <rPh sb="15" eb="17">
      <t>シセツ</t>
    </rPh>
    <rPh sb="18" eb="21">
      <t>ジギョウショ</t>
    </rPh>
    <rPh sb="22" eb="23">
      <t>タイ</t>
    </rPh>
    <rPh sb="25" eb="27">
      <t>キョウリョク</t>
    </rPh>
    <rPh sb="29" eb="31">
      <t>シセツ</t>
    </rPh>
    <rPh sb="32" eb="35">
      <t>ジギョウショ</t>
    </rPh>
    <rPh sb="38" eb="41">
      <t>カンセンショウ</t>
    </rPh>
    <rPh sb="42" eb="46">
      <t>カクダイボウシ</t>
    </rPh>
    <rPh sb="47" eb="49">
      <t>カンテン</t>
    </rPh>
    <rPh sb="51" eb="53">
      <t>ヒツヨウ</t>
    </rPh>
    <rPh sb="57" eb="60">
      <t>ジシュテキ</t>
    </rPh>
    <rPh sb="61" eb="63">
      <t>キュウギョウ</t>
    </rPh>
    <rPh sb="65" eb="69">
      <t>ショウガイフクシ</t>
    </rPh>
    <rPh sb="73" eb="76">
      <t>ジギョウショ</t>
    </rPh>
    <rPh sb="77" eb="78">
      <t>タイ</t>
    </rPh>
    <rPh sb="80" eb="82">
      <t>キョウリョク</t>
    </rPh>
    <rPh sb="84" eb="86">
      <t>シセツ</t>
    </rPh>
    <rPh sb="87" eb="90">
      <t>ジギョウショ</t>
    </rPh>
    <rPh sb="96" eb="98">
      <t>タイショウ</t>
    </rPh>
    <phoneticPr fontId="17"/>
  </si>
  <si>
    <t>分類</t>
    <rPh sb="0" eb="2">
      <t>ブンルイ</t>
    </rPh>
    <phoneticPr fontId="3"/>
  </si>
  <si>
    <t>№</t>
    <phoneticPr fontId="3"/>
  </si>
  <si>
    <t>サービス名</t>
    <rPh sb="4" eb="5">
      <t>メイ</t>
    </rPh>
    <phoneticPr fontId="3"/>
  </si>
  <si>
    <t>児童発達支援</t>
    <rPh sb="0" eb="6">
      <t>ジドウハッタツシエン</t>
    </rPh>
    <phoneticPr fontId="17"/>
  </si>
  <si>
    <t>医療型児童発達支援</t>
    <rPh sb="0" eb="3">
      <t>イリョウガタ</t>
    </rPh>
    <rPh sb="3" eb="9">
      <t>ジドウハッタツシエン</t>
    </rPh>
    <phoneticPr fontId="17"/>
  </si>
  <si>
    <t>放課後等デイサービス</t>
    <rPh sb="0" eb="4">
      <t>ホウカゴトウ</t>
    </rPh>
    <phoneticPr fontId="17"/>
  </si>
  <si>
    <t>就労定着支援</t>
    <rPh sb="0" eb="6">
      <t>シュウロウテイチャクシエン</t>
    </rPh>
    <phoneticPr fontId="3"/>
  </si>
  <si>
    <t>自立生活援助</t>
    <rPh sb="0" eb="6">
      <t>ジリツセイカツエンジョ</t>
    </rPh>
    <phoneticPr fontId="3"/>
  </si>
  <si>
    <r>
      <t>障害福祉サービス施設・事業所等のサービス継続支援　</t>
    </r>
    <r>
      <rPr>
        <sz val="8"/>
        <rFont val="ＭＳ Ｐ明朝"/>
        <family val="1"/>
        <charset val="128"/>
      </rPr>
      <t>→ １を記載</t>
    </r>
    <rPh sb="0" eb="2">
      <t>ショウガイ</t>
    </rPh>
    <rPh sb="2" eb="4">
      <t>フクシ</t>
    </rPh>
    <rPh sb="8" eb="10">
      <t>シセツ</t>
    </rPh>
    <rPh sb="11" eb="14">
      <t>ジギョウショ</t>
    </rPh>
    <rPh sb="14" eb="15">
      <t>トウ</t>
    </rPh>
    <rPh sb="20" eb="22">
      <t>ケイゾク</t>
    </rPh>
    <rPh sb="22" eb="24">
      <t>シエン</t>
    </rPh>
    <rPh sb="29" eb="31">
      <t>キサイ</t>
    </rPh>
    <phoneticPr fontId="3"/>
  </si>
  <si>
    <r>
      <t>障害福祉サービス施設・事業所等との協力支援　</t>
    </r>
    <r>
      <rPr>
        <sz val="8"/>
        <rFont val="ＭＳ Ｐ明朝"/>
        <family val="1"/>
        <charset val="128"/>
      </rPr>
      <t>→ ２を記載</t>
    </r>
    <rPh sb="8" eb="10">
      <t>シセツ</t>
    </rPh>
    <rPh sb="14" eb="15">
      <t>トウ</t>
    </rPh>
    <rPh sb="17" eb="19">
      <t>キョウリョク</t>
    </rPh>
    <rPh sb="26" eb="28">
      <t>キサイ</t>
    </rPh>
    <phoneticPr fontId="3"/>
  </si>
  <si>
    <t>１． 障害福祉サービス施設・事業所等のサービス継続支援</t>
    <rPh sb="3" eb="5">
      <t>ショウガイ</t>
    </rPh>
    <rPh sb="5" eb="7">
      <t>フクシ</t>
    </rPh>
    <rPh sb="11" eb="13">
      <t>シセツ</t>
    </rPh>
    <rPh sb="14" eb="17">
      <t>ジギョウショ</t>
    </rPh>
    <rPh sb="17" eb="18">
      <t>トウ</t>
    </rPh>
    <rPh sb="23" eb="25">
      <t>ケイゾク</t>
    </rPh>
    <rPh sb="25" eb="27">
      <t>シエン</t>
    </rPh>
    <phoneticPr fontId="3"/>
  </si>
  <si>
    <t>２．障害福祉サービス施設・事業所等との協力支援</t>
    <rPh sb="10" eb="12">
      <t>シセツ</t>
    </rPh>
    <rPh sb="16" eb="17">
      <t>トウ</t>
    </rPh>
    <rPh sb="19" eb="21">
      <t>キョウリョク</t>
    </rPh>
    <phoneticPr fontId="3"/>
  </si>
  <si>
    <t>（１）①から③に該当する施設・事業所等</t>
    <rPh sb="8" eb="10">
      <t>ガイトウ</t>
    </rPh>
    <rPh sb="12" eb="14">
      <t>シセツ</t>
    </rPh>
    <rPh sb="15" eb="19">
      <t>ジギョウショトウ</t>
    </rPh>
    <phoneticPr fontId="3"/>
  </si>
  <si>
    <t>自法人職員による対応（時間外等）</t>
    <rPh sb="0" eb="3">
      <t>ジホウジン</t>
    </rPh>
    <rPh sb="3" eb="5">
      <t>ショクイン</t>
    </rPh>
    <rPh sb="8" eb="10">
      <t>タイオウ</t>
    </rPh>
    <rPh sb="11" eb="13">
      <t>ジカン</t>
    </rPh>
    <rPh sb="13" eb="14">
      <t>ガイ</t>
    </rPh>
    <rPh sb="14" eb="15">
      <t>ナド</t>
    </rPh>
    <phoneticPr fontId="3"/>
  </si>
  <si>
    <t>人材派遣等の活用</t>
    <rPh sb="0" eb="4">
      <t>ジンザイハケン</t>
    </rPh>
    <rPh sb="4" eb="5">
      <t>トウ</t>
    </rPh>
    <rPh sb="6" eb="8">
      <t>カツヨウ</t>
    </rPh>
    <phoneticPr fontId="3"/>
  </si>
  <si>
    <t>施設・事業所等の消毒・清掃の実施</t>
    <rPh sb="0" eb="2">
      <t>シセツ</t>
    </rPh>
    <rPh sb="3" eb="7">
      <t>ジギョウショトウ</t>
    </rPh>
    <rPh sb="8" eb="10">
      <t>ショウドク</t>
    </rPh>
    <rPh sb="11" eb="13">
      <t>セイソウ</t>
    </rPh>
    <rPh sb="14" eb="16">
      <t>ジッシ</t>
    </rPh>
    <phoneticPr fontId="3"/>
  </si>
  <si>
    <t>自施設や自法人の職員で実施</t>
    <rPh sb="0" eb="1">
      <t>ジ</t>
    </rPh>
    <rPh sb="1" eb="3">
      <t>シセツ</t>
    </rPh>
    <rPh sb="4" eb="7">
      <t>ジホウジン</t>
    </rPh>
    <rPh sb="8" eb="10">
      <t>ショクイン</t>
    </rPh>
    <rPh sb="11" eb="13">
      <t>ジッシ</t>
    </rPh>
    <phoneticPr fontId="3"/>
  </si>
  <si>
    <t>外部委託により実施</t>
    <rPh sb="0" eb="4">
      <t>ガイブイタク</t>
    </rPh>
    <rPh sb="7" eb="9">
      <t>ジッシ</t>
    </rPh>
    <phoneticPr fontId="3"/>
  </si>
  <si>
    <t>事業継続に必要な人材確保等の実施</t>
    <rPh sb="0" eb="2">
      <t>ジギョウ</t>
    </rPh>
    <rPh sb="2" eb="4">
      <t>ケイゾク</t>
    </rPh>
    <rPh sb="5" eb="7">
      <t>ヒツヨウ</t>
    </rPh>
    <rPh sb="8" eb="10">
      <t>ジンザイ</t>
    </rPh>
    <rPh sb="10" eb="12">
      <t>カクホ</t>
    </rPh>
    <rPh sb="12" eb="13">
      <t>トウ</t>
    </rPh>
    <rPh sb="14" eb="16">
      <t>ジッシ</t>
    </rPh>
    <phoneticPr fontId="3"/>
  </si>
  <si>
    <t>感染症廃棄物の処理費用</t>
    <rPh sb="0" eb="3">
      <t>カンセンショウ</t>
    </rPh>
    <rPh sb="3" eb="6">
      <t>ハイキブツ</t>
    </rPh>
    <rPh sb="7" eb="11">
      <t>ショリヒヨウ</t>
    </rPh>
    <phoneticPr fontId="3"/>
  </si>
  <si>
    <t>感染者又は濃厚接触者に伴う衛生・防護用品の購入</t>
    <rPh sb="0" eb="3">
      <t>カンセンシャ</t>
    </rPh>
    <rPh sb="3" eb="4">
      <t>マタ</t>
    </rPh>
    <rPh sb="5" eb="10">
      <t>ノウコウセッショクシャ</t>
    </rPh>
    <rPh sb="11" eb="12">
      <t>トモナ</t>
    </rPh>
    <rPh sb="13" eb="15">
      <t>エイセイ</t>
    </rPh>
    <rPh sb="16" eb="20">
      <t>ボウゴヨウヒン</t>
    </rPh>
    <rPh sb="21" eb="23">
      <t>コウニュウ</t>
    </rPh>
    <phoneticPr fontId="3"/>
  </si>
  <si>
    <t>マスク</t>
    <phoneticPr fontId="3"/>
  </si>
  <si>
    <t>手袋</t>
    <rPh sb="0" eb="2">
      <t>テブクロ</t>
    </rPh>
    <phoneticPr fontId="3"/>
  </si>
  <si>
    <t>防護服</t>
    <rPh sb="0" eb="3">
      <t>ボウゴフク</t>
    </rPh>
    <phoneticPr fontId="3"/>
  </si>
  <si>
    <t>代替サービス提供に伴う人材確保等の実施</t>
    <rPh sb="0" eb="2">
      <t>ダイタイ</t>
    </rPh>
    <rPh sb="6" eb="8">
      <t>テイキョウ</t>
    </rPh>
    <rPh sb="9" eb="10">
      <t>トモナ</t>
    </rPh>
    <rPh sb="11" eb="13">
      <t>ジンザイ</t>
    </rPh>
    <rPh sb="13" eb="15">
      <t>カクホ</t>
    </rPh>
    <rPh sb="15" eb="16">
      <t>トウ</t>
    </rPh>
    <rPh sb="17" eb="19">
      <t>ジッシ</t>
    </rPh>
    <phoneticPr fontId="3"/>
  </si>
  <si>
    <t>代替場所の確保</t>
    <rPh sb="0" eb="4">
      <t>ダイタイバショ</t>
    </rPh>
    <rPh sb="5" eb="7">
      <t>カクホ</t>
    </rPh>
    <phoneticPr fontId="3"/>
  </si>
  <si>
    <t>居宅介護職員による同行指導</t>
    <rPh sb="0" eb="6">
      <t>キョタクカイゴショクイン</t>
    </rPh>
    <rPh sb="9" eb="13">
      <t>ドウコウシドウ</t>
    </rPh>
    <phoneticPr fontId="3"/>
  </si>
  <si>
    <t>代替場所、利用者宅への訪問</t>
    <rPh sb="0" eb="4">
      <t>ダイタイバショ</t>
    </rPh>
    <rPh sb="5" eb="9">
      <t>リヨウシャタク</t>
    </rPh>
    <rPh sb="11" eb="13">
      <t>ホウモン</t>
    </rPh>
    <phoneticPr fontId="3"/>
  </si>
  <si>
    <t>緊急かつ一時的に必要となる車や自転車のリース</t>
    <rPh sb="0" eb="2">
      <t>キンキュウ</t>
    </rPh>
    <rPh sb="4" eb="7">
      <t>イチジテキ</t>
    </rPh>
    <rPh sb="8" eb="10">
      <t>ヒツヨウ</t>
    </rPh>
    <rPh sb="13" eb="14">
      <t>クルマ</t>
    </rPh>
    <rPh sb="15" eb="18">
      <t>ジテンシャ</t>
    </rPh>
    <phoneticPr fontId="3"/>
  </si>
  <si>
    <t>通所できない利用者の安否確認等のためのタブレットのリース</t>
    <rPh sb="0" eb="2">
      <t>ツウショ</t>
    </rPh>
    <rPh sb="6" eb="9">
      <t>リヨウシャ</t>
    </rPh>
    <rPh sb="10" eb="15">
      <t>アンピカクニントウ</t>
    </rPh>
    <phoneticPr fontId="3"/>
  </si>
  <si>
    <t>（２）代替サービスの提供</t>
    <rPh sb="3" eb="5">
      <t>ダイタイ</t>
    </rPh>
    <rPh sb="10" eb="12">
      <t>テイキョウ</t>
    </rPh>
    <phoneticPr fontId="3"/>
  </si>
  <si>
    <t>（３）④に該当する事業所・施設等【障害者支援施設、共同生活援助事業所】</t>
    <rPh sb="5" eb="7">
      <t>ガイトウ</t>
    </rPh>
    <rPh sb="9" eb="12">
      <t>ジギョウショ</t>
    </rPh>
    <rPh sb="13" eb="16">
      <t>シセツトウ</t>
    </rPh>
    <rPh sb="17" eb="19">
      <t>ショウガイ</t>
    </rPh>
    <rPh sb="19" eb="20">
      <t>シャ</t>
    </rPh>
    <rPh sb="20" eb="22">
      <t>シエン</t>
    </rPh>
    <rPh sb="22" eb="24">
      <t>シセツ</t>
    </rPh>
    <rPh sb="25" eb="27">
      <t>キョウドウ</t>
    </rPh>
    <rPh sb="27" eb="29">
      <t>セイカツ</t>
    </rPh>
    <rPh sb="29" eb="31">
      <t>エンジョ</t>
    </rPh>
    <rPh sb="31" eb="34">
      <t>ジギョウショ</t>
    </rPh>
    <phoneticPr fontId="3"/>
  </si>
  <si>
    <t>近隣自治体や近隣施設等で感染者が発生している、または感染拡大地域に所在する障害者支援施設等</t>
    <rPh sb="0" eb="5">
      <t>キンリンジチタイ</t>
    </rPh>
    <rPh sb="6" eb="8">
      <t>キンリン</t>
    </rPh>
    <rPh sb="8" eb="10">
      <t>シセツ</t>
    </rPh>
    <rPh sb="10" eb="11">
      <t>トウ</t>
    </rPh>
    <rPh sb="12" eb="15">
      <t>カンセンシャ</t>
    </rPh>
    <rPh sb="16" eb="18">
      <t>ハッセイ</t>
    </rPh>
    <rPh sb="26" eb="30">
      <t>カンセンカクダイ</t>
    </rPh>
    <rPh sb="30" eb="32">
      <t>チイキ</t>
    </rPh>
    <rPh sb="33" eb="35">
      <t>ショザイ</t>
    </rPh>
    <rPh sb="37" eb="45">
      <t>ショウガイシャシエンシセツトウ</t>
    </rPh>
    <phoneticPr fontId="3"/>
  </si>
  <si>
    <t>行政検査を依頼したが、対象にならないと判断され、事業所の判断で実施した自費検査</t>
    <rPh sb="0" eb="2">
      <t>ギョウセイ</t>
    </rPh>
    <rPh sb="2" eb="4">
      <t>ケンサ</t>
    </rPh>
    <rPh sb="5" eb="7">
      <t>イライ</t>
    </rPh>
    <rPh sb="11" eb="13">
      <t>タイショウ</t>
    </rPh>
    <rPh sb="19" eb="21">
      <t>ハンダン</t>
    </rPh>
    <rPh sb="24" eb="27">
      <t>ジギョウショ</t>
    </rPh>
    <rPh sb="28" eb="30">
      <t>ハンダン</t>
    </rPh>
    <rPh sb="31" eb="33">
      <t>ジッシ</t>
    </rPh>
    <rPh sb="35" eb="39">
      <t>ジヒケンサ</t>
    </rPh>
    <phoneticPr fontId="3"/>
  </si>
  <si>
    <t>（４）①、③以外の事業所で、できる限りのサービスを提供した事業所</t>
    <rPh sb="6" eb="8">
      <t>イガイ</t>
    </rPh>
    <rPh sb="9" eb="12">
      <t>ジギョウショ</t>
    </rPh>
    <rPh sb="17" eb="18">
      <t>カギ</t>
    </rPh>
    <rPh sb="25" eb="27">
      <t>テイキョウ</t>
    </rPh>
    <rPh sb="29" eb="32">
      <t>ジギョウショ</t>
    </rPh>
    <phoneticPr fontId="3"/>
  </si>
  <si>
    <r>
      <t>（５）その他　</t>
    </r>
    <r>
      <rPr>
        <sz val="8"/>
        <rFont val="ＭＳ Ｐ明朝"/>
        <family val="1"/>
        <charset val="128"/>
      </rPr>
      <t>※（１）～（４）のほか、サービス継続支援に資する取組みがある場合には記載すること。</t>
    </r>
    <rPh sb="5" eb="6">
      <t>タ</t>
    </rPh>
    <rPh sb="23" eb="25">
      <t>ケイゾク</t>
    </rPh>
    <rPh sb="25" eb="27">
      <t>シエン</t>
    </rPh>
    <rPh sb="28" eb="29">
      <t>シ</t>
    </rPh>
    <rPh sb="31" eb="33">
      <t>トリク</t>
    </rPh>
    <rPh sb="37" eb="39">
      <t>バアイ</t>
    </rPh>
    <rPh sb="41" eb="43">
      <t>キサイ</t>
    </rPh>
    <phoneticPr fontId="3"/>
  </si>
  <si>
    <t>①　（１）の①又は③に該当する施設・事業所に対し、協力する施設・事業所
②　感染症の感染拡大防止の観点から必要があり、自主的に休業した障害福祉サービス等事業所に対し、協力する施設・事業所</t>
    <rPh sb="7" eb="8">
      <t>マタ</t>
    </rPh>
    <rPh sb="11" eb="13">
      <t>ガイトウ</t>
    </rPh>
    <rPh sb="15" eb="17">
      <t>シセツ</t>
    </rPh>
    <rPh sb="18" eb="21">
      <t>ジギョウショ</t>
    </rPh>
    <rPh sb="22" eb="23">
      <t>タイ</t>
    </rPh>
    <rPh sb="25" eb="27">
      <t>キョウリョク</t>
    </rPh>
    <rPh sb="29" eb="31">
      <t>シセツ</t>
    </rPh>
    <rPh sb="32" eb="35">
      <t>ジギョウショ</t>
    </rPh>
    <rPh sb="38" eb="41">
      <t>カンセンショウ</t>
    </rPh>
    <rPh sb="42" eb="46">
      <t>カンセンカクダイ</t>
    </rPh>
    <rPh sb="46" eb="48">
      <t>ボウシ</t>
    </rPh>
    <rPh sb="49" eb="51">
      <t>カンテン</t>
    </rPh>
    <rPh sb="53" eb="55">
      <t>ヒツヨウ</t>
    </rPh>
    <rPh sb="59" eb="62">
      <t>ジシュテキ</t>
    </rPh>
    <rPh sb="63" eb="65">
      <t>キュウギョウ</t>
    </rPh>
    <rPh sb="67" eb="71">
      <t>ショウガイフクシ</t>
    </rPh>
    <rPh sb="75" eb="76">
      <t>トウ</t>
    </rPh>
    <rPh sb="76" eb="79">
      <t>ジギョウショ</t>
    </rPh>
    <rPh sb="80" eb="81">
      <t>タイ</t>
    </rPh>
    <rPh sb="83" eb="85">
      <t>キョウリョク</t>
    </rPh>
    <rPh sb="87" eb="89">
      <t>シセツ</t>
    </rPh>
    <rPh sb="90" eb="93">
      <t>ジギョウショ</t>
    </rPh>
    <phoneticPr fontId="3"/>
  </si>
  <si>
    <t>（１）利用者受入や職員の応援派遣に係る費用</t>
    <rPh sb="9" eb="11">
      <t>ショクイン</t>
    </rPh>
    <rPh sb="12" eb="16">
      <t>オウエンハケン</t>
    </rPh>
    <rPh sb="17" eb="18">
      <t>カカ</t>
    </rPh>
    <rPh sb="19" eb="21">
      <t>ヒヨウ</t>
    </rPh>
    <phoneticPr fontId="3"/>
  </si>
  <si>
    <r>
      <t>（２）その他　</t>
    </r>
    <r>
      <rPr>
        <sz val="8"/>
        <rFont val="ＭＳ Ｐ明朝"/>
        <family val="1"/>
        <charset val="128"/>
      </rPr>
      <t>※（１）のほか、協力支援に資する取組がある場合には記載すること。</t>
    </r>
    <rPh sb="5" eb="6">
      <t>タ</t>
    </rPh>
    <rPh sb="15" eb="17">
      <t>キョウリョク</t>
    </rPh>
    <rPh sb="17" eb="19">
      <t>シエン</t>
    </rPh>
    <rPh sb="20" eb="21">
      <t>シ</t>
    </rPh>
    <phoneticPr fontId="3"/>
  </si>
  <si>
    <t>１．障害福祉サービス施設・事業所等の
サービス継続支援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トウ</t>
    </rPh>
    <rPh sb="23" eb="25">
      <t>ケイゾク</t>
    </rPh>
    <rPh sb="25" eb="27">
      <t>シエン</t>
    </rPh>
    <phoneticPr fontId="3"/>
  </si>
  <si>
    <t>１．障害福祉サービス施設・事業所等のサービス継続支援（利用者の居宅への訪問によるサービスを行った事業所）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トウ</t>
    </rPh>
    <rPh sb="22" eb="24">
      <t>ケイゾク</t>
    </rPh>
    <rPh sb="24" eb="26">
      <t>シエン</t>
    </rPh>
    <rPh sb="27" eb="30">
      <t>リヨウシャ</t>
    </rPh>
    <rPh sb="31" eb="33">
      <t>キョタク</t>
    </rPh>
    <rPh sb="35" eb="37">
      <t>ホウモン</t>
    </rPh>
    <rPh sb="45" eb="46">
      <t>オコナ</t>
    </rPh>
    <rPh sb="48" eb="51">
      <t>ジギョウショ</t>
    </rPh>
    <phoneticPr fontId="3"/>
  </si>
  <si>
    <t>２．障害福祉サービス施設・事業所との協力支援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ギョウシャ</t>
    </rPh>
    <rPh sb="18" eb="20">
      <t>キョウリョク</t>
    </rPh>
    <rPh sb="20" eb="22">
      <t>シエン</t>
    </rPh>
    <phoneticPr fontId="3"/>
  </si>
  <si>
    <t>　「所要額(b)」及び「所要額(e)」は「（別添様式３）事業所・施設別個表」に記載した所要額（千円未満切り捨て）を記入すること。</t>
    <rPh sb="2" eb="5">
      <t>ショヨウガク</t>
    </rPh>
    <rPh sb="9" eb="10">
      <t>オヨ</t>
    </rPh>
    <rPh sb="12" eb="15">
      <t>ショヨウガク</t>
    </rPh>
    <rPh sb="22" eb="24">
      <t>ベッテン</t>
    </rPh>
    <rPh sb="24" eb="26">
      <t>ヨウシキ</t>
    </rPh>
    <rPh sb="39" eb="41">
      <t>キサイ</t>
    </rPh>
    <rPh sb="43" eb="46">
      <t>ショヨウガク</t>
    </rPh>
    <rPh sb="47" eb="48">
      <t>セン</t>
    </rPh>
    <rPh sb="48" eb="51">
      <t>エンミマン</t>
    </rPh>
    <rPh sb="51" eb="52">
      <t>キ</t>
    </rPh>
    <rPh sb="53" eb="54">
      <t>ス</t>
    </rPh>
    <rPh sb="57" eb="59">
      <t>キニュウ</t>
    </rPh>
    <phoneticPr fontId="3"/>
  </si>
  <si>
    <t>1.障害福祉サービス施設・事業所等のサービス継続支援</t>
    <rPh sb="10" eb="12">
      <t>シセツ</t>
    </rPh>
    <rPh sb="16" eb="17">
      <t>トウ</t>
    </rPh>
    <phoneticPr fontId="3"/>
  </si>
  <si>
    <t>2.障害福祉サービス施設・事業所等との協力支援</t>
    <rPh sb="10" eb="12">
      <t>シセツ</t>
    </rPh>
    <rPh sb="16" eb="17">
      <t>トウ</t>
    </rPh>
    <rPh sb="19" eb="21">
      <t>キョウリョク</t>
    </rPh>
    <phoneticPr fontId="3"/>
  </si>
  <si>
    <t>就労定着支援</t>
    <rPh sb="0" eb="6">
      <t>シュウロウテイチャクシエン</t>
    </rPh>
    <phoneticPr fontId="3"/>
  </si>
  <si>
    <t>自立生活援助</t>
    <rPh sb="0" eb="6">
      <t>ジリツセイカツエンジョ</t>
    </rPh>
    <phoneticPr fontId="3"/>
  </si>
  <si>
    <t>（別紙様式４）</t>
    <rPh sb="1" eb="3">
      <t>ベッシ</t>
    </rPh>
    <rPh sb="3" eb="5">
      <t>ヨウシキ</t>
    </rPh>
    <phoneticPr fontId="3"/>
  </si>
  <si>
    <t>障害福祉サービス支援事業費補助金実績報告書総括表</t>
    <rPh sb="0" eb="2">
      <t>ショウガイ</t>
    </rPh>
    <rPh sb="2" eb="4">
      <t>フクシ</t>
    </rPh>
    <rPh sb="8" eb="10">
      <t>シエン</t>
    </rPh>
    <rPh sb="10" eb="12">
      <t>ジギョウ</t>
    </rPh>
    <rPh sb="12" eb="13">
      <t>ヒ</t>
    </rPh>
    <rPh sb="13" eb="16">
      <t>ホジョキン</t>
    </rPh>
    <rPh sb="16" eb="21">
      <t>ジッセキホウコクショ</t>
    </rPh>
    <rPh sb="21" eb="24">
      <t>ソウカツヒョウ</t>
    </rPh>
    <phoneticPr fontId="3"/>
  </si>
  <si>
    <t>（別紙様式５）事業所・施設別実績額一覧</t>
    <rPh sb="1" eb="3">
      <t>ベッシ</t>
    </rPh>
    <rPh sb="3" eb="5">
      <t>ヨウシキ</t>
    </rPh>
    <rPh sb="7" eb="9">
      <t>ジギョウ</t>
    </rPh>
    <rPh sb="9" eb="10">
      <t>ショ</t>
    </rPh>
    <rPh sb="11" eb="13">
      <t>シセツ</t>
    </rPh>
    <rPh sb="13" eb="14">
      <t>ベツ</t>
    </rPh>
    <rPh sb="14" eb="17">
      <t>ジッセキガク</t>
    </rPh>
    <rPh sb="17" eb="19">
      <t>イチラン</t>
    </rPh>
    <phoneticPr fontId="3"/>
  </si>
  <si>
    <t>実績額(c)</t>
    <rPh sb="0" eb="3">
      <t>ジッセキガク</t>
    </rPh>
    <phoneticPr fontId="3"/>
  </si>
  <si>
    <t>実績額(f)</t>
    <rPh sb="0" eb="3">
      <t>ジッセキガク</t>
    </rPh>
    <phoneticPr fontId="3"/>
  </si>
  <si>
    <t>実績額計(ｇ)</t>
    <rPh sb="0" eb="3">
      <t>ジッセキガク</t>
    </rPh>
    <rPh sb="3" eb="4">
      <t>ケイ</t>
    </rPh>
    <phoneticPr fontId="3"/>
  </si>
  <si>
    <t>　「実績額計(g)」は、「実績額(c)」と「実績額(f)」の合計額を記入すること。</t>
    <rPh sb="2" eb="4">
      <t>ジッセキ</t>
    </rPh>
    <rPh sb="4" eb="5">
      <t>ガク</t>
    </rPh>
    <rPh sb="5" eb="6">
      <t>ケイ</t>
    </rPh>
    <rPh sb="13" eb="15">
      <t>ジッセキ</t>
    </rPh>
    <rPh sb="15" eb="16">
      <t>ガク</t>
    </rPh>
    <rPh sb="22" eb="24">
      <t>ジッセキ</t>
    </rPh>
    <rPh sb="24" eb="25">
      <t>ガク</t>
    </rPh>
    <rPh sb="30" eb="33">
      <t>ゴウケイガク</t>
    </rPh>
    <rPh sb="34" eb="36">
      <t>キニュウ</t>
    </rPh>
    <phoneticPr fontId="3"/>
  </si>
  <si>
    <t>実績額</t>
    <rPh sb="0" eb="3">
      <t>ジッセキガク</t>
    </rPh>
    <phoneticPr fontId="3"/>
  </si>
  <si>
    <t>①　利用者又は職員に新型コロナウイルスの感染者が発生した施設・事業所
　※　職員に濃厚接触者が発生し職員が不足した場合を含む。
②　濃厚接触者に対応した施設・事業所
③　都道府県又は保健所を設置する市から休業要請を受けた事業所
④　発熱等の症状を呈する利用者又は職員に対し、一定の要件のもと、自費で検査を実施した障害者支援施設又は共同生活援助事業所
　（①、②の場合を除く）
⑤　①、③以外の事業所であって、居宅で生活している利用者に対して、当該事業所の職員が利用者の居宅等への訪問により、できる限りのサービスを提供した事業所</t>
    <rPh sb="2" eb="5">
      <t>リヨウシャ</t>
    </rPh>
    <rPh sb="5" eb="6">
      <t>マタ</t>
    </rPh>
    <rPh sb="7" eb="9">
      <t>ショクイン</t>
    </rPh>
    <rPh sb="10" eb="12">
      <t>シンガタ</t>
    </rPh>
    <rPh sb="20" eb="23">
      <t>カンセンシャ</t>
    </rPh>
    <rPh sb="24" eb="26">
      <t>ハッセイ</t>
    </rPh>
    <rPh sb="28" eb="30">
      <t>シセツ</t>
    </rPh>
    <rPh sb="31" eb="34">
      <t>ジギョウショ</t>
    </rPh>
    <rPh sb="38" eb="40">
      <t>ショクイン</t>
    </rPh>
    <rPh sb="41" eb="46">
      <t>ノウコウセッショクシャ</t>
    </rPh>
    <rPh sb="47" eb="49">
      <t>ハッセイ</t>
    </rPh>
    <rPh sb="50" eb="52">
      <t>ショクイン</t>
    </rPh>
    <rPh sb="53" eb="55">
      <t>フソク</t>
    </rPh>
    <rPh sb="57" eb="59">
      <t>バアイ</t>
    </rPh>
    <rPh sb="60" eb="61">
      <t>フク</t>
    </rPh>
    <rPh sb="66" eb="71">
      <t>ノウコウセッショクシャ</t>
    </rPh>
    <rPh sb="72" eb="74">
      <t>タイオウ</t>
    </rPh>
    <rPh sb="76" eb="78">
      <t>シセツ</t>
    </rPh>
    <rPh sb="79" eb="82">
      <t>ジギョウショ</t>
    </rPh>
    <rPh sb="85" eb="89">
      <t>トドウフケン</t>
    </rPh>
    <rPh sb="89" eb="90">
      <t>マタ</t>
    </rPh>
    <rPh sb="91" eb="94">
      <t>ホケンジョ</t>
    </rPh>
    <rPh sb="95" eb="97">
      <t>セッチ</t>
    </rPh>
    <rPh sb="99" eb="100">
      <t>シ</t>
    </rPh>
    <rPh sb="102" eb="106">
      <t>キュウギョウヨウセイ</t>
    </rPh>
    <rPh sb="107" eb="108">
      <t>ウ</t>
    </rPh>
    <rPh sb="110" eb="113">
      <t>ジギョウショ</t>
    </rPh>
    <rPh sb="116" eb="119">
      <t>ハツネツトウ</t>
    </rPh>
    <rPh sb="120" eb="122">
      <t>ショウジョウ</t>
    </rPh>
    <rPh sb="123" eb="124">
      <t>テイ</t>
    </rPh>
    <rPh sb="126" eb="129">
      <t>リヨウシャ</t>
    </rPh>
    <rPh sb="129" eb="130">
      <t>マタ</t>
    </rPh>
    <rPh sb="131" eb="133">
      <t>ショクイン</t>
    </rPh>
    <rPh sb="134" eb="135">
      <t>タイ</t>
    </rPh>
    <rPh sb="137" eb="139">
      <t>イッテイ</t>
    </rPh>
    <rPh sb="140" eb="142">
      <t>ヨウケン</t>
    </rPh>
    <rPh sb="146" eb="148">
      <t>ジヒ</t>
    </rPh>
    <rPh sb="149" eb="151">
      <t>ケンサ</t>
    </rPh>
    <rPh sb="152" eb="154">
      <t>ジッシ</t>
    </rPh>
    <rPh sb="156" eb="163">
      <t>ショウガイシャシエンシセツ</t>
    </rPh>
    <rPh sb="163" eb="164">
      <t>マタ</t>
    </rPh>
    <rPh sb="165" eb="167">
      <t>キョウドウ</t>
    </rPh>
    <rPh sb="167" eb="171">
      <t>セイカツエンジョ</t>
    </rPh>
    <rPh sb="171" eb="174">
      <t>ジギョウショ</t>
    </rPh>
    <rPh sb="181" eb="183">
      <t>バアイ</t>
    </rPh>
    <rPh sb="184" eb="185">
      <t>ノゾ</t>
    </rPh>
    <rPh sb="193" eb="195">
      <t>イガイ</t>
    </rPh>
    <rPh sb="196" eb="199">
      <t>ジギョウショ</t>
    </rPh>
    <rPh sb="248" eb="249">
      <t>カギ</t>
    </rPh>
    <rPh sb="256" eb="258">
      <t>テイキョウ</t>
    </rPh>
    <rPh sb="260" eb="263">
      <t>ジギョウショ</t>
    </rPh>
    <phoneticPr fontId="3"/>
  </si>
  <si>
    <t>①　（１）の①に該当する施設・事業所に対し、協力する施設・事業所
②　感染症の感染拡大防止の観点から必要があり、自主的に休業した障害福祉サービス等事業所に対し、協力する施設・事業所</t>
    <rPh sb="8" eb="10">
      <t>ガイトウ</t>
    </rPh>
    <rPh sb="12" eb="14">
      <t>シセツ</t>
    </rPh>
    <rPh sb="15" eb="18">
      <t>ジギョウショ</t>
    </rPh>
    <rPh sb="19" eb="20">
      <t>タイ</t>
    </rPh>
    <rPh sb="22" eb="24">
      <t>キョウリョク</t>
    </rPh>
    <rPh sb="26" eb="28">
      <t>シセツ</t>
    </rPh>
    <rPh sb="29" eb="32">
      <t>ジギョウショ</t>
    </rPh>
    <rPh sb="35" eb="38">
      <t>カンセンショウ</t>
    </rPh>
    <rPh sb="39" eb="43">
      <t>カンセンカクダイ</t>
    </rPh>
    <rPh sb="43" eb="45">
      <t>ボウシ</t>
    </rPh>
    <rPh sb="46" eb="48">
      <t>カンテン</t>
    </rPh>
    <rPh sb="50" eb="52">
      <t>ヒツヨウ</t>
    </rPh>
    <rPh sb="56" eb="59">
      <t>ジシュテキ</t>
    </rPh>
    <rPh sb="60" eb="62">
      <t>キュウギョウ</t>
    </rPh>
    <rPh sb="64" eb="68">
      <t>ショウガイフクシ</t>
    </rPh>
    <rPh sb="72" eb="73">
      <t>トウ</t>
    </rPh>
    <rPh sb="73" eb="76">
      <t>ジギョウショ</t>
    </rPh>
    <rPh sb="77" eb="78">
      <t>タイ</t>
    </rPh>
    <rPh sb="80" eb="82">
      <t>キョウリョク</t>
    </rPh>
    <rPh sb="84" eb="86">
      <t>シセツ</t>
    </rPh>
    <rPh sb="87" eb="90">
      <t>ジギョウショ</t>
    </rPh>
    <phoneticPr fontId="3"/>
  </si>
  <si>
    <t>（４）①以外の事業所で、できる限りのサービスを提供した事業所</t>
    <rPh sb="4" eb="6">
      <t>イガイ</t>
    </rPh>
    <rPh sb="7" eb="10">
      <t>ジギョウショ</t>
    </rPh>
    <rPh sb="15" eb="16">
      <t>カギ</t>
    </rPh>
    <rPh sb="23" eb="25">
      <t>テイキョウ</t>
    </rPh>
    <rPh sb="27" eb="30">
      <t>ジギョウショ</t>
    </rPh>
    <phoneticPr fontId="3"/>
  </si>
  <si>
    <t>　「基準単価(a)」及び「基準単価(d)」は、「新型コロナウイルス感染症に係る障害福祉サービス事業所等に対するサービス継続支援事業（令和５年度補正予算分）実施要綱」の別添１に記載された基準単価を記入すること。</t>
    <rPh sb="2" eb="4">
      <t>キジュン</t>
    </rPh>
    <rPh sb="4" eb="6">
      <t>タンカ</t>
    </rPh>
    <rPh sb="10" eb="11">
      <t>オヨ</t>
    </rPh>
    <rPh sb="13" eb="15">
      <t>キジュン</t>
    </rPh>
    <rPh sb="15" eb="17">
      <t>タンカ</t>
    </rPh>
    <rPh sb="24" eb="26">
      <t>シンガタ</t>
    </rPh>
    <rPh sb="33" eb="36">
      <t>カンセンショウ</t>
    </rPh>
    <rPh sb="37" eb="38">
      <t>カカ</t>
    </rPh>
    <rPh sb="39" eb="41">
      <t>ショウガイ</t>
    </rPh>
    <rPh sb="41" eb="43">
      <t>フクシ</t>
    </rPh>
    <rPh sb="47" eb="50">
      <t>ジギョウショ</t>
    </rPh>
    <rPh sb="50" eb="51">
      <t>トウ</t>
    </rPh>
    <rPh sb="52" eb="53">
      <t>タイ</t>
    </rPh>
    <rPh sb="59" eb="61">
      <t>ケイゾク</t>
    </rPh>
    <rPh sb="61" eb="63">
      <t>シエン</t>
    </rPh>
    <rPh sb="63" eb="65">
      <t>ジギョウ</t>
    </rPh>
    <rPh sb="66" eb="68">
      <t>レイワ</t>
    </rPh>
    <rPh sb="69" eb="71">
      <t>ネンド</t>
    </rPh>
    <rPh sb="75" eb="76">
      <t>ブン</t>
    </rPh>
    <rPh sb="77" eb="79">
      <t>ジッシ</t>
    </rPh>
    <rPh sb="79" eb="81">
      <t>ヨウコウ</t>
    </rPh>
    <phoneticPr fontId="3"/>
  </si>
  <si>
    <r>
      <t>(別紙様式６）事業所・施設別個票</t>
    </r>
    <r>
      <rPr>
        <b/>
        <sz val="9"/>
        <rFont val="ＭＳ Ｐ明朝"/>
        <family val="1"/>
        <charset val="128"/>
      </rPr>
      <t>　</t>
    </r>
    <r>
      <rPr>
        <b/>
        <sz val="9"/>
        <color rgb="FFFF0000"/>
        <rFont val="ＭＳ Ｐ明朝"/>
        <family val="1"/>
        <charset val="128"/>
      </rPr>
      <t>【令和５年４月１日から令和５年５月７日の期間分】</t>
    </r>
    <rPh sb="1" eb="3">
      <t>ベッシ</t>
    </rPh>
    <rPh sb="3" eb="5">
      <t>ヨウシキ</t>
    </rPh>
    <rPh sb="7" eb="9">
      <t>ジギョウ</t>
    </rPh>
    <rPh sb="9" eb="10">
      <t>ショ</t>
    </rPh>
    <rPh sb="11" eb="13">
      <t>シセツ</t>
    </rPh>
    <rPh sb="13" eb="14">
      <t>ベツ</t>
    </rPh>
    <rPh sb="14" eb="16">
      <t>コヒョウ</t>
    </rPh>
    <rPh sb="18" eb="20">
      <t>レイワ</t>
    </rPh>
    <rPh sb="21" eb="22">
      <t>ネン</t>
    </rPh>
    <rPh sb="23" eb="24">
      <t>ガツ</t>
    </rPh>
    <rPh sb="25" eb="26">
      <t>ニチ</t>
    </rPh>
    <rPh sb="28" eb="30">
      <t>レイワ</t>
    </rPh>
    <rPh sb="31" eb="32">
      <t>ネン</t>
    </rPh>
    <rPh sb="33" eb="34">
      <t>ガツ</t>
    </rPh>
    <rPh sb="35" eb="36">
      <t>ニチ</t>
    </rPh>
    <rPh sb="37" eb="39">
      <t>キカン</t>
    </rPh>
    <rPh sb="39" eb="40">
      <t>ブン</t>
    </rPh>
    <phoneticPr fontId="3"/>
  </si>
  <si>
    <r>
      <t>(別紙様式６）事業所・施設別個票</t>
    </r>
    <r>
      <rPr>
        <b/>
        <sz val="9"/>
        <rFont val="ＭＳ Ｐ明朝"/>
        <family val="1"/>
        <charset val="128"/>
      </rPr>
      <t>　</t>
    </r>
    <r>
      <rPr>
        <b/>
        <sz val="9"/>
        <color rgb="FFFF0000"/>
        <rFont val="ＭＳ Ｐ明朝"/>
        <family val="1"/>
        <charset val="128"/>
      </rPr>
      <t>【令和５年５月８日から令和６年３月31日までの期間分】</t>
    </r>
    <rPh sb="1" eb="3">
      <t>ベッシ</t>
    </rPh>
    <rPh sb="3" eb="5">
      <t>ヨウシキ</t>
    </rPh>
    <rPh sb="7" eb="9">
      <t>ジギョウ</t>
    </rPh>
    <rPh sb="9" eb="10">
      <t>ショ</t>
    </rPh>
    <rPh sb="11" eb="13">
      <t>シセツ</t>
    </rPh>
    <rPh sb="13" eb="14">
      <t>ベツ</t>
    </rPh>
    <rPh sb="14" eb="16">
      <t>コヒョウ</t>
    </rPh>
    <rPh sb="18" eb="20">
      <t>レイワ</t>
    </rPh>
    <rPh sb="21" eb="22">
      <t>ネン</t>
    </rPh>
    <rPh sb="23" eb="24">
      <t>ガツ</t>
    </rPh>
    <rPh sb="25" eb="26">
      <t>ニチ</t>
    </rPh>
    <rPh sb="28" eb="30">
      <t>レイワ</t>
    </rPh>
    <rPh sb="31" eb="32">
      <t>ネン</t>
    </rPh>
    <rPh sb="33" eb="34">
      <t>ガツ</t>
    </rPh>
    <rPh sb="36" eb="37">
      <t>ニチ</t>
    </rPh>
    <rPh sb="40" eb="42">
      <t>キカン</t>
    </rPh>
    <rPh sb="42" eb="43">
      <t>ブン</t>
    </rPh>
    <phoneticPr fontId="3"/>
  </si>
  <si>
    <t>①　利用者又は職員に新型コロナウイルスの感染者が発生した施設・事業所
　※　職員に感染者と接触があった者（感染者と同居している場合に限る。以下同じ）が発生し職員が不足した場合を含む。
②　感染者と接触があった者に対応した施設・事業所
③　感染等の疑いがある利用者又は職員に対し、一定の要件のもと、自費で検査を実施した障害者支援施設又は共同生活援助事業所（①、②の場合を除く）
④　①以外の事業所であって、居宅で生活している利用者に対して、当該事業所の職員が利用者の居宅等への訪問により、できる限りのサービスを提供した事業所</t>
    <rPh sb="2" eb="5">
      <t>リヨウシャ</t>
    </rPh>
    <rPh sb="5" eb="6">
      <t>マタ</t>
    </rPh>
    <rPh sb="7" eb="9">
      <t>ショクイン</t>
    </rPh>
    <rPh sb="10" eb="12">
      <t>シンガタ</t>
    </rPh>
    <rPh sb="20" eb="23">
      <t>カンセンシャ</t>
    </rPh>
    <rPh sb="24" eb="26">
      <t>ハッセイ</t>
    </rPh>
    <rPh sb="28" eb="30">
      <t>シセツ</t>
    </rPh>
    <rPh sb="31" eb="34">
      <t>ジギョウショ</t>
    </rPh>
    <rPh sb="38" eb="40">
      <t>ショクイン</t>
    </rPh>
    <rPh sb="85" eb="87">
      <t>バアイ</t>
    </rPh>
    <rPh sb="88" eb="89">
      <t>フク</t>
    </rPh>
    <rPh sb="94" eb="97">
      <t>カンセンシャ</t>
    </rPh>
    <rPh sb="98" eb="100">
      <t>セッショク</t>
    </rPh>
    <rPh sb="104" eb="105">
      <t>モノ</t>
    </rPh>
    <rPh sb="106" eb="108">
      <t>タイオウ</t>
    </rPh>
    <rPh sb="110" eb="112">
      <t>シセツ</t>
    </rPh>
    <rPh sb="113" eb="116">
      <t>ジギョウショ</t>
    </rPh>
    <rPh sb="119" eb="122">
      <t>カンセントウ</t>
    </rPh>
    <rPh sb="123" eb="124">
      <t>ウタガ</t>
    </rPh>
    <rPh sb="128" eb="131">
      <t>リヨウシャ</t>
    </rPh>
    <rPh sb="131" eb="132">
      <t>マタ</t>
    </rPh>
    <rPh sb="133" eb="135">
      <t>ショクイン</t>
    </rPh>
    <rPh sb="136" eb="137">
      <t>タイ</t>
    </rPh>
    <rPh sb="139" eb="141">
      <t>イッテイ</t>
    </rPh>
    <rPh sb="142" eb="144">
      <t>ヨウケン</t>
    </rPh>
    <rPh sb="148" eb="150">
      <t>ジヒ</t>
    </rPh>
    <rPh sb="151" eb="153">
      <t>ケンサ</t>
    </rPh>
    <rPh sb="154" eb="156">
      <t>ジッシ</t>
    </rPh>
    <rPh sb="158" eb="165">
      <t>ショウガイシャシエンシセツ</t>
    </rPh>
    <rPh sb="165" eb="166">
      <t>マタ</t>
    </rPh>
    <rPh sb="167" eb="169">
      <t>キョウドウ</t>
    </rPh>
    <rPh sb="169" eb="173">
      <t>セイカツエンジョ</t>
    </rPh>
    <rPh sb="173" eb="176">
      <t>ジギョウショ</t>
    </rPh>
    <rPh sb="181" eb="183">
      <t>バアイ</t>
    </rPh>
    <rPh sb="184" eb="185">
      <t>ノゾ</t>
    </rPh>
    <rPh sb="191" eb="193">
      <t>イガイ</t>
    </rPh>
    <rPh sb="194" eb="197">
      <t>ジギョウショ</t>
    </rPh>
    <rPh sb="246" eb="247">
      <t>カギ</t>
    </rPh>
    <rPh sb="254" eb="256">
      <t>テイキョウ</t>
    </rPh>
    <rPh sb="258" eb="261">
      <t>ジギョウショ</t>
    </rPh>
    <phoneticPr fontId="3"/>
  </si>
  <si>
    <t>（１）①から②に該当する施設・事業所等</t>
    <rPh sb="8" eb="10">
      <t>ガイトウ</t>
    </rPh>
    <rPh sb="12" eb="14">
      <t>シセツ</t>
    </rPh>
    <rPh sb="15" eb="19">
      <t>ジギョウショトウ</t>
    </rPh>
    <phoneticPr fontId="3"/>
  </si>
  <si>
    <t>（３）③に該当する事業所・施設等【障害者支援施設、共同生活援助事業所】</t>
    <rPh sb="5" eb="7">
      <t>ガイトウ</t>
    </rPh>
    <rPh sb="9" eb="12">
      <t>ジギョウショ</t>
    </rPh>
    <rPh sb="13" eb="16">
      <t>シセツトウ</t>
    </rPh>
    <rPh sb="17" eb="19">
      <t>ショウガイ</t>
    </rPh>
    <rPh sb="19" eb="20">
      <t>シャ</t>
    </rPh>
    <rPh sb="20" eb="22">
      <t>シエン</t>
    </rPh>
    <rPh sb="22" eb="24">
      <t>シセツ</t>
    </rPh>
    <rPh sb="25" eb="27">
      <t>キョウドウ</t>
    </rPh>
    <rPh sb="27" eb="29">
      <t>セイカツ</t>
    </rPh>
    <rPh sb="29" eb="31">
      <t>エンジョ</t>
    </rPh>
    <rPh sb="31" eb="34">
      <t>ジギョウショ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</si>
</sst>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0_ ;[Red]\-#,##0\ "/>
    <numFmt numFmtId="178" formatCode="#,##0;\-#,##0;&quot;&quot;"/>
    <numFmt numFmtId="179" formatCode="#,##0&quot;千円／事業所&quot;"/>
    <numFmt numFmtId="180" formatCode="#,##0&quot;／事業所&quot;"/>
    <numFmt numFmtId="181" formatCode="#,##0&quot;千円／施設&quot;"/>
  </numFmts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.5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9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52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7" xfId="0" applyFont="1" applyBorder="1">
      <alignment vertical="center"/>
    </xf>
    <xf numFmtId="0" fontId="6" fillId="0" borderId="16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7" fillId="0" borderId="2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176" fontId="6" fillId="0" borderId="22" xfId="0" applyNumberFormat="1" applyFont="1" applyBorder="1" applyAlignment="1">
      <alignment vertical="center"/>
    </xf>
    <xf numFmtId="176" fontId="6" fillId="0" borderId="25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6" fontId="6" fillId="0" borderId="28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0" fillId="3" borderId="37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7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6" fillId="0" borderId="2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5" fillId="0" borderId="28" xfId="0" applyFont="1" applyBorder="1">
      <alignment vertical="center"/>
    </xf>
    <xf numFmtId="0" fontId="5" fillId="0" borderId="36" xfId="0" applyFont="1" applyBorder="1" applyAlignment="1">
      <alignment horizontal="center" vertical="center" textRotation="255" shrinkToFit="1"/>
    </xf>
    <xf numFmtId="0" fontId="10" fillId="3" borderId="36" xfId="0" applyFont="1" applyFill="1" applyBorder="1" applyAlignment="1">
      <alignment horizontal="center" vertical="center"/>
    </xf>
    <xf numFmtId="0" fontId="16" fillId="0" borderId="0" xfId="5" applyFont="1">
      <alignment vertical="center"/>
    </xf>
    <xf numFmtId="0" fontId="16" fillId="0" borderId="0" xfId="5" applyFont="1" applyAlignment="1">
      <alignment horizontal="center" vertical="center"/>
    </xf>
    <xf numFmtId="0" fontId="14" fillId="0" borderId="0" xfId="6" applyFont="1">
      <alignment vertical="center"/>
    </xf>
    <xf numFmtId="0" fontId="14" fillId="0" borderId="5" xfId="6" applyFont="1" applyBorder="1">
      <alignment vertical="center"/>
    </xf>
    <xf numFmtId="0" fontId="16" fillId="0" borderId="9" xfId="5" applyFont="1" applyBorder="1">
      <alignment vertical="center"/>
    </xf>
    <xf numFmtId="0" fontId="19" fillId="0" borderId="36" xfId="5" applyFont="1" applyBorder="1" applyAlignment="1">
      <alignment horizontal="center" vertical="center"/>
    </xf>
    <xf numFmtId="0" fontId="19" fillId="0" borderId="20" xfId="5" applyFont="1" applyBorder="1" applyAlignment="1">
      <alignment horizontal="center" vertical="center"/>
    </xf>
    <xf numFmtId="3" fontId="19" fillId="0" borderId="20" xfId="6" applyNumberFormat="1" applyFont="1" applyBorder="1">
      <alignment vertical="center"/>
    </xf>
    <xf numFmtId="179" fontId="19" fillId="0" borderId="36" xfId="5" applyNumberFormat="1" applyFont="1" applyBorder="1">
      <alignment vertical="center"/>
    </xf>
    <xf numFmtId="179" fontId="19" fillId="0" borderId="1" xfId="5" applyNumberFormat="1" applyFont="1" applyBorder="1">
      <alignment vertical="center"/>
    </xf>
    <xf numFmtId="3" fontId="19" fillId="0" borderId="36" xfId="6" applyNumberFormat="1" applyFont="1" applyBorder="1">
      <alignment vertical="center"/>
    </xf>
    <xf numFmtId="0" fontId="19" fillId="2" borderId="36" xfId="6" applyFont="1" applyFill="1" applyBorder="1">
      <alignment vertical="center"/>
    </xf>
    <xf numFmtId="0" fontId="19" fillId="0" borderId="36" xfId="5" applyFont="1" applyBorder="1">
      <alignment vertical="center"/>
    </xf>
    <xf numFmtId="181" fontId="19" fillId="0" borderId="36" xfId="5" applyNumberFormat="1" applyFont="1" applyBorder="1">
      <alignment vertical="center"/>
    </xf>
    <xf numFmtId="3" fontId="19" fillId="2" borderId="36" xfId="6" applyNumberFormat="1" applyFont="1" applyFill="1" applyBorder="1">
      <alignment vertical="center"/>
    </xf>
    <xf numFmtId="0" fontId="19" fillId="0" borderId="36" xfId="6" applyFont="1" applyBorder="1">
      <alignment vertical="center"/>
    </xf>
    <xf numFmtId="180" fontId="19" fillId="0" borderId="1" xfId="5" quotePrefix="1" applyNumberFormat="1" applyFont="1" applyBorder="1" applyAlignment="1">
      <alignment horizontal="right" vertical="center"/>
    </xf>
    <xf numFmtId="0" fontId="16" fillId="0" borderId="11" xfId="5" applyFont="1" applyBorder="1">
      <alignment vertical="center"/>
    </xf>
    <xf numFmtId="0" fontId="16" fillId="0" borderId="9" xfId="0" applyFont="1" applyBorder="1">
      <alignment vertical="center"/>
    </xf>
    <xf numFmtId="0" fontId="19" fillId="0" borderId="36" xfId="0" applyFont="1" applyBorder="1" applyAlignment="1">
      <alignment vertical="center" wrapText="1"/>
    </xf>
    <xf numFmtId="0" fontId="16" fillId="0" borderId="0" xfId="0" applyFont="1">
      <alignment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>
      <alignment vertical="center"/>
    </xf>
    <xf numFmtId="0" fontId="12" fillId="0" borderId="0" xfId="0" applyFont="1" applyFill="1" applyProtection="1">
      <alignment vertical="center"/>
      <protection hidden="1"/>
    </xf>
    <xf numFmtId="0" fontId="9" fillId="0" borderId="0" xfId="0" applyFont="1" applyFill="1" applyProtection="1">
      <alignment vertical="center"/>
      <protection hidden="1"/>
    </xf>
    <xf numFmtId="0" fontId="5" fillId="0" borderId="13" xfId="0" applyFont="1" applyFill="1" applyBorder="1" applyProtection="1">
      <alignment vertical="center"/>
      <protection hidden="1"/>
    </xf>
    <xf numFmtId="0" fontId="5" fillId="0" borderId="14" xfId="0" applyFont="1" applyFill="1" applyBorder="1" applyAlignment="1" applyProtection="1">
      <alignment horizontal="center" vertical="center"/>
      <protection hidden="1"/>
    </xf>
    <xf numFmtId="0" fontId="5" fillId="0" borderId="14" xfId="0" applyFont="1" applyFill="1" applyBorder="1" applyProtection="1">
      <alignment vertical="center"/>
      <protection hidden="1"/>
    </xf>
    <xf numFmtId="0" fontId="5" fillId="0" borderId="16" xfId="0" applyFont="1" applyFill="1" applyBorder="1" applyProtection="1">
      <alignment vertical="center"/>
      <protection hidden="1"/>
    </xf>
    <xf numFmtId="0" fontId="10" fillId="0" borderId="0" xfId="0" applyFont="1" applyFill="1" applyProtection="1">
      <alignment vertical="center"/>
      <protection hidden="1"/>
    </xf>
    <xf numFmtId="0" fontId="5" fillId="0" borderId="11" xfId="0" applyFont="1" applyFill="1" applyBorder="1" applyProtection="1">
      <alignment vertical="center"/>
      <protection hidden="1"/>
    </xf>
    <xf numFmtId="0" fontId="5" fillId="0" borderId="8" xfId="0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Protection="1">
      <alignment vertical="center"/>
      <protection hidden="1"/>
    </xf>
    <xf numFmtId="0" fontId="5" fillId="0" borderId="12" xfId="0" applyFont="1" applyFill="1" applyBorder="1" applyProtection="1">
      <alignment vertical="center"/>
      <protection hidden="1"/>
    </xf>
    <xf numFmtId="0" fontId="5" fillId="0" borderId="9" xfId="0" applyFont="1" applyFill="1" applyBorder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alignment vertical="center"/>
      <protection hidden="1"/>
    </xf>
    <xf numFmtId="0" fontId="5" fillId="0" borderId="10" xfId="0" applyFont="1" applyFill="1" applyBorder="1" applyProtection="1">
      <alignment vertical="center"/>
      <protection hidden="1"/>
    </xf>
    <xf numFmtId="0" fontId="5" fillId="0" borderId="5" xfId="0" applyFont="1" applyFill="1" applyBorder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top"/>
      <protection hidden="1"/>
    </xf>
    <xf numFmtId="0" fontId="5" fillId="0" borderId="6" xfId="0" applyFont="1" applyFill="1" applyBorder="1" applyProtection="1">
      <alignment vertical="center"/>
      <protection hidden="1"/>
    </xf>
    <xf numFmtId="0" fontId="5" fillId="0" borderId="1" xfId="0" applyFont="1" applyFill="1" applyBorder="1" applyProtection="1">
      <alignment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Protection="1">
      <alignment vertical="center"/>
      <protection hidden="1"/>
    </xf>
    <xf numFmtId="0" fontId="5" fillId="0" borderId="3" xfId="0" applyFont="1" applyFill="1" applyBorder="1" applyProtection="1">
      <alignment vertical="center"/>
      <protection hidden="1"/>
    </xf>
    <xf numFmtId="0" fontId="10" fillId="4" borderId="5" xfId="0" applyFont="1" applyFill="1" applyBorder="1" applyProtection="1">
      <alignment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center" vertical="center"/>
      <protection hidden="1"/>
    </xf>
    <xf numFmtId="0" fontId="10" fillId="4" borderId="8" xfId="0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Alignment="1" applyProtection="1">
      <alignment vertical="center"/>
      <protection locked="0"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locked="0" hidden="1"/>
    </xf>
    <xf numFmtId="0" fontId="8" fillId="0" borderId="8" xfId="0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horizontal="left" vertical="center"/>
      <protection hidden="1"/>
    </xf>
    <xf numFmtId="0" fontId="10" fillId="0" borderId="4" xfId="0" applyFont="1" applyFill="1" applyBorder="1" applyAlignment="1" applyProtection="1">
      <alignment horizontal="left"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 applyProtection="1">
      <alignment vertical="center"/>
      <protection hidden="1"/>
    </xf>
    <xf numFmtId="0" fontId="13" fillId="0" borderId="2" xfId="0" applyFont="1" applyFill="1" applyBorder="1" applyAlignment="1" applyProtection="1">
      <alignment vertical="top"/>
      <protection locked="0" hidden="1"/>
    </xf>
    <xf numFmtId="0" fontId="10" fillId="0" borderId="2" xfId="0" applyFont="1" applyFill="1" applyBorder="1" applyAlignment="1" applyProtection="1">
      <alignment vertical="center" wrapText="1"/>
      <protection locked="0" hidden="1"/>
    </xf>
    <xf numFmtId="0" fontId="10" fillId="0" borderId="2" xfId="0" applyFont="1" applyFill="1" applyBorder="1" applyProtection="1">
      <alignment vertical="center"/>
      <protection hidden="1"/>
    </xf>
    <xf numFmtId="0" fontId="10" fillId="0" borderId="3" xfId="0" applyFont="1" applyFill="1" applyBorder="1" applyProtection="1">
      <alignment vertical="center"/>
      <protection hidden="1"/>
    </xf>
    <xf numFmtId="0" fontId="10" fillId="0" borderId="19" xfId="0" applyFont="1" applyFill="1" applyBorder="1" applyProtection="1">
      <alignment vertical="center"/>
      <protection hidden="1"/>
    </xf>
    <xf numFmtId="0" fontId="10" fillId="0" borderId="0" xfId="0" applyFont="1" applyFill="1" applyBorder="1" applyProtection="1">
      <alignment vertical="center"/>
      <protection hidden="1"/>
    </xf>
    <xf numFmtId="0" fontId="11" fillId="0" borderId="19" xfId="0" applyFont="1" applyFill="1" applyBorder="1" applyAlignment="1" applyProtection="1">
      <alignment vertical="center" wrapText="1"/>
      <protection hidden="1"/>
    </xf>
    <xf numFmtId="0" fontId="11" fillId="0" borderId="0" xfId="0" applyFont="1" applyFill="1" applyBorder="1" applyAlignment="1" applyProtection="1">
      <alignment vertical="center" wrapText="1"/>
      <protection hidden="1"/>
    </xf>
    <xf numFmtId="0" fontId="11" fillId="0" borderId="20" xfId="0" applyFont="1" applyFill="1" applyBorder="1" applyAlignment="1" applyProtection="1">
      <alignment vertical="center" wrapText="1"/>
      <protection hidden="1"/>
    </xf>
    <xf numFmtId="0" fontId="11" fillId="0" borderId="8" xfId="0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 applyProtection="1">
      <alignment vertical="center"/>
      <protection hidden="1"/>
    </xf>
    <xf numFmtId="0" fontId="11" fillId="0" borderId="2" xfId="0" applyFont="1" applyFill="1" applyBorder="1" applyAlignment="1" applyProtection="1">
      <alignment vertical="center" wrapText="1"/>
      <protection hidden="1"/>
    </xf>
    <xf numFmtId="0" fontId="11" fillId="0" borderId="3" xfId="0" applyFont="1" applyFill="1" applyBorder="1" applyAlignment="1" applyProtection="1">
      <alignment vertical="center" wrapText="1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Protection="1">
      <alignment vertical="center"/>
      <protection hidden="1"/>
    </xf>
    <xf numFmtId="0" fontId="11" fillId="0" borderId="5" xfId="0" applyFont="1" applyFill="1" applyBorder="1" applyAlignment="1" applyProtection="1">
      <alignment vertical="center" wrapText="1"/>
      <protection hidden="1"/>
    </xf>
    <xf numFmtId="0" fontId="11" fillId="0" borderId="6" xfId="0" applyFont="1" applyFill="1" applyBorder="1" applyAlignment="1" applyProtection="1">
      <alignment vertical="center" wrapText="1"/>
      <protection hidden="1"/>
    </xf>
    <xf numFmtId="0" fontId="12" fillId="0" borderId="9" xfId="0" applyFont="1" applyFill="1" applyBorder="1" applyAlignment="1" applyProtection="1">
      <alignment vertical="center" wrapText="1"/>
      <protection hidden="1"/>
    </xf>
    <xf numFmtId="0" fontId="11" fillId="4" borderId="4" xfId="0" applyFont="1" applyFill="1" applyBorder="1" applyAlignment="1" applyProtection="1">
      <alignment vertical="center" wrapText="1"/>
      <protection hidden="1"/>
    </xf>
    <xf numFmtId="0" fontId="12" fillId="0" borderId="5" xfId="0" applyFont="1" applyFill="1" applyBorder="1" applyAlignment="1" applyProtection="1">
      <alignment vertical="center"/>
      <protection hidden="1"/>
    </xf>
    <xf numFmtId="0" fontId="10" fillId="4" borderId="5" xfId="0" applyFont="1" applyFill="1" applyBorder="1" applyAlignment="1" applyProtection="1">
      <alignment vertical="center" shrinkToFit="1"/>
      <protection locked="0" hidden="1"/>
    </xf>
    <xf numFmtId="0" fontId="12" fillId="0" borderId="5" xfId="0" applyFont="1" applyFill="1" applyBorder="1" applyAlignment="1" applyProtection="1">
      <alignment vertical="center"/>
      <protection locked="0" hidden="1"/>
    </xf>
    <xf numFmtId="0" fontId="10" fillId="0" borderId="5" xfId="0" applyFont="1" applyFill="1" applyBorder="1" applyAlignment="1" applyProtection="1">
      <alignment vertical="center" shrinkToFit="1"/>
      <protection locked="0" hidden="1"/>
    </xf>
    <xf numFmtId="0" fontId="12" fillId="0" borderId="5" xfId="0" applyFont="1" applyFill="1" applyBorder="1" applyAlignment="1" applyProtection="1">
      <alignment horizontal="left" vertical="center"/>
      <protection hidden="1"/>
    </xf>
    <xf numFmtId="0" fontId="10" fillId="4" borderId="5" xfId="0" applyFont="1" applyFill="1" applyBorder="1" applyAlignment="1" applyProtection="1">
      <alignment vertical="center"/>
      <protection locked="0" hidden="1"/>
    </xf>
    <xf numFmtId="0" fontId="10" fillId="0" borderId="5" xfId="0" applyFont="1" applyFill="1" applyBorder="1" applyAlignment="1" applyProtection="1">
      <alignment horizontal="center" vertical="center"/>
      <protection hidden="1"/>
    </xf>
    <xf numFmtId="0" fontId="11" fillId="4" borderId="9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11" fillId="0" borderId="10" xfId="0" applyFont="1" applyFill="1" applyBorder="1" applyAlignment="1" applyProtection="1">
      <alignment vertical="center" wrapText="1"/>
      <protection hidden="1"/>
    </xf>
    <xf numFmtId="0" fontId="10" fillId="4" borderId="0" xfId="0" applyFont="1" applyFill="1" applyBorder="1" applyAlignment="1" applyProtection="1">
      <alignment vertical="center" shrinkToFit="1"/>
      <protection locked="0" hidden="1"/>
    </xf>
    <xf numFmtId="0" fontId="12" fillId="0" borderId="0" xfId="0" applyFont="1" applyFill="1" applyBorder="1" applyAlignment="1" applyProtection="1">
      <alignment vertical="center"/>
      <protection locked="0" hidden="1"/>
    </xf>
    <xf numFmtId="0" fontId="10" fillId="0" borderId="0" xfId="0" applyFont="1" applyFill="1" applyBorder="1" applyAlignment="1" applyProtection="1">
      <alignment vertical="center" shrinkToFit="1"/>
      <protection locked="0"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vertical="center"/>
      <protection locked="0" hidden="1"/>
    </xf>
    <xf numFmtId="0" fontId="12" fillId="4" borderId="0" xfId="0" applyFont="1" applyFill="1" applyBorder="1" applyAlignment="1" applyProtection="1">
      <alignment vertical="center"/>
      <protection locked="0"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12" fillId="0" borderId="8" xfId="0" applyFont="1" applyFill="1" applyBorder="1" applyAlignment="1" applyProtection="1">
      <alignment vertical="center"/>
      <protection hidden="1"/>
    </xf>
    <xf numFmtId="0" fontId="11" fillId="0" borderId="8" xfId="0" applyFont="1" applyFill="1" applyBorder="1" applyAlignment="1" applyProtection="1">
      <alignment vertical="center"/>
      <protection hidden="1"/>
    </xf>
    <xf numFmtId="0" fontId="11" fillId="0" borderId="5" xfId="0" applyFont="1" applyFill="1" applyBorder="1" applyAlignment="1" applyProtection="1">
      <alignment vertical="center"/>
      <protection hidden="1"/>
    </xf>
    <xf numFmtId="0" fontId="10" fillId="0" borderId="2" xfId="0" applyFont="1" applyFill="1" applyBorder="1" applyAlignment="1" applyProtection="1">
      <alignment vertical="center" shrinkToFit="1"/>
      <protection locked="0" hidden="1"/>
    </xf>
    <xf numFmtId="0" fontId="10" fillId="0" borderId="2" xfId="0" applyFont="1" applyFill="1" applyBorder="1" applyAlignment="1" applyProtection="1">
      <alignment vertical="center"/>
      <protection locked="0" hidden="1"/>
    </xf>
    <xf numFmtId="176" fontId="10" fillId="0" borderId="2" xfId="0" applyNumberFormat="1" applyFont="1" applyFill="1" applyBorder="1" applyAlignment="1" applyProtection="1">
      <alignment vertical="center"/>
      <protection hidden="1"/>
    </xf>
    <xf numFmtId="0" fontId="10" fillId="0" borderId="3" xfId="0" applyFont="1" applyFill="1" applyBorder="1" applyAlignment="1" applyProtection="1">
      <alignment vertical="center" shrinkToFit="1"/>
      <protection locked="0"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1" fillId="0" borderId="2" xfId="0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Alignment="1" applyProtection="1">
      <alignment vertical="center" shrinkToFit="1"/>
      <protection locked="0" hidden="1"/>
    </xf>
    <xf numFmtId="0" fontId="10" fillId="0" borderId="8" xfId="0" applyFont="1" applyFill="1" applyBorder="1" applyAlignment="1" applyProtection="1">
      <alignment horizontal="center" vertical="center"/>
      <protection hidden="1"/>
    </xf>
    <xf numFmtId="176" fontId="10" fillId="0" borderId="8" xfId="0" applyNumberFormat="1" applyFont="1" applyFill="1" applyBorder="1" applyAlignment="1" applyProtection="1">
      <alignment vertical="center"/>
      <protection hidden="1"/>
    </xf>
    <xf numFmtId="0" fontId="10" fillId="0" borderId="12" xfId="0" applyFont="1" applyFill="1" applyBorder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 textRotation="255"/>
      <protection hidden="1"/>
    </xf>
    <xf numFmtId="0" fontId="10" fillId="0" borderId="12" xfId="0" applyFont="1" applyFill="1" applyBorder="1" applyAlignment="1" applyProtection="1">
      <alignment vertical="center" shrinkToFit="1"/>
      <protection locked="0" hidden="1"/>
    </xf>
    <xf numFmtId="0" fontId="12" fillId="0" borderId="2" xfId="0" applyFont="1" applyFill="1" applyBorder="1" applyAlignment="1" applyProtection="1">
      <alignment vertical="center"/>
      <protection hidden="1"/>
    </xf>
    <xf numFmtId="0" fontId="11" fillId="0" borderId="2" xfId="0" applyFont="1" applyFill="1" applyBorder="1" applyAlignment="1" applyProtection="1">
      <alignment vertical="center"/>
      <protection hidden="1"/>
    </xf>
    <xf numFmtId="0" fontId="10" fillId="0" borderId="9" xfId="0" applyFont="1" applyFill="1" applyBorder="1" applyProtection="1">
      <alignment vertical="center"/>
      <protection hidden="1"/>
    </xf>
    <xf numFmtId="0" fontId="12" fillId="0" borderId="5" xfId="0" applyFont="1" applyFill="1" applyBorder="1" applyProtection="1">
      <alignment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 textRotation="255"/>
      <protection hidden="1"/>
    </xf>
    <xf numFmtId="0" fontId="10" fillId="0" borderId="9" xfId="0" applyFont="1" applyFill="1" applyBorder="1" applyAlignment="1" applyProtection="1">
      <alignment vertical="center"/>
      <protection hidden="1"/>
    </xf>
    <xf numFmtId="0" fontId="9" fillId="0" borderId="11" xfId="0" applyFont="1" applyFill="1" applyBorder="1" applyProtection="1">
      <alignment vertical="center"/>
      <protection hidden="1"/>
    </xf>
    <xf numFmtId="0" fontId="10" fillId="4" borderId="11" xfId="0" applyFont="1" applyFill="1" applyBorder="1" applyAlignment="1" applyProtection="1">
      <alignment vertical="center"/>
      <protection hidden="1"/>
    </xf>
    <xf numFmtId="0" fontId="12" fillId="0" borderId="8" xfId="0" applyFont="1" applyFill="1" applyBorder="1" applyProtection="1">
      <alignment vertical="center"/>
      <protection hidden="1"/>
    </xf>
    <xf numFmtId="0" fontId="9" fillId="0" borderId="8" xfId="0" applyFont="1" applyFill="1" applyBorder="1" applyProtection="1">
      <alignment vertical="center"/>
      <protection hidden="1"/>
    </xf>
    <xf numFmtId="0" fontId="10" fillId="0" borderId="2" xfId="0" applyFont="1" applyFill="1" applyBorder="1" applyAlignment="1" applyProtection="1">
      <alignment vertical="center" textRotation="255"/>
      <protection hidden="1"/>
    </xf>
    <xf numFmtId="0" fontId="9" fillId="0" borderId="5" xfId="0" applyFont="1" applyFill="1" applyBorder="1" applyProtection="1">
      <alignment vertical="center"/>
      <protection hidden="1"/>
    </xf>
    <xf numFmtId="176" fontId="10" fillId="0" borderId="5" xfId="0" applyNumberFormat="1" applyFont="1" applyFill="1" applyBorder="1" applyAlignment="1" applyProtection="1">
      <alignment vertical="center"/>
      <protection hidden="1"/>
    </xf>
    <xf numFmtId="0" fontId="8" fillId="0" borderId="8" xfId="0" applyFont="1" applyFill="1" applyBorder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horizontal="center" vertical="center" shrinkToFit="1"/>
      <protection locked="0" hidden="1"/>
    </xf>
    <xf numFmtId="0" fontId="10" fillId="0" borderId="6" xfId="0" applyFont="1" applyFill="1" applyBorder="1" applyAlignment="1" applyProtection="1">
      <alignment horizontal="center" vertical="center" shrinkToFit="1"/>
      <protection locked="0" hidden="1"/>
    </xf>
    <xf numFmtId="0" fontId="12" fillId="4" borderId="5" xfId="0" applyFont="1" applyFill="1" applyBorder="1" applyAlignment="1" applyProtection="1">
      <alignment vertical="center"/>
      <protection locked="0" hidden="1"/>
    </xf>
    <xf numFmtId="0" fontId="10" fillId="0" borderId="6" xfId="0" applyFont="1" applyFill="1" applyBorder="1" applyAlignment="1" applyProtection="1">
      <alignment vertical="center" shrinkToFit="1"/>
      <protection locked="0" hidden="1"/>
    </xf>
    <xf numFmtId="0" fontId="10" fillId="0" borderId="11" xfId="0" applyFont="1" applyFill="1" applyBorder="1" applyProtection="1">
      <alignment vertical="center"/>
      <protection hidden="1"/>
    </xf>
    <xf numFmtId="0" fontId="12" fillId="0" borderId="2" xfId="0" applyFont="1" applyFill="1" applyBorder="1" applyAlignment="1" applyProtection="1">
      <alignment horizontal="left" vertical="center"/>
      <protection hidden="1"/>
    </xf>
    <xf numFmtId="0" fontId="12" fillId="0" borderId="3" xfId="0" applyFont="1" applyFill="1" applyBorder="1" applyProtection="1">
      <alignment vertical="center"/>
      <protection hidden="1"/>
    </xf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0" fontId="9" fillId="2" borderId="0" xfId="0" applyFont="1" applyFill="1" applyProtection="1">
      <alignment vertical="center"/>
      <protection hidden="1"/>
    </xf>
    <xf numFmtId="178" fontId="9" fillId="0" borderId="36" xfId="0" applyNumberFormat="1" applyFont="1" applyBorder="1" applyAlignment="1" applyProtection="1">
      <alignment horizontal="center" vertical="center" shrinkToFit="1"/>
      <protection hidden="1"/>
    </xf>
    <xf numFmtId="178" fontId="9" fillId="0" borderId="75" xfId="4" applyNumberFormat="1" applyFont="1" applyBorder="1" applyAlignment="1" applyProtection="1">
      <alignment horizontal="right" vertical="center" shrinkToFit="1"/>
      <protection hidden="1"/>
    </xf>
    <xf numFmtId="178" fontId="9" fillId="0" borderId="38" xfId="4" applyNumberFormat="1" applyFont="1" applyBorder="1" applyAlignment="1" applyProtection="1">
      <alignment horizontal="right" vertical="center" shrinkToFit="1"/>
      <protection hidden="1"/>
    </xf>
    <xf numFmtId="178" fontId="9" fillId="4" borderId="38" xfId="4" applyNumberFormat="1" applyFont="1" applyFill="1" applyBorder="1" applyAlignment="1" applyProtection="1">
      <alignment horizontal="right" vertical="center" shrinkToFit="1"/>
      <protection hidden="1"/>
    </xf>
    <xf numFmtId="178" fontId="9" fillId="0" borderId="59" xfId="0" applyNumberFormat="1" applyFont="1" applyBorder="1" applyAlignment="1" applyProtection="1">
      <alignment horizontal="center" vertical="center" shrinkToFit="1"/>
      <protection hidden="1"/>
    </xf>
    <xf numFmtId="178" fontId="9" fillId="0" borderId="77" xfId="4" applyNumberFormat="1" applyFont="1" applyBorder="1" applyAlignment="1" applyProtection="1">
      <alignment horizontal="right" vertical="center" shrinkToFit="1"/>
      <protection hidden="1"/>
    </xf>
    <xf numFmtId="178" fontId="9" fillId="0" borderId="74" xfId="4" applyNumberFormat="1" applyFont="1" applyBorder="1" applyAlignment="1" applyProtection="1">
      <alignment horizontal="right" vertical="center" shrinkToFit="1"/>
      <protection hidden="1"/>
    </xf>
    <xf numFmtId="178" fontId="9" fillId="4" borderId="74" xfId="4" applyNumberFormat="1" applyFont="1" applyFill="1" applyBorder="1" applyAlignment="1" applyProtection="1">
      <alignment horizontal="right" vertical="center" shrinkToFit="1"/>
      <protection hidden="1"/>
    </xf>
    <xf numFmtId="178" fontId="9" fillId="0" borderId="63" xfId="4" applyNumberFormat="1" applyFont="1" applyBorder="1" applyAlignment="1" applyProtection="1">
      <alignment horizontal="right" vertical="center" shrinkToFit="1"/>
      <protection hidden="1"/>
    </xf>
    <xf numFmtId="178" fontId="9" fillId="0" borderId="78" xfId="4" applyNumberFormat="1" applyFont="1" applyBorder="1" applyAlignment="1" applyProtection="1">
      <alignment horizontal="right" vertical="center" shrinkToFit="1"/>
      <protection hidden="1"/>
    </xf>
    <xf numFmtId="178" fontId="9" fillId="0" borderId="62" xfId="4" applyNumberFormat="1" applyFont="1" applyBorder="1" applyAlignment="1" applyProtection="1">
      <alignment horizontal="right" vertical="center" shrinkToFit="1"/>
      <protection hidden="1"/>
    </xf>
    <xf numFmtId="178" fontId="9" fillId="0" borderId="71" xfId="4" applyNumberFormat="1" applyFont="1" applyBorder="1" applyAlignment="1" applyProtection="1">
      <alignment horizontal="right" vertical="center" shrinkToFit="1"/>
      <protection hidden="1"/>
    </xf>
    <xf numFmtId="178" fontId="9" fillId="0" borderId="79" xfId="4" applyNumberFormat="1" applyFont="1" applyBorder="1" applyAlignment="1" applyProtection="1">
      <alignment horizontal="right" vertical="center" shrinkToFit="1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9" fillId="0" borderId="36" xfId="0" applyFont="1" applyBorder="1">
      <alignment vertical="center"/>
    </xf>
    <xf numFmtId="0" fontId="19" fillId="0" borderId="8" xfId="0" applyFont="1" applyBorder="1" applyAlignment="1">
      <alignment horizontal="center" vertical="center"/>
    </xf>
    <xf numFmtId="3" fontId="20" fillId="0" borderId="36" xfId="6" applyNumberFormat="1" applyFont="1" applyBorder="1">
      <alignment vertical="center"/>
    </xf>
    <xf numFmtId="3" fontId="20" fillId="2" borderId="36" xfId="6" applyNumberFormat="1" applyFont="1" applyFill="1" applyBorder="1">
      <alignment vertical="center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Fill="1" applyBorder="1" applyProtection="1">
      <alignment vertical="center"/>
      <protection hidden="1"/>
    </xf>
    <xf numFmtId="0" fontId="11" fillId="0" borderId="5" xfId="0" applyFont="1" applyFill="1" applyBorder="1" applyAlignment="1" applyProtection="1">
      <alignment horizontal="left" vertical="center"/>
      <protection hidden="1"/>
    </xf>
    <xf numFmtId="0" fontId="15" fillId="0" borderId="5" xfId="0" applyFont="1" applyFill="1" applyBorder="1" applyProtection="1">
      <alignment vertical="center"/>
      <protection hidden="1"/>
    </xf>
    <xf numFmtId="0" fontId="10" fillId="0" borderId="10" xfId="0" applyFont="1" applyFill="1" applyBorder="1" applyProtection="1">
      <alignment vertical="center"/>
      <protection hidden="1"/>
    </xf>
    <xf numFmtId="0" fontId="12" fillId="4" borderId="4" xfId="0" applyFont="1" applyFill="1" applyBorder="1" applyAlignment="1" applyProtection="1">
      <alignment vertical="center"/>
      <protection hidden="1"/>
    </xf>
    <xf numFmtId="0" fontId="10" fillId="4" borderId="0" xfId="0" applyFont="1" applyFill="1" applyBorder="1" applyAlignment="1" applyProtection="1">
      <alignment vertical="center"/>
      <protection locked="0" hidden="1"/>
    </xf>
    <xf numFmtId="176" fontId="10" fillId="0" borderId="0" xfId="0" applyNumberFormat="1" applyFont="1" applyFill="1" applyBorder="1" applyAlignment="1" applyProtection="1">
      <alignment vertical="center"/>
      <protection hidden="1"/>
    </xf>
    <xf numFmtId="0" fontId="12" fillId="4" borderId="9" xfId="0" applyFont="1" applyFill="1" applyBorder="1" applyAlignment="1" applyProtection="1">
      <alignment vertical="center"/>
      <protection hidden="1"/>
    </xf>
    <xf numFmtId="0" fontId="21" fillId="0" borderId="5" xfId="0" applyFont="1" applyFill="1" applyBorder="1" applyAlignment="1" applyProtection="1">
      <alignment vertical="center"/>
      <protection hidden="1"/>
    </xf>
    <xf numFmtId="0" fontId="12" fillId="4" borderId="11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Protection="1">
      <alignment vertical="center"/>
      <protection hidden="1"/>
    </xf>
    <xf numFmtId="0" fontId="11" fillId="0" borderId="8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Protection="1">
      <alignment vertical="center"/>
      <protection hidden="1"/>
    </xf>
    <xf numFmtId="0" fontId="10" fillId="4" borderId="4" xfId="0" applyFont="1" applyFill="1" applyBorder="1" applyAlignment="1" applyProtection="1">
      <alignment vertical="center"/>
      <protection hidden="1"/>
    </xf>
    <xf numFmtId="0" fontId="10" fillId="0" borderId="10" xfId="0" applyFont="1" applyFill="1" applyBorder="1" applyAlignment="1" applyProtection="1">
      <alignment vertical="center" shrinkToFit="1"/>
      <protection locked="0" hidden="1"/>
    </xf>
    <xf numFmtId="0" fontId="12" fillId="0" borderId="8" xfId="0" applyFont="1" applyFill="1" applyBorder="1" applyAlignment="1" applyProtection="1">
      <alignment vertical="center"/>
      <protection locked="0" hidden="1"/>
    </xf>
    <xf numFmtId="0" fontId="10" fillId="4" borderId="8" xfId="0" applyFont="1" applyFill="1" applyBorder="1" applyAlignment="1" applyProtection="1">
      <alignment vertical="center"/>
      <protection locked="0" hidden="1"/>
    </xf>
    <xf numFmtId="0" fontId="9" fillId="0" borderId="5" xfId="0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12" fillId="0" borderId="9" xfId="0" applyFont="1" applyFill="1" applyBorder="1" applyProtection="1">
      <alignment vertical="center"/>
      <protection hidden="1"/>
    </xf>
    <xf numFmtId="0" fontId="10" fillId="0" borderId="3" xfId="0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9" fillId="0" borderId="9" xfId="0" applyFont="1" applyFill="1" applyBorder="1" applyProtection="1">
      <alignment vertical="center"/>
      <protection hidden="1"/>
    </xf>
    <xf numFmtId="0" fontId="9" fillId="0" borderId="0" xfId="0" applyFont="1" applyFill="1" applyBorder="1" applyProtection="1">
      <alignment vertical="center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178" fontId="9" fillId="4" borderId="3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36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73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59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1" xfId="0" applyNumberFormat="1" applyFont="1" applyFill="1" applyBorder="1" applyAlignment="1" applyProtection="1">
      <alignment horizontal="center" vertical="center" shrinkToFit="1"/>
      <protection hidden="1"/>
    </xf>
    <xf numFmtId="178" fontId="9" fillId="4" borderId="72" xfId="0" applyNumberFormat="1" applyFont="1" applyFill="1" applyBorder="1" applyAlignment="1" applyProtection="1">
      <alignment horizontal="center" vertical="center" shrinkToFit="1"/>
      <protection hidden="1"/>
    </xf>
    <xf numFmtId="178" fontId="9" fillId="5" borderId="36" xfId="0" applyNumberFormat="1" applyFont="1" applyFill="1" applyBorder="1" applyAlignment="1" applyProtection="1">
      <alignment horizontal="center" vertical="center" shrinkToFit="1"/>
      <protection hidden="1"/>
    </xf>
    <xf numFmtId="178" fontId="9" fillId="5" borderId="59" xfId="0" applyNumberFormat="1" applyFont="1" applyFill="1" applyBorder="1" applyAlignment="1" applyProtection="1">
      <alignment horizontal="center" vertical="center" shrinkToFit="1"/>
      <protection hidden="1"/>
    </xf>
    <xf numFmtId="178" fontId="9" fillId="0" borderId="63" xfId="4" applyNumberFormat="1" applyFont="1" applyFill="1" applyBorder="1" applyAlignment="1" applyProtection="1">
      <alignment horizontal="right" vertical="center" shrinkToFit="1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1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/>
    </xf>
    <xf numFmtId="0" fontId="5" fillId="0" borderId="19" xfId="0" applyFont="1" applyBorder="1" applyAlignment="1">
      <alignment horizontal="center" vertical="center" textRotation="255"/>
    </xf>
    <xf numFmtId="0" fontId="5" fillId="0" borderId="20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76" fontId="5" fillId="0" borderId="15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6" fontId="5" fillId="0" borderId="13" xfId="0" applyNumberFormat="1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176" fontId="5" fillId="0" borderId="27" xfId="0" applyNumberFormat="1" applyFont="1" applyBorder="1" applyAlignment="1">
      <alignment vertical="center"/>
    </xf>
    <xf numFmtId="176" fontId="5" fillId="0" borderId="28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5" fillId="4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49" fontId="5" fillId="4" borderId="5" xfId="0" applyNumberFormat="1" applyFont="1" applyFill="1" applyBorder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5" fillId="4" borderId="11" xfId="0" applyFont="1" applyFill="1" applyBorder="1" applyAlignment="1">
      <alignment vertical="center"/>
    </xf>
    <xf numFmtId="0" fontId="5" fillId="4" borderId="8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4" borderId="17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8" fontId="9" fillId="0" borderId="11" xfId="0" applyNumberFormat="1" applyFont="1" applyBorder="1" applyAlignment="1" applyProtection="1">
      <alignment horizontal="center" vertical="center" shrinkToFit="1"/>
      <protection hidden="1"/>
    </xf>
    <xf numFmtId="178" fontId="9" fillId="0" borderId="8" xfId="0" applyNumberFormat="1" applyFont="1" applyBorder="1" applyAlignment="1" applyProtection="1">
      <alignment horizontal="center" vertical="center" shrinkToFit="1"/>
      <protection hidden="1"/>
    </xf>
    <xf numFmtId="0" fontId="10" fillId="3" borderId="37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 shrinkToFi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36" xfId="0" applyFont="1" applyFill="1" applyBorder="1" applyAlignment="1">
      <alignment horizontal="center" vertical="center" shrinkToFit="1"/>
    </xf>
    <xf numFmtId="0" fontId="10" fillId="3" borderId="18" xfId="0" applyFont="1" applyFill="1" applyBorder="1" applyAlignment="1">
      <alignment horizontal="center" vertical="center" shrinkToFit="1"/>
    </xf>
    <xf numFmtId="0" fontId="12" fillId="3" borderId="36" xfId="0" applyFont="1" applyFill="1" applyBorder="1" applyAlignment="1">
      <alignment horizontal="left" vertical="center" wrapText="1" shrinkToFit="1"/>
    </xf>
    <xf numFmtId="0" fontId="12" fillId="3" borderId="36" xfId="0" applyFont="1" applyFill="1" applyBorder="1" applyAlignment="1">
      <alignment horizontal="left" vertical="center" shrinkToFit="1"/>
    </xf>
    <xf numFmtId="0" fontId="12" fillId="3" borderId="18" xfId="0" applyFont="1" applyFill="1" applyBorder="1" applyAlignment="1">
      <alignment horizontal="left" vertical="center" shrinkToFit="1"/>
    </xf>
    <xf numFmtId="49" fontId="12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39" xfId="0" applyFont="1" applyFill="1" applyBorder="1" applyAlignment="1" applyProtection="1">
      <alignment vertical="center" shrinkToFit="1"/>
      <protection hidden="1"/>
    </xf>
    <xf numFmtId="0" fontId="11" fillId="4" borderId="40" xfId="0" applyFont="1" applyFill="1" applyBorder="1" applyAlignment="1" applyProtection="1">
      <alignment vertical="center" shrinkToFit="1"/>
      <protection hidden="1"/>
    </xf>
    <xf numFmtId="0" fontId="11" fillId="4" borderId="41" xfId="0" applyFont="1" applyFill="1" applyBorder="1" applyAlignment="1" applyProtection="1">
      <alignment vertical="center" shrinkToFit="1"/>
      <protection hidden="1"/>
    </xf>
    <xf numFmtId="177" fontId="11" fillId="4" borderId="39" xfId="4" applyNumberFormat="1" applyFont="1" applyFill="1" applyBorder="1" applyAlignment="1" applyProtection="1">
      <alignment vertical="center" shrinkToFit="1"/>
      <protection hidden="1"/>
    </xf>
    <xf numFmtId="177" fontId="11" fillId="4" borderId="40" xfId="4" applyNumberFormat="1" applyFont="1" applyFill="1" applyBorder="1" applyAlignment="1" applyProtection="1">
      <alignment vertical="center" shrinkToFit="1"/>
      <protection hidden="1"/>
    </xf>
    <xf numFmtId="0" fontId="11" fillId="4" borderId="42" xfId="0" applyFont="1" applyFill="1" applyBorder="1" applyAlignment="1" applyProtection="1">
      <alignment vertical="center" shrinkToFit="1"/>
      <protection hidden="1"/>
    </xf>
    <xf numFmtId="0" fontId="11" fillId="4" borderId="43" xfId="0" applyFont="1" applyFill="1" applyBorder="1" applyAlignment="1" applyProtection="1">
      <alignment vertical="center" shrinkToFit="1"/>
      <protection hidden="1"/>
    </xf>
    <xf numFmtId="0" fontId="11" fillId="4" borderId="44" xfId="0" applyFont="1" applyFill="1" applyBorder="1" applyAlignment="1" applyProtection="1">
      <alignment vertical="center" shrinkToFit="1"/>
      <protection hidden="1"/>
    </xf>
    <xf numFmtId="0" fontId="11" fillId="4" borderId="45" xfId="0" applyFont="1" applyFill="1" applyBorder="1" applyAlignment="1" applyProtection="1">
      <alignment vertical="center" shrinkToFit="1"/>
      <protection hidden="1"/>
    </xf>
    <xf numFmtId="177" fontId="11" fillId="4" borderId="43" xfId="4" applyNumberFormat="1" applyFont="1" applyFill="1" applyBorder="1" applyAlignment="1" applyProtection="1">
      <alignment vertical="center" shrinkToFit="1"/>
      <protection hidden="1"/>
    </xf>
    <xf numFmtId="177" fontId="11" fillId="4" borderId="44" xfId="4" applyNumberFormat="1" applyFont="1" applyFill="1" applyBorder="1" applyAlignment="1" applyProtection="1">
      <alignment vertical="center" shrinkToFit="1"/>
      <protection hidden="1"/>
    </xf>
    <xf numFmtId="0" fontId="11" fillId="4" borderId="46" xfId="0" applyFont="1" applyFill="1" applyBorder="1" applyAlignment="1" applyProtection="1">
      <alignment vertical="center" shrinkToFit="1"/>
      <protection hidden="1"/>
    </xf>
    <xf numFmtId="0" fontId="11" fillId="4" borderId="47" xfId="0" applyFont="1" applyFill="1" applyBorder="1" applyAlignment="1" applyProtection="1">
      <alignment vertical="center" shrinkToFit="1"/>
      <protection hidden="1"/>
    </xf>
    <xf numFmtId="0" fontId="11" fillId="4" borderId="48" xfId="0" applyFont="1" applyFill="1" applyBorder="1" applyAlignment="1" applyProtection="1">
      <alignment vertical="center" shrinkToFit="1"/>
      <protection hidden="1"/>
    </xf>
    <xf numFmtId="0" fontId="11" fillId="4" borderId="49" xfId="0" applyFont="1" applyFill="1" applyBorder="1" applyAlignment="1" applyProtection="1">
      <alignment vertical="center" shrinkToFit="1"/>
      <protection hidden="1"/>
    </xf>
    <xf numFmtId="177" fontId="11" fillId="4" borderId="47" xfId="4" applyNumberFormat="1" applyFont="1" applyFill="1" applyBorder="1" applyAlignment="1" applyProtection="1">
      <alignment vertical="center" shrinkToFit="1"/>
      <protection hidden="1"/>
    </xf>
    <xf numFmtId="177" fontId="11" fillId="4" borderId="48" xfId="4" applyNumberFormat="1" applyFont="1" applyFill="1" applyBorder="1" applyAlignment="1" applyProtection="1">
      <alignment vertical="center" shrinkToFit="1"/>
      <protection hidden="1"/>
    </xf>
    <xf numFmtId="0" fontId="11" fillId="4" borderId="50" xfId="0" applyFont="1" applyFill="1" applyBorder="1" applyAlignment="1" applyProtection="1">
      <alignment vertical="center" shrinkToFit="1"/>
      <protection hidden="1"/>
    </xf>
    <xf numFmtId="0" fontId="11" fillId="4" borderId="67" xfId="0" applyFont="1" applyFill="1" applyBorder="1" applyAlignment="1" applyProtection="1">
      <alignment vertical="center" shrinkToFit="1"/>
      <protection hidden="1"/>
    </xf>
    <xf numFmtId="0" fontId="11" fillId="4" borderId="68" xfId="0" applyFont="1" applyFill="1" applyBorder="1" applyAlignment="1" applyProtection="1">
      <alignment vertical="center" shrinkToFit="1"/>
      <protection hidden="1"/>
    </xf>
    <xf numFmtId="0" fontId="11" fillId="4" borderId="69" xfId="0" applyFont="1" applyFill="1" applyBorder="1" applyAlignment="1" applyProtection="1">
      <alignment vertical="center" shrinkToFit="1"/>
      <protection hidden="1"/>
    </xf>
    <xf numFmtId="177" fontId="11" fillId="4" borderId="67" xfId="4" applyNumberFormat="1" applyFont="1" applyFill="1" applyBorder="1" applyAlignment="1" applyProtection="1">
      <alignment vertical="center" shrinkToFit="1"/>
      <protection hidden="1"/>
    </xf>
    <xf numFmtId="177" fontId="11" fillId="4" borderId="68" xfId="4" applyNumberFormat="1" applyFont="1" applyFill="1" applyBorder="1" applyAlignment="1" applyProtection="1">
      <alignment vertical="center" shrinkToFit="1"/>
      <protection hidden="1"/>
    </xf>
    <xf numFmtId="0" fontId="11" fillId="4" borderId="70" xfId="0" applyFont="1" applyFill="1" applyBorder="1" applyAlignment="1" applyProtection="1">
      <alignment vertical="center" shrinkToFit="1"/>
      <protection hidden="1"/>
    </xf>
    <xf numFmtId="0" fontId="5" fillId="4" borderId="1" xfId="0" applyFont="1" applyFill="1" applyBorder="1" applyAlignment="1" applyProtection="1">
      <alignment vertical="center" shrinkToFit="1"/>
      <protection hidden="1"/>
    </xf>
    <xf numFmtId="0" fontId="5" fillId="4" borderId="2" xfId="0" applyFont="1" applyFill="1" applyBorder="1" applyAlignment="1" applyProtection="1">
      <alignment vertical="center" shrinkToFit="1"/>
      <protection hidden="1"/>
    </xf>
    <xf numFmtId="0" fontId="5" fillId="4" borderId="3" xfId="0" applyFont="1" applyFill="1" applyBorder="1" applyAlignment="1" applyProtection="1">
      <alignment vertical="center" shrinkToFit="1"/>
      <protection hidden="1"/>
    </xf>
    <xf numFmtId="0" fontId="11" fillId="4" borderId="51" xfId="0" applyFont="1" applyFill="1" applyBorder="1" applyAlignment="1" applyProtection="1">
      <alignment vertical="center" shrinkToFit="1"/>
      <protection hidden="1"/>
    </xf>
    <xf numFmtId="0" fontId="11" fillId="4" borderId="52" xfId="0" applyFont="1" applyFill="1" applyBorder="1" applyAlignment="1" applyProtection="1">
      <alignment vertical="center" shrinkToFit="1"/>
      <protection hidden="1"/>
    </xf>
    <xf numFmtId="0" fontId="11" fillId="4" borderId="53" xfId="0" applyFont="1" applyFill="1" applyBorder="1" applyAlignment="1" applyProtection="1">
      <alignment vertical="center" shrinkToFit="1"/>
      <protection hidden="1"/>
    </xf>
    <xf numFmtId="177" fontId="11" fillId="4" borderId="51" xfId="4" applyNumberFormat="1" applyFont="1" applyFill="1" applyBorder="1" applyAlignment="1" applyProtection="1">
      <alignment vertical="center" shrinkToFit="1"/>
      <protection hidden="1"/>
    </xf>
    <xf numFmtId="177" fontId="11" fillId="4" borderId="52" xfId="4" applyNumberFormat="1" applyFont="1" applyFill="1" applyBorder="1" applyAlignment="1" applyProtection="1">
      <alignment vertical="center" shrinkToFit="1"/>
      <protection hidden="1"/>
    </xf>
    <xf numFmtId="0" fontId="11" fillId="4" borderId="54" xfId="0" applyFont="1" applyFill="1" applyBorder="1" applyAlignment="1" applyProtection="1">
      <alignment vertical="center" shrinkToFit="1"/>
      <protection hidden="1"/>
    </xf>
    <xf numFmtId="176" fontId="6" fillId="0" borderId="1" xfId="0" applyNumberFormat="1" applyFont="1" applyFill="1" applyBorder="1" applyAlignment="1" applyProtection="1">
      <alignment vertical="center" shrinkToFit="1"/>
      <protection hidden="1"/>
    </xf>
    <xf numFmtId="176" fontId="6" fillId="0" borderId="2" xfId="0" applyNumberFormat="1" applyFont="1" applyFill="1" applyBorder="1" applyAlignment="1" applyProtection="1">
      <alignment vertical="center" shrinkToFit="1"/>
      <protection hidden="1"/>
    </xf>
    <xf numFmtId="0" fontId="6" fillId="0" borderId="2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11" fillId="4" borderId="55" xfId="0" applyFont="1" applyFill="1" applyBorder="1" applyAlignment="1" applyProtection="1">
      <alignment vertical="center" shrinkToFit="1"/>
      <protection hidden="1"/>
    </xf>
    <xf numFmtId="0" fontId="11" fillId="4" borderId="56" xfId="0" applyFont="1" applyFill="1" applyBorder="1" applyAlignment="1" applyProtection="1">
      <alignment vertical="center" shrinkToFit="1"/>
      <protection hidden="1"/>
    </xf>
    <xf numFmtId="0" fontId="11" fillId="4" borderId="57" xfId="0" applyFont="1" applyFill="1" applyBorder="1" applyAlignment="1" applyProtection="1">
      <alignment vertical="center" shrinkToFit="1"/>
      <protection hidden="1"/>
    </xf>
    <xf numFmtId="177" fontId="11" fillId="4" borderId="55" xfId="4" applyNumberFormat="1" applyFont="1" applyFill="1" applyBorder="1" applyAlignment="1" applyProtection="1">
      <alignment vertical="center" shrinkToFit="1"/>
      <protection hidden="1"/>
    </xf>
    <xf numFmtId="177" fontId="11" fillId="4" borderId="56" xfId="4" applyNumberFormat="1" applyFont="1" applyFill="1" applyBorder="1" applyAlignment="1" applyProtection="1">
      <alignment vertical="center" shrinkToFit="1"/>
      <protection hidden="1"/>
    </xf>
    <xf numFmtId="0" fontId="10" fillId="5" borderId="1" xfId="0" applyFont="1" applyFill="1" applyBorder="1" applyAlignment="1" applyProtection="1">
      <alignment horizontal="center" vertical="center" wrapText="1"/>
      <protection locked="0" hidden="1"/>
    </xf>
    <xf numFmtId="0" fontId="10" fillId="5" borderId="2" xfId="0" applyFont="1" applyFill="1" applyBorder="1" applyAlignment="1" applyProtection="1">
      <alignment horizontal="center" vertical="center" wrapText="1"/>
      <protection locked="0" hidden="1"/>
    </xf>
    <xf numFmtId="0" fontId="10" fillId="5" borderId="3" xfId="0" applyFont="1" applyFill="1" applyBorder="1" applyAlignment="1" applyProtection="1">
      <alignment horizontal="center" vertical="center" wrapText="1"/>
      <protection locked="0" hidden="1"/>
    </xf>
    <xf numFmtId="0" fontId="6" fillId="0" borderId="1" xfId="0" applyFont="1" applyFill="1" applyBorder="1" applyAlignment="1" applyProtection="1">
      <alignment horizontal="center" vertical="center" shrinkToFit="1"/>
      <protection hidden="1"/>
    </xf>
    <xf numFmtId="0" fontId="6" fillId="0" borderId="2" xfId="0" applyFont="1" applyFill="1" applyBorder="1" applyAlignment="1" applyProtection="1">
      <alignment horizontal="center" vertical="center" shrinkToFit="1"/>
      <protection hidden="1"/>
    </xf>
    <xf numFmtId="0" fontId="6" fillId="0" borderId="3" xfId="0" applyFont="1" applyFill="1" applyBorder="1" applyAlignment="1" applyProtection="1">
      <alignment horizontal="center" vertical="center" shrinkToFit="1"/>
      <protection hidden="1"/>
    </xf>
    <xf numFmtId="0" fontId="5" fillId="4" borderId="11" xfId="0" applyFont="1" applyFill="1" applyBorder="1" applyAlignment="1" applyProtection="1">
      <alignment horizontal="center" vertical="center" shrinkToFit="1"/>
      <protection hidden="1"/>
    </xf>
    <xf numFmtId="0" fontId="5" fillId="4" borderId="8" xfId="0" applyFont="1" applyFill="1" applyBorder="1" applyAlignment="1" applyProtection="1">
      <alignment horizontal="center" vertical="center" shrinkToFit="1"/>
      <protection hidden="1"/>
    </xf>
    <xf numFmtId="0" fontId="5" fillId="4" borderId="12" xfId="0" applyFont="1" applyFill="1" applyBorder="1" applyAlignment="1" applyProtection="1">
      <alignment horizontal="center" vertical="center" shrinkToFit="1"/>
      <protection hidden="1"/>
    </xf>
    <xf numFmtId="49" fontId="12" fillId="0" borderId="64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5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6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63" xfId="0" applyFont="1" applyFill="1" applyBorder="1" applyAlignment="1" applyProtection="1">
      <alignment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left" vertical="center" wrapText="1"/>
      <protection hidden="1"/>
    </xf>
    <xf numFmtId="0" fontId="13" fillId="0" borderId="2" xfId="0" applyFont="1" applyFill="1" applyBorder="1" applyAlignment="1" applyProtection="1">
      <alignment horizontal="left" vertical="center" wrapText="1"/>
      <protection hidden="1"/>
    </xf>
    <xf numFmtId="0" fontId="5" fillId="0" borderId="18" xfId="0" applyFont="1" applyFill="1" applyBorder="1" applyAlignment="1" applyProtection="1">
      <alignment horizontal="center" vertical="center" textRotation="255"/>
      <protection hidden="1"/>
    </xf>
    <xf numFmtId="0" fontId="5" fillId="0" borderId="19" xfId="0" applyFont="1" applyFill="1" applyBorder="1" applyAlignment="1" applyProtection="1">
      <alignment horizontal="center" vertical="center" textRotation="255"/>
      <protection hidden="1"/>
    </xf>
    <xf numFmtId="0" fontId="5" fillId="0" borderId="20" xfId="0" applyFont="1" applyFill="1" applyBorder="1" applyAlignment="1" applyProtection="1">
      <alignment horizontal="center" vertical="center" textRotation="255"/>
      <protection hidden="1"/>
    </xf>
    <xf numFmtId="0" fontId="5" fillId="4" borderId="13" xfId="0" applyFont="1" applyFill="1" applyBorder="1" applyAlignment="1" applyProtection="1">
      <alignment horizontal="center" vertical="center" shrinkToFit="1"/>
      <protection hidden="1"/>
    </xf>
    <xf numFmtId="0" fontId="5" fillId="4" borderId="14" xfId="0" applyFont="1" applyFill="1" applyBorder="1" applyAlignment="1" applyProtection="1">
      <alignment horizontal="center" vertical="center" shrinkToFit="1"/>
      <protection hidden="1"/>
    </xf>
    <xf numFmtId="0" fontId="5" fillId="4" borderId="16" xfId="0" applyFont="1" applyFill="1" applyBorder="1" applyAlignment="1" applyProtection="1">
      <alignment horizontal="center" vertical="center" shrinkToFit="1"/>
      <protection hidden="1"/>
    </xf>
    <xf numFmtId="0" fontId="6" fillId="5" borderId="1" xfId="0" applyFont="1" applyFill="1" applyBorder="1" applyAlignment="1" applyProtection="1">
      <alignment vertical="center" shrinkToFit="1"/>
      <protection hidden="1"/>
    </xf>
    <xf numFmtId="0" fontId="6" fillId="5" borderId="2" xfId="0" applyFont="1" applyFill="1" applyBorder="1" applyAlignment="1" applyProtection="1">
      <alignment vertical="center" shrinkToFit="1"/>
      <protection hidden="1"/>
    </xf>
    <xf numFmtId="0" fontId="6" fillId="5" borderId="3" xfId="0" applyFont="1" applyFill="1" applyBorder="1" applyAlignment="1" applyProtection="1">
      <alignment vertical="center" shrinkToFit="1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10" xfId="0" applyFont="1" applyFill="1" applyBorder="1" applyAlignment="1" applyProtection="1">
      <alignment horizontal="left" vertical="center" wrapText="1"/>
      <protection hidden="1"/>
    </xf>
    <xf numFmtId="0" fontId="11" fillId="0" borderId="8" xfId="0" applyFont="1" applyFill="1" applyBorder="1" applyAlignment="1" applyProtection="1">
      <alignment horizontal="left" vertical="center" wrapText="1"/>
      <protection hidden="1"/>
    </xf>
    <xf numFmtId="0" fontId="11" fillId="0" borderId="12" xfId="0" applyFont="1" applyFill="1" applyBorder="1" applyAlignment="1" applyProtection="1">
      <alignment horizontal="left" vertical="center" wrapText="1"/>
      <protection hidden="1"/>
    </xf>
    <xf numFmtId="0" fontId="10" fillId="4" borderId="1" xfId="0" applyFont="1" applyFill="1" applyBorder="1" applyAlignment="1" applyProtection="1">
      <alignment vertical="center"/>
      <protection hidden="1"/>
    </xf>
    <xf numFmtId="0" fontId="10" fillId="4" borderId="2" xfId="0" applyFont="1" applyFill="1" applyBorder="1" applyAlignment="1" applyProtection="1">
      <alignment vertical="center"/>
      <protection hidden="1"/>
    </xf>
    <xf numFmtId="0" fontId="10" fillId="4" borderId="3" xfId="0" applyFont="1" applyFill="1" applyBorder="1" applyAlignment="1" applyProtection="1">
      <alignment vertical="center"/>
      <protection hidden="1"/>
    </xf>
    <xf numFmtId="178" fontId="6" fillId="0" borderId="1" xfId="0" applyNumberFormat="1" applyFont="1" applyFill="1" applyBorder="1" applyAlignment="1" applyProtection="1">
      <alignment horizontal="center" vertical="center" shrinkToFit="1"/>
      <protection hidden="1"/>
    </xf>
    <xf numFmtId="178" fontId="6" fillId="0" borderId="2" xfId="0" applyNumberFormat="1" applyFont="1" applyFill="1" applyBorder="1" applyAlignment="1" applyProtection="1">
      <alignment horizontal="center" vertical="center" shrinkToFit="1"/>
      <protection hidden="1"/>
    </xf>
    <xf numFmtId="0" fontId="11" fillId="4" borderId="58" xfId="0" applyFont="1" applyFill="1" applyBorder="1" applyAlignment="1" applyProtection="1">
      <alignment vertical="center" shrinkToFit="1"/>
      <protection hidden="1"/>
    </xf>
    <xf numFmtId="49" fontId="12" fillId="0" borderId="60" xfId="0" applyNumberFormat="1" applyFont="1" applyFill="1" applyBorder="1" applyAlignment="1" applyProtection="1">
      <alignment vertical="center" wrapText="1"/>
      <protection hidden="1"/>
    </xf>
    <xf numFmtId="49" fontId="12" fillId="0" borderId="61" xfId="0" applyNumberFormat="1" applyFont="1" applyFill="1" applyBorder="1" applyAlignment="1" applyProtection="1">
      <alignment vertical="center" wrapText="1"/>
      <protection hidden="1"/>
    </xf>
    <xf numFmtId="49" fontId="12" fillId="0" borderId="62" xfId="0" applyNumberFormat="1" applyFont="1" applyFill="1" applyBorder="1" applyAlignment="1" applyProtection="1">
      <alignment vertical="center" wrapText="1"/>
      <protection hidden="1"/>
    </xf>
    <xf numFmtId="177" fontId="9" fillId="0" borderId="11" xfId="4" applyNumberFormat="1" applyFont="1" applyFill="1" applyBorder="1" applyAlignment="1" applyProtection="1">
      <alignment vertical="center" shrinkToFit="1"/>
      <protection hidden="1"/>
    </xf>
    <xf numFmtId="177" fontId="9" fillId="0" borderId="8" xfId="4" applyNumberFormat="1" applyFont="1" applyFill="1" applyBorder="1" applyAlignment="1" applyProtection="1">
      <alignment vertical="center" shrinkToFit="1"/>
      <protection hidden="1"/>
    </xf>
    <xf numFmtId="0" fontId="9" fillId="0" borderId="80" xfId="0" applyFont="1" applyFill="1" applyBorder="1" applyAlignment="1" applyProtection="1">
      <alignment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center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hidden="1"/>
    </xf>
    <xf numFmtId="0" fontId="10" fillId="0" borderId="3" xfId="0" applyFont="1" applyFill="1" applyBorder="1" applyAlignment="1" applyProtection="1">
      <alignment horizontal="center" vertical="center"/>
      <protection hidden="1"/>
    </xf>
    <xf numFmtId="0" fontId="9" fillId="0" borderId="36" xfId="0" applyFont="1" applyFill="1" applyBorder="1" applyAlignment="1" applyProtection="1">
      <alignment horizontal="center" vertical="center"/>
      <protection hidden="1"/>
    </xf>
    <xf numFmtId="49" fontId="5" fillId="4" borderId="11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8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12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Fill="1" applyBorder="1" applyAlignment="1" applyProtection="1">
      <alignment horizontal="left" vertical="center" wrapText="1"/>
      <protection hidden="1"/>
    </xf>
    <xf numFmtId="0" fontId="5" fillId="0" borderId="4" xfId="0" applyFont="1" applyFill="1" applyBorder="1" applyAlignment="1" applyProtection="1">
      <alignment vertical="center"/>
      <protection hidden="1"/>
    </xf>
    <xf numFmtId="0" fontId="5" fillId="0" borderId="5" xfId="0" applyFont="1" applyFill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vertical="center"/>
      <protection hidden="1"/>
    </xf>
    <xf numFmtId="0" fontId="5" fillId="0" borderId="11" xfId="0" applyFont="1" applyFill="1" applyBorder="1" applyAlignment="1" applyProtection="1">
      <alignment vertical="center"/>
      <protection hidden="1"/>
    </xf>
    <xf numFmtId="0" fontId="5" fillId="0" borderId="8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vertical="center"/>
      <protection hidden="1"/>
    </xf>
    <xf numFmtId="49" fontId="5" fillId="4" borderId="5" xfId="0" applyNumberFormat="1" applyFont="1" applyFill="1" applyBorder="1" applyAlignment="1" applyProtection="1">
      <alignment horizontal="center" vertical="center" shrinkToFit="1"/>
      <protection hidden="1"/>
    </xf>
    <xf numFmtId="38" fontId="9" fillId="0" borderId="11" xfId="4" applyFont="1" applyFill="1" applyBorder="1" applyAlignment="1" applyProtection="1">
      <alignment vertical="center" shrinkToFit="1"/>
      <protection hidden="1"/>
    </xf>
    <xf numFmtId="38" fontId="9" fillId="0" borderId="8" xfId="4" applyFont="1" applyFill="1" applyBorder="1" applyAlignment="1" applyProtection="1">
      <alignment vertical="center" shrinkToFit="1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vertical="center"/>
      <protection hidden="1"/>
    </xf>
    <xf numFmtId="0" fontId="10" fillId="0" borderId="11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12" xfId="0" applyFont="1" applyFill="1" applyBorder="1" applyAlignment="1" applyProtection="1">
      <alignment vertical="center"/>
      <protection hidden="1"/>
    </xf>
    <xf numFmtId="0" fontId="10" fillId="4" borderId="2" xfId="0" applyFont="1" applyFill="1" applyBorder="1" applyAlignment="1" applyProtection="1">
      <alignment vertical="center" shrinkToFit="1"/>
      <protection locked="0" hidden="1"/>
    </xf>
    <xf numFmtId="179" fontId="19" fillId="0" borderId="1" xfId="5" applyNumberFormat="1" applyFont="1" applyBorder="1" applyAlignment="1">
      <alignment horizontal="right" vertical="center"/>
    </xf>
    <xf numFmtId="179" fontId="19" fillId="0" borderId="3" xfId="5" applyNumberFormat="1" applyFont="1" applyBorder="1" applyAlignment="1">
      <alignment horizontal="right" vertical="center"/>
    </xf>
    <xf numFmtId="179" fontId="5" fillId="0" borderId="1" xfId="5" applyNumberFormat="1" applyFont="1" applyBorder="1" applyAlignment="1">
      <alignment horizontal="right" vertical="center"/>
    </xf>
    <xf numFmtId="179" fontId="5" fillId="0" borderId="3" xfId="5" applyNumberFormat="1" applyFont="1" applyBorder="1" applyAlignment="1">
      <alignment horizontal="right" vertical="center"/>
    </xf>
    <xf numFmtId="179" fontId="20" fillId="0" borderId="1" xfId="5" applyNumberFormat="1" applyFont="1" applyBorder="1" applyAlignment="1">
      <alignment horizontal="right" vertical="center"/>
    </xf>
    <xf numFmtId="179" fontId="20" fillId="0" borderId="3" xfId="5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18" xfId="5" applyFont="1" applyBorder="1">
      <alignment vertical="center"/>
    </xf>
    <xf numFmtId="0" fontId="19" fillId="0" borderId="19" xfId="5" applyFont="1" applyBorder="1">
      <alignment vertical="center"/>
    </xf>
    <xf numFmtId="0" fontId="19" fillId="0" borderId="20" xfId="5" applyFont="1" applyBorder="1">
      <alignment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0" fontId="19" fillId="0" borderId="11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2" xfId="0" applyFont="1" applyBorder="1">
      <alignment vertical="center"/>
    </xf>
    <xf numFmtId="0" fontId="19" fillId="0" borderId="3" xfId="0" applyFont="1" applyBorder="1">
      <alignment vertical="center"/>
    </xf>
    <xf numFmtId="181" fontId="5" fillId="0" borderId="1" xfId="5" applyNumberFormat="1" applyFont="1" applyBorder="1" applyAlignment="1">
      <alignment horizontal="right" vertical="center"/>
    </xf>
    <xf numFmtId="181" fontId="5" fillId="0" borderId="3" xfId="5" applyNumberFormat="1" applyFont="1" applyBorder="1" applyAlignment="1">
      <alignment horizontal="right" vertical="center"/>
    </xf>
    <xf numFmtId="181" fontId="19" fillId="0" borderId="1" xfId="5" applyNumberFormat="1" applyFont="1" applyBorder="1" applyAlignment="1">
      <alignment horizontal="right" vertical="center"/>
    </xf>
    <xf numFmtId="181" fontId="19" fillId="0" borderId="3" xfId="5" applyNumberFormat="1" applyFont="1" applyBorder="1" applyAlignment="1">
      <alignment horizontal="right" vertical="center"/>
    </xf>
  </cellXfs>
  <cellStyles count="7">
    <cellStyle name="パーセント 2" xfId="2"/>
    <cellStyle name="桁区切り" xfId="4" builtinId="6"/>
    <cellStyle name="桁区切り 2" xfId="1"/>
    <cellStyle name="標準" xfId="0" builtinId="0"/>
    <cellStyle name="標準 2" xfId="3"/>
    <cellStyle name="標準 3" xfId="5"/>
    <cellStyle name="標準 4" xfId="6"/>
  </cellStyles>
  <dxfs count="0"/>
  <tableStyles count="0" defaultTableStyle="TableStyleMedium2" defaultPivotStyle="PivotStyleLight16"/>
  <colors>
    <mruColors>
      <color rgb="FFFFFFCC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8</xdr:row>
          <xdr:rowOff>259080</xdr:rowOff>
        </xdr:from>
        <xdr:to>
          <xdr:col>9</xdr:col>
          <xdr:colOff>30480</xdr:colOff>
          <xdr:row>10</xdr:row>
          <xdr:rowOff>30480</xdr:rowOff>
        </xdr:to>
        <xdr:sp macro="" textlink="">
          <xdr:nvSpPr>
            <xdr:cNvPr id="24634" name="Check Box 58" hidden="1">
              <a:extLst>
                <a:ext uri="{63B3BB69-23CF-44E3-9099-C40C66FF867C}">
                  <a14:compatExt spid="_x0000_s24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9</xdr:row>
          <xdr:rowOff>220980</xdr:rowOff>
        </xdr:from>
        <xdr:to>
          <xdr:col>9</xdr:col>
          <xdr:colOff>30480</xdr:colOff>
          <xdr:row>11</xdr:row>
          <xdr:rowOff>22860</xdr:rowOff>
        </xdr:to>
        <xdr:sp macro="" textlink="">
          <xdr:nvSpPr>
            <xdr:cNvPr id="24635" name="Check Box 59" hidden="1">
              <a:extLst>
                <a:ext uri="{63B3BB69-23CF-44E3-9099-C40C66FF867C}">
                  <a14:compatExt spid="_x0000_s24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14</xdr:row>
      <xdr:rowOff>107950</xdr:rowOff>
    </xdr:from>
    <xdr:to>
      <xdr:col>1</xdr:col>
      <xdr:colOff>130302</xdr:colOff>
      <xdr:row>19</xdr:row>
      <xdr:rowOff>127350</xdr:rowOff>
    </xdr:to>
    <xdr:sp macro="" textlink="">
      <xdr:nvSpPr>
        <xdr:cNvPr id="2" name="左大かっこ 1"/>
        <xdr:cNvSpPr/>
      </xdr:nvSpPr>
      <xdr:spPr>
        <a:xfrm>
          <a:off x="228600" y="3448050"/>
          <a:ext cx="73152" cy="7560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21</xdr:row>
          <xdr:rowOff>228600</xdr:rowOff>
        </xdr:from>
        <xdr:to>
          <xdr:col>2</xdr:col>
          <xdr:colOff>22860</xdr:colOff>
          <xdr:row>23</xdr:row>
          <xdr:rowOff>7620</xdr:rowOff>
        </xdr:to>
        <xdr:sp macro="" textlink="">
          <xdr:nvSpPr>
            <xdr:cNvPr id="24640" name="Check Box 64" hidden="1">
              <a:extLst>
                <a:ext uri="{63B3BB69-23CF-44E3-9099-C40C66FF867C}">
                  <a14:compatExt spid="_x0000_s246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23</xdr:row>
          <xdr:rowOff>0</xdr:rowOff>
        </xdr:from>
        <xdr:to>
          <xdr:col>2</xdr:col>
          <xdr:colOff>22860</xdr:colOff>
          <xdr:row>24</xdr:row>
          <xdr:rowOff>7620</xdr:rowOff>
        </xdr:to>
        <xdr:sp macro="" textlink="">
          <xdr:nvSpPr>
            <xdr:cNvPr id="24644" name="Check Box 68" hidden="1">
              <a:extLst>
                <a:ext uri="{63B3BB69-23CF-44E3-9099-C40C66FF867C}">
                  <a14:compatExt spid="_x0000_s246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24</xdr:row>
          <xdr:rowOff>0</xdr:rowOff>
        </xdr:from>
        <xdr:to>
          <xdr:col>2</xdr:col>
          <xdr:colOff>22860</xdr:colOff>
          <xdr:row>25</xdr:row>
          <xdr:rowOff>7620</xdr:rowOff>
        </xdr:to>
        <xdr:sp macro="" textlink="">
          <xdr:nvSpPr>
            <xdr:cNvPr id="24645" name="Check Box 69" hidden="1">
              <a:extLst>
                <a:ext uri="{63B3BB69-23CF-44E3-9099-C40C66FF867C}">
                  <a14:compatExt spid="_x0000_s246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23</xdr:row>
          <xdr:rowOff>228600</xdr:rowOff>
        </xdr:from>
        <xdr:to>
          <xdr:col>15</xdr:col>
          <xdr:colOff>30480</xdr:colOff>
          <xdr:row>25</xdr:row>
          <xdr:rowOff>7620</xdr:rowOff>
        </xdr:to>
        <xdr:sp macro="" textlink="">
          <xdr:nvSpPr>
            <xdr:cNvPr id="24646" name="Check Box 70" hidden="1">
              <a:extLst>
                <a:ext uri="{63B3BB69-23CF-44E3-9099-C40C66FF867C}">
                  <a14:compatExt spid="_x0000_s246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23</xdr:row>
          <xdr:rowOff>228600</xdr:rowOff>
        </xdr:from>
        <xdr:to>
          <xdr:col>27</xdr:col>
          <xdr:colOff>22860</xdr:colOff>
          <xdr:row>25</xdr:row>
          <xdr:rowOff>7620</xdr:rowOff>
        </xdr:to>
        <xdr:sp macro="" textlink="">
          <xdr:nvSpPr>
            <xdr:cNvPr id="24649" name="Check Box 73" hidden="1">
              <a:extLst>
                <a:ext uri="{63B3BB69-23CF-44E3-9099-C40C66FF867C}">
                  <a14:compatExt spid="_x0000_s24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24</xdr:row>
          <xdr:rowOff>0</xdr:rowOff>
        </xdr:from>
        <xdr:to>
          <xdr:col>35</xdr:col>
          <xdr:colOff>7620</xdr:colOff>
          <xdr:row>25</xdr:row>
          <xdr:rowOff>22860</xdr:rowOff>
        </xdr:to>
        <xdr:sp macro="" textlink="">
          <xdr:nvSpPr>
            <xdr:cNvPr id="24650" name="Check Box 74" hidden="1">
              <a:extLst>
                <a:ext uri="{63B3BB69-23CF-44E3-9099-C40C66FF867C}">
                  <a14:compatExt spid="_x0000_s24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25</xdr:row>
          <xdr:rowOff>0</xdr:rowOff>
        </xdr:from>
        <xdr:to>
          <xdr:col>2</xdr:col>
          <xdr:colOff>22860</xdr:colOff>
          <xdr:row>26</xdr:row>
          <xdr:rowOff>7620</xdr:rowOff>
        </xdr:to>
        <xdr:sp macro="" textlink="">
          <xdr:nvSpPr>
            <xdr:cNvPr id="24651" name="Check Box 75" hidden="1">
              <a:extLst>
                <a:ext uri="{63B3BB69-23CF-44E3-9099-C40C66FF867C}">
                  <a14:compatExt spid="_x0000_s24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27</xdr:row>
          <xdr:rowOff>0</xdr:rowOff>
        </xdr:from>
        <xdr:to>
          <xdr:col>2</xdr:col>
          <xdr:colOff>30480</xdr:colOff>
          <xdr:row>28</xdr:row>
          <xdr:rowOff>7620</xdr:rowOff>
        </xdr:to>
        <xdr:sp macro="" textlink="">
          <xdr:nvSpPr>
            <xdr:cNvPr id="24653" name="Check Box 77" hidden="1">
              <a:extLst>
                <a:ext uri="{63B3BB69-23CF-44E3-9099-C40C66FF867C}">
                  <a14:compatExt spid="_x0000_s246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30</xdr:row>
          <xdr:rowOff>228600</xdr:rowOff>
        </xdr:from>
        <xdr:to>
          <xdr:col>2</xdr:col>
          <xdr:colOff>30480</xdr:colOff>
          <xdr:row>32</xdr:row>
          <xdr:rowOff>0</xdr:rowOff>
        </xdr:to>
        <xdr:sp macro="" textlink="">
          <xdr:nvSpPr>
            <xdr:cNvPr id="24655" name="Check Box 79" hidden="1">
              <a:extLst>
                <a:ext uri="{63B3BB69-23CF-44E3-9099-C40C66FF867C}">
                  <a14:compatExt spid="_x0000_s246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44</xdr:row>
      <xdr:rowOff>63500</xdr:rowOff>
    </xdr:from>
    <xdr:to>
      <xdr:col>1</xdr:col>
      <xdr:colOff>130302</xdr:colOff>
      <xdr:row>45</xdr:row>
      <xdr:rowOff>110200</xdr:rowOff>
    </xdr:to>
    <xdr:sp macro="" textlink="">
      <xdr:nvSpPr>
        <xdr:cNvPr id="48" name="左大かっこ 47"/>
        <xdr:cNvSpPr/>
      </xdr:nvSpPr>
      <xdr:spPr>
        <a:xfrm>
          <a:off x="228600" y="8255000"/>
          <a:ext cx="73152" cy="2181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48</xdr:row>
          <xdr:rowOff>0</xdr:rowOff>
        </xdr:from>
        <xdr:to>
          <xdr:col>2</xdr:col>
          <xdr:colOff>30480</xdr:colOff>
          <xdr:row>49</xdr:row>
          <xdr:rowOff>7620</xdr:rowOff>
        </xdr:to>
        <xdr:sp macro="" textlink="">
          <xdr:nvSpPr>
            <xdr:cNvPr id="24672" name="Check Box 96" hidden="1">
              <a:extLst>
                <a:ext uri="{63B3BB69-23CF-44E3-9099-C40C66FF867C}">
                  <a14:compatExt spid="_x0000_s246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47</xdr:row>
          <xdr:rowOff>228600</xdr:rowOff>
        </xdr:from>
        <xdr:to>
          <xdr:col>15</xdr:col>
          <xdr:colOff>30480</xdr:colOff>
          <xdr:row>49</xdr:row>
          <xdr:rowOff>7620</xdr:rowOff>
        </xdr:to>
        <xdr:sp macro="" textlink="">
          <xdr:nvSpPr>
            <xdr:cNvPr id="24673" name="Check Box 97" hidden="1">
              <a:extLst>
                <a:ext uri="{63B3BB69-23CF-44E3-9099-C40C66FF867C}">
                  <a14:compatExt spid="_x0000_s24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47</xdr:row>
          <xdr:rowOff>228600</xdr:rowOff>
        </xdr:from>
        <xdr:to>
          <xdr:col>27</xdr:col>
          <xdr:colOff>22860</xdr:colOff>
          <xdr:row>49</xdr:row>
          <xdr:rowOff>7620</xdr:rowOff>
        </xdr:to>
        <xdr:sp macro="" textlink="">
          <xdr:nvSpPr>
            <xdr:cNvPr id="24674" name="Check Box 98" hidden="1">
              <a:extLst>
                <a:ext uri="{63B3BB69-23CF-44E3-9099-C40C66FF867C}">
                  <a14:compatExt spid="_x0000_s24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160020</xdr:colOff>
          <xdr:row>48</xdr:row>
          <xdr:rowOff>0</xdr:rowOff>
        </xdr:from>
        <xdr:to>
          <xdr:col>35</xdr:col>
          <xdr:colOff>38100</xdr:colOff>
          <xdr:row>49</xdr:row>
          <xdr:rowOff>22860</xdr:rowOff>
        </xdr:to>
        <xdr:sp macro="" textlink="">
          <xdr:nvSpPr>
            <xdr:cNvPr id="24675" name="Check Box 99" hidden="1">
              <a:extLst>
                <a:ext uri="{63B3BB69-23CF-44E3-9099-C40C66FF867C}">
                  <a14:compatExt spid="_x0000_s24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4676" name="Check Box 100" hidden="1">
              <a:extLst>
                <a:ext uri="{63B3BB69-23CF-44E3-9099-C40C66FF867C}">
                  <a14:compatExt spid="_x0000_s24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4677" name="Check Box 101" hidden="1">
              <a:extLst>
                <a:ext uri="{63B3BB69-23CF-44E3-9099-C40C66FF867C}">
                  <a14:compatExt spid="_x0000_s24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22</xdr:row>
          <xdr:rowOff>228600</xdr:rowOff>
        </xdr:from>
        <xdr:to>
          <xdr:col>15</xdr:col>
          <xdr:colOff>30480</xdr:colOff>
          <xdr:row>24</xdr:row>
          <xdr:rowOff>7620</xdr:rowOff>
        </xdr:to>
        <xdr:sp macro="" textlink="">
          <xdr:nvSpPr>
            <xdr:cNvPr id="24695" name="Check Box 119" hidden="1">
              <a:extLst>
                <a:ext uri="{63B3BB69-23CF-44E3-9099-C40C66FF867C}">
                  <a14:compatExt spid="_x0000_s246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22</xdr:row>
          <xdr:rowOff>228600</xdr:rowOff>
        </xdr:from>
        <xdr:to>
          <xdr:col>27</xdr:col>
          <xdr:colOff>22860</xdr:colOff>
          <xdr:row>24</xdr:row>
          <xdr:rowOff>7620</xdr:rowOff>
        </xdr:to>
        <xdr:sp macro="" textlink="">
          <xdr:nvSpPr>
            <xdr:cNvPr id="24697" name="Check Box 121" hidden="1">
              <a:extLst>
                <a:ext uri="{63B3BB69-23CF-44E3-9099-C40C66FF867C}">
                  <a14:compatExt spid="_x0000_s24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23</xdr:row>
          <xdr:rowOff>0</xdr:rowOff>
        </xdr:from>
        <xdr:to>
          <xdr:col>35</xdr:col>
          <xdr:colOff>7620</xdr:colOff>
          <xdr:row>24</xdr:row>
          <xdr:rowOff>22860</xdr:rowOff>
        </xdr:to>
        <xdr:sp macro="" textlink="">
          <xdr:nvSpPr>
            <xdr:cNvPr id="24698" name="Check Box 122" hidden="1">
              <a:extLst>
                <a:ext uri="{63B3BB69-23CF-44E3-9099-C40C66FF867C}">
                  <a14:compatExt spid="_x0000_s24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21</xdr:row>
          <xdr:rowOff>228600</xdr:rowOff>
        </xdr:from>
        <xdr:to>
          <xdr:col>36</xdr:col>
          <xdr:colOff>22860</xdr:colOff>
          <xdr:row>23</xdr:row>
          <xdr:rowOff>7620</xdr:rowOff>
        </xdr:to>
        <xdr:sp macro="" textlink="">
          <xdr:nvSpPr>
            <xdr:cNvPr id="24699" name="Check Box 123" hidden="1">
              <a:extLst>
                <a:ext uri="{63B3BB69-23CF-44E3-9099-C40C66FF867C}">
                  <a14:compatExt spid="_x0000_s24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144780</xdr:colOff>
          <xdr:row>21</xdr:row>
          <xdr:rowOff>228600</xdr:rowOff>
        </xdr:from>
        <xdr:to>
          <xdr:col>28</xdr:col>
          <xdr:colOff>22860</xdr:colOff>
          <xdr:row>23</xdr:row>
          <xdr:rowOff>7620</xdr:rowOff>
        </xdr:to>
        <xdr:sp macro="" textlink="">
          <xdr:nvSpPr>
            <xdr:cNvPr id="24700" name="Check Box 124" hidden="1">
              <a:extLst>
                <a:ext uri="{63B3BB69-23CF-44E3-9099-C40C66FF867C}">
                  <a14:compatExt spid="_x0000_s24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144780</xdr:colOff>
          <xdr:row>21</xdr:row>
          <xdr:rowOff>228600</xdr:rowOff>
        </xdr:from>
        <xdr:to>
          <xdr:col>16</xdr:col>
          <xdr:colOff>22860</xdr:colOff>
          <xdr:row>23</xdr:row>
          <xdr:rowOff>7620</xdr:rowOff>
        </xdr:to>
        <xdr:sp macro="" textlink="">
          <xdr:nvSpPr>
            <xdr:cNvPr id="24701" name="Check Box 125" hidden="1">
              <a:extLst>
                <a:ext uri="{63B3BB69-23CF-44E3-9099-C40C66FF867C}">
                  <a14:compatExt spid="_x0000_s24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152400</xdr:colOff>
          <xdr:row>24</xdr:row>
          <xdr:rowOff>228600</xdr:rowOff>
        </xdr:from>
        <xdr:to>
          <xdr:col>20</xdr:col>
          <xdr:colOff>30480</xdr:colOff>
          <xdr:row>26</xdr:row>
          <xdr:rowOff>7620</xdr:rowOff>
        </xdr:to>
        <xdr:sp macro="" textlink="">
          <xdr:nvSpPr>
            <xdr:cNvPr id="24702" name="Check Box 126" hidden="1">
              <a:extLst>
                <a:ext uri="{63B3BB69-23CF-44E3-9099-C40C66FF867C}">
                  <a14:compatExt spid="_x0000_s24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144780</xdr:colOff>
          <xdr:row>24</xdr:row>
          <xdr:rowOff>228600</xdr:rowOff>
        </xdr:from>
        <xdr:to>
          <xdr:col>24</xdr:col>
          <xdr:colOff>22860</xdr:colOff>
          <xdr:row>26</xdr:row>
          <xdr:rowOff>7620</xdr:rowOff>
        </xdr:to>
        <xdr:sp macro="" textlink="">
          <xdr:nvSpPr>
            <xdr:cNvPr id="24703" name="Check Box 127" hidden="1">
              <a:extLst>
                <a:ext uri="{63B3BB69-23CF-44E3-9099-C40C66FF867C}">
                  <a14:compatExt spid="_x0000_s24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24</xdr:row>
          <xdr:rowOff>228600</xdr:rowOff>
        </xdr:from>
        <xdr:to>
          <xdr:col>27</xdr:col>
          <xdr:colOff>22860</xdr:colOff>
          <xdr:row>26</xdr:row>
          <xdr:rowOff>7620</xdr:rowOff>
        </xdr:to>
        <xdr:sp macro="" textlink="">
          <xdr:nvSpPr>
            <xdr:cNvPr id="24704" name="Check Box 128" hidden="1">
              <a:extLst>
                <a:ext uri="{63B3BB69-23CF-44E3-9099-C40C66FF867C}">
                  <a14:compatExt spid="_x0000_s24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137160</xdr:colOff>
          <xdr:row>25</xdr:row>
          <xdr:rowOff>0</xdr:rowOff>
        </xdr:from>
        <xdr:to>
          <xdr:col>31</xdr:col>
          <xdr:colOff>7620</xdr:colOff>
          <xdr:row>26</xdr:row>
          <xdr:rowOff>22860</xdr:rowOff>
        </xdr:to>
        <xdr:sp macro="" textlink="">
          <xdr:nvSpPr>
            <xdr:cNvPr id="24705" name="Check Box 129" hidden="1">
              <a:extLst>
                <a:ext uri="{63B3BB69-23CF-44E3-9099-C40C66FF867C}">
                  <a14:compatExt spid="_x0000_s24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26</xdr:row>
          <xdr:rowOff>228600</xdr:rowOff>
        </xdr:from>
        <xdr:to>
          <xdr:col>17</xdr:col>
          <xdr:colOff>22860</xdr:colOff>
          <xdr:row>28</xdr:row>
          <xdr:rowOff>7620</xdr:rowOff>
        </xdr:to>
        <xdr:sp macro="" textlink="">
          <xdr:nvSpPr>
            <xdr:cNvPr id="24710" name="Check Box 134" hidden="1">
              <a:extLst>
                <a:ext uri="{63B3BB69-23CF-44E3-9099-C40C66FF867C}">
                  <a14:compatExt spid="_x0000_s24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26</xdr:row>
          <xdr:rowOff>228600</xdr:rowOff>
        </xdr:from>
        <xdr:to>
          <xdr:col>29</xdr:col>
          <xdr:colOff>22860</xdr:colOff>
          <xdr:row>28</xdr:row>
          <xdr:rowOff>7620</xdr:rowOff>
        </xdr:to>
        <xdr:sp macro="" textlink="">
          <xdr:nvSpPr>
            <xdr:cNvPr id="24711" name="Check Box 135" hidden="1">
              <a:extLst>
                <a:ext uri="{63B3BB69-23CF-44E3-9099-C40C66FF867C}">
                  <a14:compatExt spid="_x0000_s247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26</xdr:row>
          <xdr:rowOff>228600</xdr:rowOff>
        </xdr:from>
        <xdr:to>
          <xdr:col>36</xdr:col>
          <xdr:colOff>22860</xdr:colOff>
          <xdr:row>28</xdr:row>
          <xdr:rowOff>7620</xdr:rowOff>
        </xdr:to>
        <xdr:sp macro="" textlink="">
          <xdr:nvSpPr>
            <xdr:cNvPr id="24712" name="Check Box 136" hidden="1">
              <a:extLst>
                <a:ext uri="{63B3BB69-23CF-44E3-9099-C40C66FF867C}">
                  <a14:compatExt spid="_x0000_s247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4713" name="Check Box 137" hidden="1">
              <a:extLst>
                <a:ext uri="{63B3BB69-23CF-44E3-9099-C40C66FF867C}">
                  <a14:compatExt spid="_x0000_s24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27</xdr:row>
          <xdr:rowOff>228600</xdr:rowOff>
        </xdr:from>
        <xdr:to>
          <xdr:col>10</xdr:col>
          <xdr:colOff>22860</xdr:colOff>
          <xdr:row>29</xdr:row>
          <xdr:rowOff>7620</xdr:rowOff>
        </xdr:to>
        <xdr:sp macro="" textlink="">
          <xdr:nvSpPr>
            <xdr:cNvPr id="24714" name="Check Box 138" hidden="1">
              <a:extLst>
                <a:ext uri="{63B3BB69-23CF-44E3-9099-C40C66FF867C}">
                  <a14:compatExt spid="_x0000_s24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27</xdr:row>
          <xdr:rowOff>228600</xdr:rowOff>
        </xdr:from>
        <xdr:to>
          <xdr:col>23</xdr:col>
          <xdr:colOff>22860</xdr:colOff>
          <xdr:row>29</xdr:row>
          <xdr:rowOff>7620</xdr:rowOff>
        </xdr:to>
        <xdr:sp macro="" textlink="">
          <xdr:nvSpPr>
            <xdr:cNvPr id="24715" name="Check Box 139" hidden="1">
              <a:extLst>
                <a:ext uri="{63B3BB69-23CF-44E3-9099-C40C66FF867C}">
                  <a14:compatExt spid="_x0000_s24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4716" name="Check Box 140" hidden="1">
              <a:extLst>
                <a:ext uri="{63B3BB69-23CF-44E3-9099-C40C66FF867C}">
                  <a14:compatExt spid="_x0000_s24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4717" name="Check Box 141" hidden="1">
              <a:extLst>
                <a:ext uri="{63B3BB69-23CF-44E3-9099-C40C66FF867C}">
                  <a14:compatExt spid="_x0000_s24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4721" name="Check Box 145" hidden="1">
              <a:extLst>
                <a:ext uri="{63B3BB69-23CF-44E3-9099-C40C66FF867C}">
                  <a14:compatExt spid="_x0000_s24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4722" name="Check Box 146" hidden="1">
              <a:extLst>
                <a:ext uri="{63B3BB69-23CF-44E3-9099-C40C66FF867C}">
                  <a14:compatExt spid="_x0000_s24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31</xdr:row>
          <xdr:rowOff>228600</xdr:rowOff>
        </xdr:from>
        <xdr:to>
          <xdr:col>2</xdr:col>
          <xdr:colOff>30480</xdr:colOff>
          <xdr:row>33</xdr:row>
          <xdr:rowOff>0</xdr:rowOff>
        </xdr:to>
        <xdr:sp macro="" textlink="">
          <xdr:nvSpPr>
            <xdr:cNvPr id="24724" name="Check Box 148" hidden="1">
              <a:extLst>
                <a:ext uri="{63B3BB69-23CF-44E3-9099-C40C66FF867C}">
                  <a14:compatExt spid="_x0000_s24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28</xdr:row>
          <xdr:rowOff>228600</xdr:rowOff>
        </xdr:from>
        <xdr:to>
          <xdr:col>20</xdr:col>
          <xdr:colOff>22860</xdr:colOff>
          <xdr:row>30</xdr:row>
          <xdr:rowOff>7620</xdr:rowOff>
        </xdr:to>
        <xdr:sp macro="" textlink="">
          <xdr:nvSpPr>
            <xdr:cNvPr id="24734" name="Check Box 158" hidden="1">
              <a:extLst>
                <a:ext uri="{63B3BB69-23CF-44E3-9099-C40C66FF867C}">
                  <a14:compatExt spid="_x0000_s247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4742" name="Check Box 166" hidden="1">
              <a:extLst>
                <a:ext uri="{63B3BB69-23CF-44E3-9099-C40C66FF867C}">
                  <a14:compatExt spid="_x0000_s247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34</xdr:row>
          <xdr:rowOff>228600</xdr:rowOff>
        </xdr:from>
        <xdr:to>
          <xdr:col>17</xdr:col>
          <xdr:colOff>22860</xdr:colOff>
          <xdr:row>36</xdr:row>
          <xdr:rowOff>0</xdr:rowOff>
        </xdr:to>
        <xdr:sp macro="" textlink="">
          <xdr:nvSpPr>
            <xdr:cNvPr id="24743" name="Check Box 167" hidden="1">
              <a:extLst>
                <a:ext uri="{63B3BB69-23CF-44E3-9099-C40C66FF867C}">
                  <a14:compatExt spid="_x0000_s247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34</xdr:row>
          <xdr:rowOff>228600</xdr:rowOff>
        </xdr:from>
        <xdr:to>
          <xdr:col>29</xdr:col>
          <xdr:colOff>22860</xdr:colOff>
          <xdr:row>36</xdr:row>
          <xdr:rowOff>0</xdr:rowOff>
        </xdr:to>
        <xdr:sp macro="" textlink="">
          <xdr:nvSpPr>
            <xdr:cNvPr id="24744" name="Check Box 168" hidden="1">
              <a:extLst>
                <a:ext uri="{63B3BB69-23CF-44E3-9099-C40C66FF867C}">
                  <a14:compatExt spid="_x0000_s247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34</xdr:row>
          <xdr:rowOff>228600</xdr:rowOff>
        </xdr:from>
        <xdr:to>
          <xdr:col>36</xdr:col>
          <xdr:colOff>22860</xdr:colOff>
          <xdr:row>36</xdr:row>
          <xdr:rowOff>0</xdr:rowOff>
        </xdr:to>
        <xdr:sp macro="" textlink="">
          <xdr:nvSpPr>
            <xdr:cNvPr id="24745" name="Check Box 169" hidden="1">
              <a:extLst>
                <a:ext uri="{63B3BB69-23CF-44E3-9099-C40C66FF867C}">
                  <a14:compatExt spid="_x0000_s24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4746" name="Check Box 170" hidden="1">
              <a:extLst>
                <a:ext uri="{63B3BB69-23CF-44E3-9099-C40C66FF867C}">
                  <a14:compatExt spid="_x0000_s24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47" name="Check Box 171" hidden="1">
              <a:extLst>
                <a:ext uri="{63B3BB69-23CF-44E3-9099-C40C66FF867C}">
                  <a14:compatExt spid="_x0000_s24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48" name="Check Box 172" hidden="1">
              <a:extLst>
                <a:ext uri="{63B3BB69-23CF-44E3-9099-C40C66FF867C}">
                  <a14:compatExt spid="_x0000_s24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35</xdr:row>
          <xdr:rowOff>228600</xdr:rowOff>
        </xdr:from>
        <xdr:to>
          <xdr:col>10</xdr:col>
          <xdr:colOff>22860</xdr:colOff>
          <xdr:row>36</xdr:row>
          <xdr:rowOff>236220</xdr:rowOff>
        </xdr:to>
        <xdr:sp macro="" textlink="">
          <xdr:nvSpPr>
            <xdr:cNvPr id="24749" name="Check Box 173" hidden="1">
              <a:extLst>
                <a:ext uri="{63B3BB69-23CF-44E3-9099-C40C66FF867C}">
                  <a14:compatExt spid="_x0000_s24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35</xdr:row>
          <xdr:rowOff>228600</xdr:rowOff>
        </xdr:from>
        <xdr:to>
          <xdr:col>23</xdr:col>
          <xdr:colOff>22860</xdr:colOff>
          <xdr:row>36</xdr:row>
          <xdr:rowOff>236220</xdr:rowOff>
        </xdr:to>
        <xdr:sp macro="" textlink="">
          <xdr:nvSpPr>
            <xdr:cNvPr id="24750" name="Check Box 174" hidden="1">
              <a:extLst>
                <a:ext uri="{63B3BB69-23CF-44E3-9099-C40C66FF867C}">
                  <a14:compatExt spid="_x0000_s24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51" name="Check Box 175" hidden="1">
              <a:extLst>
                <a:ext uri="{63B3BB69-23CF-44E3-9099-C40C66FF867C}">
                  <a14:compatExt spid="_x0000_s24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52" name="Check Box 176" hidden="1">
              <a:extLst>
                <a:ext uri="{63B3BB69-23CF-44E3-9099-C40C66FF867C}">
                  <a14:compatExt spid="_x0000_s24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4753" name="Check Box 177" hidden="1">
              <a:extLst>
                <a:ext uri="{63B3BB69-23CF-44E3-9099-C40C66FF867C}">
                  <a14:compatExt spid="_x0000_s247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4754" name="Check Box 178" hidden="1">
              <a:extLst>
                <a:ext uri="{63B3BB69-23CF-44E3-9099-C40C66FF867C}">
                  <a14:compatExt spid="_x0000_s247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4755" name="Check Box 179" hidden="1">
              <a:extLst>
                <a:ext uri="{63B3BB69-23CF-44E3-9099-C40C66FF867C}">
                  <a14:compatExt spid="_x0000_s247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36</xdr:row>
          <xdr:rowOff>228600</xdr:rowOff>
        </xdr:from>
        <xdr:to>
          <xdr:col>20</xdr:col>
          <xdr:colOff>22860</xdr:colOff>
          <xdr:row>37</xdr:row>
          <xdr:rowOff>236220</xdr:rowOff>
        </xdr:to>
        <xdr:sp macro="" textlink="">
          <xdr:nvSpPr>
            <xdr:cNvPr id="24756" name="Check Box 180" hidden="1">
              <a:extLst>
                <a:ext uri="{63B3BB69-23CF-44E3-9099-C40C66FF867C}">
                  <a14:compatExt spid="_x0000_s247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8</xdr:row>
          <xdr:rowOff>259080</xdr:rowOff>
        </xdr:from>
        <xdr:to>
          <xdr:col>9</xdr:col>
          <xdr:colOff>30480</xdr:colOff>
          <xdr:row>10</xdr:row>
          <xdr:rowOff>30480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9</xdr:row>
          <xdr:rowOff>220980</xdr:rowOff>
        </xdr:from>
        <xdr:to>
          <xdr:col>9</xdr:col>
          <xdr:colOff>30480</xdr:colOff>
          <xdr:row>11</xdr:row>
          <xdr:rowOff>22860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14</xdr:row>
      <xdr:rowOff>107950</xdr:rowOff>
    </xdr:from>
    <xdr:to>
      <xdr:col>1</xdr:col>
      <xdr:colOff>130302</xdr:colOff>
      <xdr:row>19</xdr:row>
      <xdr:rowOff>127350</xdr:rowOff>
    </xdr:to>
    <xdr:sp macro="" textlink="">
      <xdr:nvSpPr>
        <xdr:cNvPr id="4" name="左大かっこ 3"/>
        <xdr:cNvSpPr/>
      </xdr:nvSpPr>
      <xdr:spPr>
        <a:xfrm>
          <a:off x="238125" y="3098800"/>
          <a:ext cx="73152" cy="9242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21</xdr:row>
          <xdr:rowOff>228600</xdr:rowOff>
        </xdr:from>
        <xdr:to>
          <xdr:col>2</xdr:col>
          <xdr:colOff>22860</xdr:colOff>
          <xdr:row>23</xdr:row>
          <xdr:rowOff>7620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23</xdr:row>
          <xdr:rowOff>0</xdr:rowOff>
        </xdr:from>
        <xdr:to>
          <xdr:col>2</xdr:col>
          <xdr:colOff>22860</xdr:colOff>
          <xdr:row>24</xdr:row>
          <xdr:rowOff>7620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24</xdr:row>
          <xdr:rowOff>0</xdr:rowOff>
        </xdr:from>
        <xdr:to>
          <xdr:col>2</xdr:col>
          <xdr:colOff>22860</xdr:colOff>
          <xdr:row>25</xdr:row>
          <xdr:rowOff>7620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23</xdr:row>
          <xdr:rowOff>228600</xdr:rowOff>
        </xdr:from>
        <xdr:to>
          <xdr:col>15</xdr:col>
          <xdr:colOff>30480</xdr:colOff>
          <xdr:row>25</xdr:row>
          <xdr:rowOff>7620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23</xdr:row>
          <xdr:rowOff>228600</xdr:rowOff>
        </xdr:from>
        <xdr:to>
          <xdr:col>27</xdr:col>
          <xdr:colOff>22860</xdr:colOff>
          <xdr:row>25</xdr:row>
          <xdr:rowOff>7620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24</xdr:row>
          <xdr:rowOff>0</xdr:rowOff>
        </xdr:from>
        <xdr:to>
          <xdr:col>35</xdr:col>
          <xdr:colOff>7620</xdr:colOff>
          <xdr:row>25</xdr:row>
          <xdr:rowOff>22860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25</xdr:row>
          <xdr:rowOff>0</xdr:rowOff>
        </xdr:from>
        <xdr:to>
          <xdr:col>2</xdr:col>
          <xdr:colOff>22860</xdr:colOff>
          <xdr:row>26</xdr:row>
          <xdr:rowOff>7620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27</xdr:row>
          <xdr:rowOff>0</xdr:rowOff>
        </xdr:from>
        <xdr:to>
          <xdr:col>2</xdr:col>
          <xdr:colOff>30480</xdr:colOff>
          <xdr:row>28</xdr:row>
          <xdr:rowOff>7620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30</xdr:row>
          <xdr:rowOff>228600</xdr:rowOff>
        </xdr:from>
        <xdr:to>
          <xdr:col>2</xdr:col>
          <xdr:colOff>30480</xdr:colOff>
          <xdr:row>32</xdr:row>
          <xdr:rowOff>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44</xdr:row>
      <xdr:rowOff>63500</xdr:rowOff>
    </xdr:from>
    <xdr:to>
      <xdr:col>1</xdr:col>
      <xdr:colOff>130302</xdr:colOff>
      <xdr:row>45</xdr:row>
      <xdr:rowOff>110200</xdr:rowOff>
    </xdr:to>
    <xdr:sp macro="" textlink="">
      <xdr:nvSpPr>
        <xdr:cNvPr id="14" name="左大かっこ 13"/>
        <xdr:cNvSpPr/>
      </xdr:nvSpPr>
      <xdr:spPr>
        <a:xfrm>
          <a:off x="238125" y="9502775"/>
          <a:ext cx="73152" cy="2181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48</xdr:row>
          <xdr:rowOff>0</xdr:rowOff>
        </xdr:from>
        <xdr:to>
          <xdr:col>2</xdr:col>
          <xdr:colOff>30480</xdr:colOff>
          <xdr:row>49</xdr:row>
          <xdr:rowOff>7620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47</xdr:row>
          <xdr:rowOff>228600</xdr:rowOff>
        </xdr:from>
        <xdr:to>
          <xdr:col>15</xdr:col>
          <xdr:colOff>30480</xdr:colOff>
          <xdr:row>49</xdr:row>
          <xdr:rowOff>7620</xdr:rowOff>
        </xdr:to>
        <xdr:sp macro="" textlink="">
          <xdr:nvSpPr>
            <xdr:cNvPr id="26637" name="Check Box 13" hidden="1">
              <a:extLst>
                <a:ext uri="{63B3BB69-23CF-44E3-9099-C40C66FF867C}">
                  <a14:compatExt spid="_x0000_s266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47</xdr:row>
          <xdr:rowOff>228600</xdr:rowOff>
        </xdr:from>
        <xdr:to>
          <xdr:col>27</xdr:col>
          <xdr:colOff>22860</xdr:colOff>
          <xdr:row>49</xdr:row>
          <xdr:rowOff>7620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160020</xdr:colOff>
          <xdr:row>48</xdr:row>
          <xdr:rowOff>0</xdr:rowOff>
        </xdr:from>
        <xdr:to>
          <xdr:col>35</xdr:col>
          <xdr:colOff>38100</xdr:colOff>
          <xdr:row>49</xdr:row>
          <xdr:rowOff>22860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22</xdr:row>
          <xdr:rowOff>228600</xdr:rowOff>
        </xdr:from>
        <xdr:to>
          <xdr:col>15</xdr:col>
          <xdr:colOff>30480</xdr:colOff>
          <xdr:row>24</xdr:row>
          <xdr:rowOff>7620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22</xdr:row>
          <xdr:rowOff>228600</xdr:rowOff>
        </xdr:from>
        <xdr:to>
          <xdr:col>27</xdr:col>
          <xdr:colOff>22860</xdr:colOff>
          <xdr:row>24</xdr:row>
          <xdr:rowOff>7620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23</xdr:row>
          <xdr:rowOff>0</xdr:rowOff>
        </xdr:from>
        <xdr:to>
          <xdr:col>35</xdr:col>
          <xdr:colOff>7620</xdr:colOff>
          <xdr:row>24</xdr:row>
          <xdr:rowOff>22860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21</xdr:row>
          <xdr:rowOff>228600</xdr:rowOff>
        </xdr:from>
        <xdr:to>
          <xdr:col>36</xdr:col>
          <xdr:colOff>22860</xdr:colOff>
          <xdr:row>23</xdr:row>
          <xdr:rowOff>7620</xdr:rowOff>
        </xdr:to>
        <xdr:sp macro="" textlink="">
          <xdr:nvSpPr>
            <xdr:cNvPr id="26645" name="Check Box 21" hidden="1">
              <a:extLst>
                <a:ext uri="{63B3BB69-23CF-44E3-9099-C40C66FF867C}">
                  <a14:compatExt spid="_x0000_s266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144780</xdr:colOff>
          <xdr:row>21</xdr:row>
          <xdr:rowOff>228600</xdr:rowOff>
        </xdr:from>
        <xdr:to>
          <xdr:col>28</xdr:col>
          <xdr:colOff>22860</xdr:colOff>
          <xdr:row>23</xdr:row>
          <xdr:rowOff>7620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144780</xdr:colOff>
          <xdr:row>21</xdr:row>
          <xdr:rowOff>228600</xdr:rowOff>
        </xdr:from>
        <xdr:to>
          <xdr:col>16</xdr:col>
          <xdr:colOff>22860</xdr:colOff>
          <xdr:row>23</xdr:row>
          <xdr:rowOff>7620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152400</xdr:colOff>
          <xdr:row>24</xdr:row>
          <xdr:rowOff>228600</xdr:rowOff>
        </xdr:from>
        <xdr:to>
          <xdr:col>20</xdr:col>
          <xdr:colOff>30480</xdr:colOff>
          <xdr:row>26</xdr:row>
          <xdr:rowOff>7620</xdr:rowOff>
        </xdr:to>
        <xdr:sp macro="" textlink="">
          <xdr:nvSpPr>
            <xdr:cNvPr id="26648" name="Check Box 24" hidden="1">
              <a:extLst>
                <a:ext uri="{63B3BB69-23CF-44E3-9099-C40C66FF867C}">
                  <a14:compatExt spid="_x0000_s266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144780</xdr:colOff>
          <xdr:row>24</xdr:row>
          <xdr:rowOff>228600</xdr:rowOff>
        </xdr:from>
        <xdr:to>
          <xdr:col>24</xdr:col>
          <xdr:colOff>22860</xdr:colOff>
          <xdr:row>26</xdr:row>
          <xdr:rowOff>7620</xdr:rowOff>
        </xdr:to>
        <xdr:sp macro="" textlink="">
          <xdr:nvSpPr>
            <xdr:cNvPr id="26649" name="Check Box 25" hidden="1">
              <a:extLst>
                <a:ext uri="{63B3BB69-23CF-44E3-9099-C40C66FF867C}">
                  <a14:compatExt spid="_x0000_s26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24</xdr:row>
          <xdr:rowOff>228600</xdr:rowOff>
        </xdr:from>
        <xdr:to>
          <xdr:col>27</xdr:col>
          <xdr:colOff>22860</xdr:colOff>
          <xdr:row>26</xdr:row>
          <xdr:rowOff>7620</xdr:rowOff>
        </xdr:to>
        <xdr:sp macro="" textlink="">
          <xdr:nvSpPr>
            <xdr:cNvPr id="26650" name="Check Box 26" hidden="1">
              <a:extLst>
                <a:ext uri="{63B3BB69-23CF-44E3-9099-C40C66FF867C}">
                  <a14:compatExt spid="_x0000_s26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137160</xdr:colOff>
          <xdr:row>25</xdr:row>
          <xdr:rowOff>0</xdr:rowOff>
        </xdr:from>
        <xdr:to>
          <xdr:col>31</xdr:col>
          <xdr:colOff>7620</xdr:colOff>
          <xdr:row>26</xdr:row>
          <xdr:rowOff>22860</xdr:rowOff>
        </xdr:to>
        <xdr:sp macro="" textlink="">
          <xdr:nvSpPr>
            <xdr:cNvPr id="26651" name="Check Box 27" hidden="1">
              <a:extLst>
                <a:ext uri="{63B3BB69-23CF-44E3-9099-C40C66FF867C}">
                  <a14:compatExt spid="_x0000_s26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26</xdr:row>
          <xdr:rowOff>228600</xdr:rowOff>
        </xdr:from>
        <xdr:to>
          <xdr:col>17</xdr:col>
          <xdr:colOff>22860</xdr:colOff>
          <xdr:row>28</xdr:row>
          <xdr:rowOff>7620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26</xdr:row>
          <xdr:rowOff>228600</xdr:rowOff>
        </xdr:from>
        <xdr:to>
          <xdr:col>29</xdr:col>
          <xdr:colOff>22860</xdr:colOff>
          <xdr:row>28</xdr:row>
          <xdr:rowOff>7620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26</xdr:row>
          <xdr:rowOff>228600</xdr:rowOff>
        </xdr:from>
        <xdr:to>
          <xdr:col>36</xdr:col>
          <xdr:colOff>22860</xdr:colOff>
          <xdr:row>28</xdr:row>
          <xdr:rowOff>7620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27</xdr:row>
          <xdr:rowOff>228600</xdr:rowOff>
        </xdr:from>
        <xdr:to>
          <xdr:col>10</xdr:col>
          <xdr:colOff>22860</xdr:colOff>
          <xdr:row>29</xdr:row>
          <xdr:rowOff>7620</xdr:rowOff>
        </xdr:to>
        <xdr:sp macro="" textlink="">
          <xdr:nvSpPr>
            <xdr:cNvPr id="26656" name="Check Box 32" hidden="1">
              <a:extLst>
                <a:ext uri="{63B3BB69-23CF-44E3-9099-C40C66FF867C}">
                  <a14:compatExt spid="_x0000_s266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27</xdr:row>
          <xdr:rowOff>228600</xdr:rowOff>
        </xdr:from>
        <xdr:to>
          <xdr:col>23</xdr:col>
          <xdr:colOff>22860</xdr:colOff>
          <xdr:row>29</xdr:row>
          <xdr:rowOff>7620</xdr:rowOff>
        </xdr:to>
        <xdr:sp macro="" textlink="">
          <xdr:nvSpPr>
            <xdr:cNvPr id="26657" name="Check Box 33" hidden="1">
              <a:extLst>
                <a:ext uri="{63B3BB69-23CF-44E3-9099-C40C66FF867C}">
                  <a14:compatExt spid="_x0000_s266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6658" name="Check Box 34" hidden="1">
              <a:extLst>
                <a:ext uri="{63B3BB69-23CF-44E3-9099-C40C66FF867C}">
                  <a14:compatExt spid="_x0000_s266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6659" name="Check Box 35" hidden="1">
              <a:extLst>
                <a:ext uri="{63B3BB69-23CF-44E3-9099-C40C66FF867C}">
                  <a14:compatExt spid="_x0000_s266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31</xdr:row>
          <xdr:rowOff>228600</xdr:rowOff>
        </xdr:from>
        <xdr:to>
          <xdr:col>2</xdr:col>
          <xdr:colOff>30480</xdr:colOff>
          <xdr:row>33</xdr:row>
          <xdr:rowOff>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28</xdr:row>
          <xdr:rowOff>228600</xdr:rowOff>
        </xdr:from>
        <xdr:to>
          <xdr:col>20</xdr:col>
          <xdr:colOff>22860</xdr:colOff>
          <xdr:row>30</xdr:row>
          <xdr:rowOff>7620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34</xdr:row>
          <xdr:rowOff>228600</xdr:rowOff>
        </xdr:from>
        <xdr:to>
          <xdr:col>17</xdr:col>
          <xdr:colOff>22860</xdr:colOff>
          <xdr:row>36</xdr:row>
          <xdr:rowOff>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34</xdr:row>
          <xdr:rowOff>228600</xdr:rowOff>
        </xdr:from>
        <xdr:to>
          <xdr:col>29</xdr:col>
          <xdr:colOff>22860</xdr:colOff>
          <xdr:row>36</xdr:row>
          <xdr:rowOff>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34</xdr:row>
          <xdr:rowOff>228600</xdr:rowOff>
        </xdr:from>
        <xdr:to>
          <xdr:col>36</xdr:col>
          <xdr:colOff>22860</xdr:colOff>
          <xdr:row>36</xdr:row>
          <xdr:rowOff>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35</xdr:row>
          <xdr:rowOff>228600</xdr:rowOff>
        </xdr:from>
        <xdr:to>
          <xdr:col>10</xdr:col>
          <xdr:colOff>22860</xdr:colOff>
          <xdr:row>36</xdr:row>
          <xdr:rowOff>236220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35</xdr:row>
          <xdr:rowOff>228600</xdr:rowOff>
        </xdr:from>
        <xdr:to>
          <xdr:col>23</xdr:col>
          <xdr:colOff>22860</xdr:colOff>
          <xdr:row>36</xdr:row>
          <xdr:rowOff>236220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36</xdr:row>
          <xdr:rowOff>228600</xdr:rowOff>
        </xdr:from>
        <xdr:to>
          <xdr:col>20</xdr:col>
          <xdr:colOff>22860</xdr:colOff>
          <xdr:row>37</xdr:row>
          <xdr:rowOff>236220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4</xdr:col>
      <xdr:colOff>0</xdr:colOff>
      <xdr:row>6</xdr:row>
      <xdr:rowOff>0</xdr:rowOff>
    </xdr:to>
    <xdr:cxnSp macro="">
      <xdr:nvCxnSpPr>
        <xdr:cNvPr id="4" name="直線コネクタ 3"/>
        <xdr:cNvCxnSpPr/>
      </xdr:nvCxnSpPr>
      <xdr:spPr>
        <a:xfrm>
          <a:off x="419100" y="542925"/>
          <a:ext cx="3886200" cy="18669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&#35506;&#20869;&#20849;&#36890;/13%20&#26032;&#22411;&#12467;&#12525;&#12490;&#12454;&#12452;&#12523;&#12473;&#38306;&#20418;/52%20&#38556;&#23475;&#31119;&#31049;&#12469;&#12540;&#12499;&#12473;&#25903;&#25588;&#20107;&#26989;&#36027;&#35036;&#21161;/R5/03_&#30476;&#20132;&#20184;&#35201;&#32177;&#21046;&#23450;/01-3_&#21029;&#32025;&#27096;&#24335;&#65300;&#65374;&#65302;&#65288;R5.5.7&#20197;&#3847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様式４（総括表）"/>
      <sheetName val="別紙様式５（実績額一覧 ）"/>
      <sheetName val="別紙様式６（個票１）"/>
      <sheetName val="基準単価"/>
    </sheetNames>
    <sheetDataSet>
      <sheetData sheetId="0"/>
      <sheetData sheetId="1"/>
      <sheetData sheetId="2"/>
      <sheetData sheetId="3">
        <row r="8">
          <cell r="D8" t="str">
            <v>療養介護</v>
          </cell>
          <cell r="E8">
            <v>1978</v>
          </cell>
          <cell r="G8">
            <v>1978</v>
          </cell>
        </row>
        <row r="9">
          <cell r="D9" t="str">
            <v>生活介護</v>
          </cell>
          <cell r="E9">
            <v>631</v>
          </cell>
          <cell r="G9">
            <v>631</v>
          </cell>
        </row>
        <row r="10">
          <cell r="D10" t="str">
            <v>自立訓練（機能訓練）</v>
          </cell>
          <cell r="E10">
            <v>288</v>
          </cell>
          <cell r="G10">
            <v>288</v>
          </cell>
        </row>
        <row r="11">
          <cell r="D11" t="str">
            <v>自立訓練（生活訓練）</v>
          </cell>
          <cell r="E11">
            <v>228</v>
          </cell>
          <cell r="G11">
            <v>228</v>
          </cell>
        </row>
        <row r="12">
          <cell r="D12" t="str">
            <v>就労移行支援</v>
          </cell>
          <cell r="E12">
            <v>221</v>
          </cell>
          <cell r="G12">
            <v>221</v>
          </cell>
        </row>
        <row r="13">
          <cell r="D13" t="str">
            <v>就労継続支援Ａ型</v>
          </cell>
          <cell r="E13">
            <v>279</v>
          </cell>
          <cell r="G13">
            <v>279</v>
          </cell>
        </row>
        <row r="14">
          <cell r="D14" t="str">
            <v>就労継続支援Ｂ型</v>
          </cell>
          <cell r="E14">
            <v>294</v>
          </cell>
          <cell r="G14">
            <v>294</v>
          </cell>
        </row>
        <row r="15">
          <cell r="D15" t="str">
            <v>児童発達支援</v>
          </cell>
          <cell r="E15">
            <v>271</v>
          </cell>
          <cell r="G15">
            <v>271</v>
          </cell>
        </row>
        <row r="16">
          <cell r="D16" t="str">
            <v>医療型児童発達支援</v>
          </cell>
          <cell r="E16">
            <v>172</v>
          </cell>
          <cell r="G16">
            <v>172</v>
          </cell>
        </row>
        <row r="17">
          <cell r="D17" t="str">
            <v>放課後等デイサービス</v>
          </cell>
          <cell r="E17">
            <v>257</v>
          </cell>
          <cell r="G17">
            <v>257</v>
          </cell>
        </row>
        <row r="18">
          <cell r="D18" t="str">
            <v>短期入所</v>
          </cell>
          <cell r="E18">
            <v>146</v>
          </cell>
          <cell r="G18" t="str">
            <v>－</v>
          </cell>
        </row>
        <row r="19">
          <cell r="D19" t="str">
            <v>施設入所支援</v>
          </cell>
          <cell r="E19">
            <v>1013</v>
          </cell>
          <cell r="G19" t="str">
            <v>－</v>
          </cell>
        </row>
        <row r="20">
          <cell r="D20" t="str">
            <v>共同生活援助（介護サービス包括型）</v>
          </cell>
          <cell r="E20">
            <v>335</v>
          </cell>
          <cell r="G20" t="str">
            <v>－</v>
          </cell>
        </row>
        <row r="21">
          <cell r="D21" t="str">
            <v>共同生活援助（日中サービス支援型）</v>
          </cell>
          <cell r="E21">
            <v>259</v>
          </cell>
          <cell r="G21" t="str">
            <v>－</v>
          </cell>
        </row>
        <row r="22">
          <cell r="D22" t="str">
            <v>共同生活援助（外部サービス利用型）</v>
          </cell>
          <cell r="E22">
            <v>150</v>
          </cell>
          <cell r="G22" t="str">
            <v>－</v>
          </cell>
        </row>
        <row r="23">
          <cell r="D23" t="str">
            <v>福祉型障害児入所施設</v>
          </cell>
          <cell r="E23">
            <v>985</v>
          </cell>
          <cell r="G23" t="str">
            <v>－</v>
          </cell>
        </row>
        <row r="24">
          <cell r="D24" t="str">
            <v>医療型障害児入所施設</v>
          </cell>
          <cell r="E24">
            <v>529</v>
          </cell>
          <cell r="G24" t="str">
            <v>－</v>
          </cell>
        </row>
        <row r="25">
          <cell r="D25" t="str">
            <v>居宅介護</v>
          </cell>
          <cell r="E25">
            <v>107</v>
          </cell>
          <cell r="G25" t="str">
            <v>－</v>
          </cell>
        </row>
        <row r="26">
          <cell r="D26" t="str">
            <v>重度訪問介護</v>
          </cell>
          <cell r="E26">
            <v>175</v>
          </cell>
          <cell r="G26" t="str">
            <v>－</v>
          </cell>
        </row>
        <row r="27">
          <cell r="D27" t="str">
            <v>同行援護</v>
          </cell>
          <cell r="E27">
            <v>60</v>
          </cell>
          <cell r="G27" t="str">
            <v>－</v>
          </cell>
        </row>
        <row r="28">
          <cell r="D28" t="str">
            <v>行動援護</v>
          </cell>
          <cell r="E28">
            <v>106</v>
          </cell>
          <cell r="G28" t="str">
            <v>－</v>
          </cell>
        </row>
        <row r="29">
          <cell r="D29" t="str">
            <v>就労定着支援</v>
          </cell>
          <cell r="E29">
            <v>35</v>
          </cell>
          <cell r="G29" t="str">
            <v>－</v>
          </cell>
        </row>
        <row r="30">
          <cell r="D30" t="str">
            <v>自立生活援助</v>
          </cell>
          <cell r="E30">
            <v>19</v>
          </cell>
          <cell r="G30" t="str">
            <v>－</v>
          </cell>
        </row>
        <row r="31">
          <cell r="D31" t="str">
            <v>居宅訪問型児童発達支援</v>
          </cell>
          <cell r="E31">
            <v>30</v>
          </cell>
          <cell r="G31" t="str">
            <v>－</v>
          </cell>
        </row>
        <row r="32">
          <cell r="D32" t="str">
            <v>保育所等訪問支援</v>
          </cell>
          <cell r="E32">
            <v>35</v>
          </cell>
          <cell r="G32" t="str">
            <v>－</v>
          </cell>
        </row>
        <row r="33">
          <cell r="D33" t="str">
            <v>計画相談支援</v>
          </cell>
          <cell r="E33">
            <v>50</v>
          </cell>
          <cell r="G33" t="str">
            <v>－</v>
          </cell>
        </row>
        <row r="34">
          <cell r="D34" t="str">
            <v>地域移行支援</v>
          </cell>
          <cell r="E34">
            <v>36</v>
          </cell>
          <cell r="G34" t="str">
            <v>－</v>
          </cell>
        </row>
        <row r="35">
          <cell r="D35" t="str">
            <v>地域定着支援</v>
          </cell>
          <cell r="E35">
            <v>38</v>
          </cell>
          <cell r="G35" t="str">
            <v>－</v>
          </cell>
        </row>
        <row r="36">
          <cell r="D36" t="str">
            <v>障害児相談支援</v>
          </cell>
          <cell r="E36">
            <v>37</v>
          </cell>
          <cell r="G36" t="str">
            <v>－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64.xml"/><Relationship Id="rId18" Type="http://schemas.openxmlformats.org/officeDocument/2006/relationships/ctrlProp" Target="../ctrlProps/ctrlProp69.xml"/><Relationship Id="rId26" Type="http://schemas.openxmlformats.org/officeDocument/2006/relationships/ctrlProp" Target="../ctrlProps/ctrlProp77.xml"/><Relationship Id="rId39" Type="http://schemas.openxmlformats.org/officeDocument/2006/relationships/ctrlProp" Target="../ctrlProps/ctrlProp90.xml"/><Relationship Id="rId21" Type="http://schemas.openxmlformats.org/officeDocument/2006/relationships/ctrlProp" Target="../ctrlProps/ctrlProp72.xml"/><Relationship Id="rId34" Type="http://schemas.openxmlformats.org/officeDocument/2006/relationships/ctrlProp" Target="../ctrlProps/ctrlProp85.xml"/><Relationship Id="rId42" Type="http://schemas.openxmlformats.org/officeDocument/2006/relationships/ctrlProp" Target="../ctrlProps/ctrlProp93.xml"/><Relationship Id="rId47" Type="http://schemas.openxmlformats.org/officeDocument/2006/relationships/ctrlProp" Target="../ctrlProps/ctrlProp98.xml"/><Relationship Id="rId50" Type="http://schemas.openxmlformats.org/officeDocument/2006/relationships/ctrlProp" Target="../ctrlProps/ctrlProp101.xml"/><Relationship Id="rId55" Type="http://schemas.openxmlformats.org/officeDocument/2006/relationships/ctrlProp" Target="../ctrlProps/ctrlProp106.xml"/><Relationship Id="rId7" Type="http://schemas.openxmlformats.org/officeDocument/2006/relationships/ctrlProp" Target="../ctrlProps/ctrlProp58.xml"/><Relationship Id="rId12" Type="http://schemas.openxmlformats.org/officeDocument/2006/relationships/ctrlProp" Target="../ctrlProps/ctrlProp63.xml"/><Relationship Id="rId17" Type="http://schemas.openxmlformats.org/officeDocument/2006/relationships/ctrlProp" Target="../ctrlProps/ctrlProp68.xml"/><Relationship Id="rId25" Type="http://schemas.openxmlformats.org/officeDocument/2006/relationships/ctrlProp" Target="../ctrlProps/ctrlProp76.xml"/><Relationship Id="rId33" Type="http://schemas.openxmlformats.org/officeDocument/2006/relationships/ctrlProp" Target="../ctrlProps/ctrlProp84.xml"/><Relationship Id="rId38" Type="http://schemas.openxmlformats.org/officeDocument/2006/relationships/ctrlProp" Target="../ctrlProps/ctrlProp89.xml"/><Relationship Id="rId46" Type="http://schemas.openxmlformats.org/officeDocument/2006/relationships/ctrlProp" Target="../ctrlProps/ctrlProp9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67.xml"/><Relationship Id="rId20" Type="http://schemas.openxmlformats.org/officeDocument/2006/relationships/ctrlProp" Target="../ctrlProps/ctrlProp71.xml"/><Relationship Id="rId29" Type="http://schemas.openxmlformats.org/officeDocument/2006/relationships/ctrlProp" Target="../ctrlProps/ctrlProp80.xml"/><Relationship Id="rId41" Type="http://schemas.openxmlformats.org/officeDocument/2006/relationships/ctrlProp" Target="../ctrlProps/ctrlProp92.xml"/><Relationship Id="rId54" Type="http://schemas.openxmlformats.org/officeDocument/2006/relationships/ctrlProp" Target="../ctrlProps/ctrlProp10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7.xml"/><Relationship Id="rId11" Type="http://schemas.openxmlformats.org/officeDocument/2006/relationships/ctrlProp" Target="../ctrlProps/ctrlProp62.xml"/><Relationship Id="rId24" Type="http://schemas.openxmlformats.org/officeDocument/2006/relationships/ctrlProp" Target="../ctrlProps/ctrlProp75.xml"/><Relationship Id="rId32" Type="http://schemas.openxmlformats.org/officeDocument/2006/relationships/ctrlProp" Target="../ctrlProps/ctrlProp83.xml"/><Relationship Id="rId37" Type="http://schemas.openxmlformats.org/officeDocument/2006/relationships/ctrlProp" Target="../ctrlProps/ctrlProp88.xml"/><Relationship Id="rId40" Type="http://schemas.openxmlformats.org/officeDocument/2006/relationships/ctrlProp" Target="../ctrlProps/ctrlProp91.xml"/><Relationship Id="rId45" Type="http://schemas.openxmlformats.org/officeDocument/2006/relationships/ctrlProp" Target="../ctrlProps/ctrlProp96.xml"/><Relationship Id="rId53" Type="http://schemas.openxmlformats.org/officeDocument/2006/relationships/ctrlProp" Target="../ctrlProps/ctrlProp104.xml"/><Relationship Id="rId5" Type="http://schemas.openxmlformats.org/officeDocument/2006/relationships/ctrlProp" Target="../ctrlProps/ctrlProp56.xml"/><Relationship Id="rId15" Type="http://schemas.openxmlformats.org/officeDocument/2006/relationships/ctrlProp" Target="../ctrlProps/ctrlProp66.xml"/><Relationship Id="rId23" Type="http://schemas.openxmlformats.org/officeDocument/2006/relationships/ctrlProp" Target="../ctrlProps/ctrlProp74.xml"/><Relationship Id="rId28" Type="http://schemas.openxmlformats.org/officeDocument/2006/relationships/ctrlProp" Target="../ctrlProps/ctrlProp79.xml"/><Relationship Id="rId36" Type="http://schemas.openxmlformats.org/officeDocument/2006/relationships/ctrlProp" Target="../ctrlProps/ctrlProp87.xml"/><Relationship Id="rId49" Type="http://schemas.openxmlformats.org/officeDocument/2006/relationships/ctrlProp" Target="../ctrlProps/ctrlProp100.xml"/><Relationship Id="rId57" Type="http://schemas.openxmlformats.org/officeDocument/2006/relationships/ctrlProp" Target="../ctrlProps/ctrlProp108.xml"/><Relationship Id="rId10" Type="http://schemas.openxmlformats.org/officeDocument/2006/relationships/ctrlProp" Target="../ctrlProps/ctrlProp61.xml"/><Relationship Id="rId19" Type="http://schemas.openxmlformats.org/officeDocument/2006/relationships/ctrlProp" Target="../ctrlProps/ctrlProp70.xml"/><Relationship Id="rId31" Type="http://schemas.openxmlformats.org/officeDocument/2006/relationships/ctrlProp" Target="../ctrlProps/ctrlProp82.xml"/><Relationship Id="rId44" Type="http://schemas.openxmlformats.org/officeDocument/2006/relationships/ctrlProp" Target="../ctrlProps/ctrlProp95.xml"/><Relationship Id="rId52" Type="http://schemas.openxmlformats.org/officeDocument/2006/relationships/ctrlProp" Target="../ctrlProps/ctrlProp103.xml"/><Relationship Id="rId4" Type="http://schemas.openxmlformats.org/officeDocument/2006/relationships/ctrlProp" Target="../ctrlProps/ctrlProp55.xml"/><Relationship Id="rId9" Type="http://schemas.openxmlformats.org/officeDocument/2006/relationships/ctrlProp" Target="../ctrlProps/ctrlProp60.xml"/><Relationship Id="rId14" Type="http://schemas.openxmlformats.org/officeDocument/2006/relationships/ctrlProp" Target="../ctrlProps/ctrlProp65.xml"/><Relationship Id="rId22" Type="http://schemas.openxmlformats.org/officeDocument/2006/relationships/ctrlProp" Target="../ctrlProps/ctrlProp73.xml"/><Relationship Id="rId27" Type="http://schemas.openxmlformats.org/officeDocument/2006/relationships/ctrlProp" Target="../ctrlProps/ctrlProp78.xml"/><Relationship Id="rId30" Type="http://schemas.openxmlformats.org/officeDocument/2006/relationships/ctrlProp" Target="../ctrlProps/ctrlProp81.xml"/><Relationship Id="rId35" Type="http://schemas.openxmlformats.org/officeDocument/2006/relationships/ctrlProp" Target="../ctrlProps/ctrlProp86.xml"/><Relationship Id="rId43" Type="http://schemas.openxmlformats.org/officeDocument/2006/relationships/ctrlProp" Target="../ctrlProps/ctrlProp94.xml"/><Relationship Id="rId48" Type="http://schemas.openxmlformats.org/officeDocument/2006/relationships/ctrlProp" Target="../ctrlProps/ctrlProp99.xml"/><Relationship Id="rId56" Type="http://schemas.openxmlformats.org/officeDocument/2006/relationships/ctrlProp" Target="../ctrlProps/ctrlProp107.xml"/><Relationship Id="rId8" Type="http://schemas.openxmlformats.org/officeDocument/2006/relationships/ctrlProp" Target="../ctrlProps/ctrlProp59.xml"/><Relationship Id="rId51" Type="http://schemas.openxmlformats.org/officeDocument/2006/relationships/ctrlProp" Target="../ctrlProps/ctrlProp102.xml"/><Relationship Id="rId3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46"/>
  <sheetViews>
    <sheetView tabSelected="1" view="pageBreakPreview" zoomScale="120" zoomScaleNormal="120" zoomScaleSheetLayoutView="120" workbookViewId="0">
      <selection activeCell="AZ7" sqref="AZ7"/>
    </sheetView>
  </sheetViews>
  <sheetFormatPr defaultColWidth="2.21875" defaultRowHeight="12" x14ac:dyDescent="0.2"/>
  <cols>
    <col min="1" max="1" width="2.6640625" style="1" customWidth="1"/>
    <col min="2" max="16384" width="2.21875" style="1"/>
  </cols>
  <sheetData>
    <row r="1" spans="1:39" ht="13.5" customHeight="1" x14ac:dyDescent="0.2">
      <c r="A1" s="31" t="s">
        <v>192</v>
      </c>
      <c r="B1" s="2"/>
      <c r="C1" s="3"/>
      <c r="D1" s="3"/>
      <c r="AK1" s="291"/>
      <c r="AL1" s="291"/>
      <c r="AM1" s="291"/>
    </row>
    <row r="2" spans="1:39" ht="18" customHeight="1" x14ac:dyDescent="0.2">
      <c r="A2" s="31"/>
      <c r="B2" s="2"/>
      <c r="C2" s="29"/>
      <c r="D2" s="29"/>
    </row>
    <row r="3" spans="1:39" ht="18" customHeight="1" x14ac:dyDescent="0.2">
      <c r="A3" s="334" t="s">
        <v>193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  <c r="AD3" s="334"/>
      <c r="AE3" s="334"/>
      <c r="AF3" s="334"/>
      <c r="AG3" s="334"/>
      <c r="AH3" s="334"/>
      <c r="AI3" s="334"/>
      <c r="AJ3" s="334"/>
      <c r="AK3" s="334"/>
      <c r="AL3" s="334"/>
      <c r="AM3" s="334"/>
    </row>
    <row r="4" spans="1:39" ht="11.25" customHeight="1" x14ac:dyDescent="0.2">
      <c r="B4" s="2"/>
      <c r="C4" s="3"/>
      <c r="D4" s="3"/>
    </row>
    <row r="5" spans="1:39" ht="13.5" customHeight="1" x14ac:dyDescent="0.2">
      <c r="A5" s="268" t="s">
        <v>136</v>
      </c>
      <c r="B5" s="14" t="s">
        <v>1</v>
      </c>
      <c r="C5" s="15"/>
      <c r="D5" s="15"/>
      <c r="E5" s="16"/>
      <c r="F5" s="16"/>
      <c r="G5" s="16"/>
      <c r="H5" s="16"/>
      <c r="I5" s="16"/>
      <c r="J5" s="16"/>
      <c r="K5" s="17"/>
      <c r="L5" s="345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7"/>
    </row>
    <row r="6" spans="1:39" ht="21" customHeight="1" x14ac:dyDescent="0.2">
      <c r="A6" s="269"/>
      <c r="B6" s="13" t="s">
        <v>2</v>
      </c>
      <c r="C6" s="8"/>
      <c r="D6" s="8"/>
      <c r="E6" s="9"/>
      <c r="F6" s="9"/>
      <c r="G6" s="9"/>
      <c r="H6" s="9"/>
      <c r="I6" s="9"/>
      <c r="J6" s="9"/>
      <c r="K6" s="10"/>
      <c r="L6" s="342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4"/>
    </row>
    <row r="7" spans="1:39" x14ac:dyDescent="0.2">
      <c r="A7" s="269"/>
      <c r="B7" s="348" t="s">
        <v>38</v>
      </c>
      <c r="C7" s="349"/>
      <c r="D7" s="349"/>
      <c r="E7" s="349"/>
      <c r="F7" s="349"/>
      <c r="G7" s="349"/>
      <c r="H7" s="349"/>
      <c r="I7" s="349"/>
      <c r="J7" s="349"/>
      <c r="K7" s="350"/>
      <c r="L7" s="11" t="s">
        <v>3</v>
      </c>
      <c r="M7" s="11"/>
      <c r="N7" s="11"/>
      <c r="O7" s="11"/>
      <c r="P7" s="11"/>
      <c r="Q7" s="335"/>
      <c r="R7" s="335"/>
      <c r="S7" s="11" t="s">
        <v>4</v>
      </c>
      <c r="T7" s="335"/>
      <c r="U7" s="335"/>
      <c r="V7" s="335"/>
      <c r="W7" s="11" t="s">
        <v>5</v>
      </c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</row>
    <row r="8" spans="1:39" ht="13.5" customHeight="1" x14ac:dyDescent="0.2">
      <c r="A8" s="269"/>
      <c r="B8" s="351"/>
      <c r="C8" s="352"/>
      <c r="D8" s="352"/>
      <c r="E8" s="352"/>
      <c r="F8" s="352"/>
      <c r="G8" s="352"/>
      <c r="H8" s="352"/>
      <c r="I8" s="352"/>
      <c r="J8" s="352"/>
      <c r="K8" s="353"/>
      <c r="L8" s="336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7"/>
      <c r="AJ8" s="337"/>
      <c r="AK8" s="337"/>
      <c r="AL8" s="337"/>
      <c r="AM8" s="338"/>
    </row>
    <row r="9" spans="1:39" ht="13.5" customHeight="1" x14ac:dyDescent="0.2">
      <c r="A9" s="269"/>
      <c r="B9" s="354"/>
      <c r="C9" s="355"/>
      <c r="D9" s="355"/>
      <c r="E9" s="355"/>
      <c r="F9" s="355"/>
      <c r="G9" s="355"/>
      <c r="H9" s="355"/>
      <c r="I9" s="355"/>
      <c r="J9" s="355"/>
      <c r="K9" s="356"/>
      <c r="L9" s="339"/>
      <c r="M9" s="340"/>
      <c r="N9" s="340"/>
      <c r="O9" s="340"/>
      <c r="P9" s="340"/>
      <c r="Q9" s="340"/>
      <c r="R9" s="340"/>
      <c r="S9" s="340"/>
      <c r="T9" s="340"/>
      <c r="U9" s="340"/>
      <c r="V9" s="340"/>
      <c r="W9" s="340"/>
      <c r="X9" s="340"/>
      <c r="Y9" s="340"/>
      <c r="Z9" s="340"/>
      <c r="AA9" s="340"/>
      <c r="AB9" s="340"/>
      <c r="AC9" s="340"/>
      <c r="AD9" s="340"/>
      <c r="AE9" s="340"/>
      <c r="AF9" s="340"/>
      <c r="AG9" s="340"/>
      <c r="AH9" s="340"/>
      <c r="AI9" s="340"/>
      <c r="AJ9" s="340"/>
      <c r="AK9" s="340"/>
      <c r="AL9" s="340"/>
      <c r="AM9" s="341"/>
    </row>
    <row r="10" spans="1:39" ht="18" customHeight="1" x14ac:dyDescent="0.2">
      <c r="A10" s="269"/>
      <c r="B10" s="4" t="s">
        <v>6</v>
      </c>
      <c r="C10" s="5"/>
      <c r="D10" s="5"/>
      <c r="E10" s="6"/>
      <c r="F10" s="6"/>
      <c r="G10" s="6"/>
      <c r="H10" s="6"/>
      <c r="I10" s="6"/>
      <c r="J10" s="6"/>
      <c r="K10" s="6"/>
      <c r="L10" s="4" t="s">
        <v>7</v>
      </c>
      <c r="M10" s="6"/>
      <c r="N10" s="6"/>
      <c r="O10" s="6"/>
      <c r="P10" s="6"/>
      <c r="Q10" s="6"/>
      <c r="R10" s="7"/>
      <c r="S10" s="331"/>
      <c r="T10" s="332"/>
      <c r="U10" s="332"/>
      <c r="V10" s="332"/>
      <c r="W10" s="332"/>
      <c r="X10" s="332"/>
      <c r="Y10" s="333"/>
      <c r="Z10" s="4" t="s">
        <v>39</v>
      </c>
      <c r="AA10" s="6"/>
      <c r="AB10" s="6"/>
      <c r="AC10" s="6"/>
      <c r="AD10" s="6"/>
      <c r="AE10" s="6"/>
      <c r="AF10" s="7"/>
      <c r="AG10" s="331"/>
      <c r="AH10" s="332"/>
      <c r="AI10" s="332"/>
      <c r="AJ10" s="332"/>
      <c r="AK10" s="332"/>
      <c r="AL10" s="332"/>
      <c r="AM10" s="333"/>
    </row>
    <row r="11" spans="1:39" ht="18" customHeight="1" x14ac:dyDescent="0.2">
      <c r="A11" s="269"/>
      <c r="B11" s="4" t="s">
        <v>8</v>
      </c>
      <c r="C11" s="5"/>
      <c r="D11" s="5"/>
      <c r="E11" s="6"/>
      <c r="F11" s="6"/>
      <c r="G11" s="6"/>
      <c r="H11" s="6"/>
      <c r="I11" s="6"/>
      <c r="J11" s="6"/>
      <c r="K11" s="6"/>
      <c r="L11" s="4" t="s">
        <v>9</v>
      </c>
      <c r="M11" s="6"/>
      <c r="N11" s="6"/>
      <c r="O11" s="6"/>
      <c r="P11" s="6"/>
      <c r="Q11" s="6"/>
      <c r="R11" s="7"/>
      <c r="S11" s="331"/>
      <c r="T11" s="332"/>
      <c r="U11" s="332"/>
      <c r="V11" s="332"/>
      <c r="W11" s="332"/>
      <c r="X11" s="332"/>
      <c r="Y11" s="333"/>
      <c r="Z11" s="4" t="s">
        <v>10</v>
      </c>
      <c r="AA11" s="6"/>
      <c r="AB11" s="6"/>
      <c r="AC11" s="6"/>
      <c r="AD11" s="6"/>
      <c r="AE11" s="6"/>
      <c r="AF11" s="7"/>
      <c r="AG11" s="331"/>
      <c r="AH11" s="332"/>
      <c r="AI11" s="332"/>
      <c r="AJ11" s="332"/>
      <c r="AK11" s="332"/>
      <c r="AL11" s="332"/>
      <c r="AM11" s="333"/>
    </row>
    <row r="12" spans="1:39" ht="18.75" customHeight="1" x14ac:dyDescent="0.2">
      <c r="A12" s="270"/>
      <c r="B12" s="4" t="s">
        <v>11</v>
      </c>
      <c r="C12" s="5"/>
      <c r="D12" s="5"/>
      <c r="E12" s="6"/>
      <c r="F12" s="6"/>
      <c r="G12" s="6"/>
      <c r="H12" s="6"/>
      <c r="I12" s="6"/>
      <c r="J12" s="6"/>
      <c r="K12" s="6"/>
      <c r="L12" s="4" t="s">
        <v>9</v>
      </c>
      <c r="M12" s="6"/>
      <c r="N12" s="6"/>
      <c r="O12" s="6"/>
      <c r="P12" s="6"/>
      <c r="Q12" s="6"/>
      <c r="R12" s="7"/>
      <c r="S12" s="331"/>
      <c r="T12" s="332"/>
      <c r="U12" s="332"/>
      <c r="V12" s="332"/>
      <c r="W12" s="332"/>
      <c r="X12" s="332"/>
      <c r="Y12" s="333"/>
      <c r="Z12" s="4" t="s">
        <v>10</v>
      </c>
      <c r="AA12" s="6"/>
      <c r="AB12" s="6"/>
      <c r="AC12" s="6"/>
      <c r="AD12" s="6"/>
      <c r="AE12" s="6"/>
      <c r="AF12" s="7"/>
      <c r="AG12" s="331"/>
      <c r="AH12" s="332"/>
      <c r="AI12" s="332"/>
      <c r="AJ12" s="332"/>
      <c r="AK12" s="332"/>
      <c r="AL12" s="332"/>
      <c r="AM12" s="333"/>
    </row>
    <row r="13" spans="1:39" ht="18" customHeight="1" x14ac:dyDescent="0.2">
      <c r="A13" s="4" t="s">
        <v>36</v>
      </c>
      <c r="B13" s="6"/>
      <c r="C13" s="6"/>
      <c r="D13" s="6"/>
      <c r="E13" s="6"/>
      <c r="F13" s="6"/>
      <c r="G13" s="28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7"/>
    </row>
    <row r="14" spans="1:39" ht="22.5" customHeight="1" x14ac:dyDescent="0.2">
      <c r="A14" s="303" t="s">
        <v>137</v>
      </c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5"/>
      <c r="T14" s="321" t="s">
        <v>188</v>
      </c>
      <c r="U14" s="322"/>
      <c r="V14" s="322"/>
      <c r="W14" s="322"/>
      <c r="X14" s="322"/>
      <c r="Y14" s="322"/>
      <c r="Z14" s="322"/>
      <c r="AA14" s="322"/>
      <c r="AB14" s="322"/>
      <c r="AC14" s="323"/>
      <c r="AD14" s="321" t="s">
        <v>189</v>
      </c>
      <c r="AE14" s="322"/>
      <c r="AF14" s="322"/>
      <c r="AG14" s="322"/>
      <c r="AH14" s="322"/>
      <c r="AI14" s="322"/>
      <c r="AJ14" s="322"/>
      <c r="AK14" s="322"/>
      <c r="AL14" s="322"/>
      <c r="AM14" s="323"/>
    </row>
    <row r="15" spans="1:39" ht="12.75" customHeight="1" x14ac:dyDescent="0.2">
      <c r="A15" s="306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8"/>
      <c r="T15" s="328" t="s">
        <v>40</v>
      </c>
      <c r="U15" s="329"/>
      <c r="V15" s="329"/>
      <c r="W15" s="330"/>
      <c r="X15" s="326" t="s">
        <v>199</v>
      </c>
      <c r="Y15" s="326"/>
      <c r="Z15" s="326"/>
      <c r="AA15" s="326"/>
      <c r="AB15" s="326"/>
      <c r="AC15" s="327"/>
      <c r="AD15" s="328" t="s">
        <v>40</v>
      </c>
      <c r="AE15" s="329"/>
      <c r="AF15" s="329"/>
      <c r="AG15" s="330"/>
      <c r="AH15" s="324" t="s">
        <v>199</v>
      </c>
      <c r="AI15" s="324"/>
      <c r="AJ15" s="324"/>
      <c r="AK15" s="324"/>
      <c r="AL15" s="324"/>
      <c r="AM15" s="325"/>
    </row>
    <row r="16" spans="1:39" ht="12.75" customHeight="1" x14ac:dyDescent="0.2">
      <c r="A16" s="268" t="s">
        <v>68</v>
      </c>
      <c r="B16" s="14" t="s">
        <v>69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  <c r="T16" s="294">
        <f>COUNTIFS('別紙様式５（実績額一覧 ）'!$E$6:$E$20,B16,'別紙様式５（実績額一覧 ）'!$H$6:$H$20,"&gt;0")</f>
        <v>0</v>
      </c>
      <c r="U16" s="295"/>
      <c r="V16" s="296" t="s">
        <v>12</v>
      </c>
      <c r="W16" s="297"/>
      <c r="X16" s="313">
        <f>SUMIF('別紙様式５（実績額一覧 ）'!$E$6:$E$20,B16,'別紙様式５（実績額一覧 ）'!$H$6:$H$20)+SUMIF('別紙様式５（実績額一覧 ）'!$E$6:$E$20,B16,'別紙様式５（実績額一覧 ）'!$K$6:$K$20)</f>
        <v>0</v>
      </c>
      <c r="Y16" s="314"/>
      <c r="Z16" s="314"/>
      <c r="AA16" s="314"/>
      <c r="AB16" s="34" t="s">
        <v>50</v>
      </c>
      <c r="AC16" s="23"/>
      <c r="AD16" s="294">
        <f>COUNTIFS('別紙様式５（実績額一覧 ）'!$E$6:$E$20,B16,'別紙様式５（実績額一覧 ）'!$N$6:$N$20,"&gt;0")</f>
        <v>0</v>
      </c>
      <c r="AE16" s="295"/>
      <c r="AF16" s="296" t="s">
        <v>12</v>
      </c>
      <c r="AG16" s="297"/>
      <c r="AH16" s="287">
        <f>SUMIF('別紙様式５（実績額一覧 ）'!$E$6:$E$20,B16,'別紙様式５（実績額一覧 ）'!$N$6:$N$20)</f>
        <v>0</v>
      </c>
      <c r="AI16" s="288"/>
      <c r="AJ16" s="288"/>
      <c r="AK16" s="288"/>
      <c r="AL16" s="34" t="s">
        <v>50</v>
      </c>
      <c r="AM16" s="23"/>
    </row>
    <row r="17" spans="1:39" ht="12.75" customHeight="1" x14ac:dyDescent="0.2">
      <c r="A17" s="269"/>
      <c r="B17" s="18" t="s">
        <v>70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20"/>
      <c r="T17" s="283">
        <f>COUNTIFS('別紙様式５（実績額一覧 ）'!$E$6:$E$20,B17,'別紙様式５（実績額一覧 ）'!$H$6:$H$20,"&gt;0")</f>
        <v>0</v>
      </c>
      <c r="U17" s="284"/>
      <c r="V17" s="285" t="s">
        <v>12</v>
      </c>
      <c r="W17" s="286"/>
      <c r="X17" s="281">
        <f>SUMIF('別紙様式５（実績額一覧 ）'!$E$6:$E$20,B17,'別紙様式５（実績額一覧 ）'!$H$6:$H$20)+SUMIF('別紙様式５（実績額一覧 ）'!$E$6:$E$20,B17,'別紙様式５（実績額一覧 ）'!$K$6:$K$20)</f>
        <v>0</v>
      </c>
      <c r="Y17" s="282"/>
      <c r="Z17" s="282"/>
      <c r="AA17" s="282"/>
      <c r="AB17" s="35" t="s">
        <v>50</v>
      </c>
      <c r="AC17" s="24"/>
      <c r="AD17" s="283">
        <f>COUNTIFS('別紙様式５（実績額一覧 ）'!$E$6:$E$20,B17,'別紙様式５（実績額一覧 ）'!$N$6:$N$20,"&gt;0")</f>
        <v>0</v>
      </c>
      <c r="AE17" s="284"/>
      <c r="AF17" s="285" t="s">
        <v>12</v>
      </c>
      <c r="AG17" s="286"/>
      <c r="AH17" s="281">
        <f>SUMIF('別紙様式５（実績額一覧 ）'!$E$6:$E$20,B17,'別紙様式５（実績額一覧 ）'!$N$6:$N$20)</f>
        <v>0</v>
      </c>
      <c r="AI17" s="282"/>
      <c r="AJ17" s="282"/>
      <c r="AK17" s="282"/>
      <c r="AL17" s="35" t="s">
        <v>50</v>
      </c>
      <c r="AM17" s="24"/>
    </row>
    <row r="18" spans="1:39" ht="12.75" customHeight="1" x14ac:dyDescent="0.2">
      <c r="A18" s="269"/>
      <c r="B18" s="18" t="s">
        <v>71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0"/>
      <c r="T18" s="283">
        <f>COUNTIFS('別紙様式５（実績額一覧 ）'!$E$6:$E$20,B18,'別紙様式５（実績額一覧 ）'!$H$6:$H$20,"&gt;0")</f>
        <v>0</v>
      </c>
      <c r="U18" s="284"/>
      <c r="V18" s="285" t="s">
        <v>12</v>
      </c>
      <c r="W18" s="286"/>
      <c r="X18" s="281">
        <f>SUMIF('別紙様式５（実績額一覧 ）'!$E$6:$E$20,B18,'別紙様式５（実績額一覧 ）'!$H$6:$H$20)+SUMIF('別紙様式５（実績額一覧 ）'!$E$6:$E$20,B18,'別紙様式５（実績額一覧 ）'!$K$6:$K$20)</f>
        <v>0</v>
      </c>
      <c r="Y18" s="282"/>
      <c r="Z18" s="282"/>
      <c r="AA18" s="282"/>
      <c r="AB18" s="35" t="s">
        <v>50</v>
      </c>
      <c r="AC18" s="24"/>
      <c r="AD18" s="283">
        <f>COUNTIFS('別紙様式５（実績額一覧 ）'!$E$6:$E$20,B18,'別紙様式５（実績額一覧 ）'!$N$6:$N$20,"&gt;0")</f>
        <v>0</v>
      </c>
      <c r="AE18" s="284"/>
      <c r="AF18" s="285" t="s">
        <v>12</v>
      </c>
      <c r="AG18" s="286"/>
      <c r="AH18" s="281">
        <f>SUMIF('別紙様式５（実績額一覧 ）'!$E$6:$E$20,B18,'別紙様式５（実績額一覧 ）'!$N$6:$N$20)</f>
        <v>0</v>
      </c>
      <c r="AI18" s="282"/>
      <c r="AJ18" s="282"/>
      <c r="AK18" s="282"/>
      <c r="AL18" s="35" t="s">
        <v>50</v>
      </c>
      <c r="AM18" s="24"/>
    </row>
    <row r="19" spans="1:39" ht="12.75" customHeight="1" x14ac:dyDescent="0.2">
      <c r="A19" s="269"/>
      <c r="B19" s="18" t="s">
        <v>72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83">
        <f>COUNTIFS('別紙様式５（実績額一覧 ）'!$E$6:$E$20,B19,'別紙様式５（実績額一覧 ）'!$H$6:$H$20,"&gt;0")</f>
        <v>0</v>
      </c>
      <c r="U19" s="284"/>
      <c r="V19" s="285" t="s">
        <v>12</v>
      </c>
      <c r="W19" s="286"/>
      <c r="X19" s="281">
        <f>SUMIF('別紙様式５（実績額一覧 ）'!$E$6:$E$20,B19,'別紙様式５（実績額一覧 ）'!$H$6:$H$20)+SUMIF('別紙様式５（実績額一覧 ）'!$E$6:$E$20,B19,'別紙様式５（実績額一覧 ）'!$K$6:$K$20)</f>
        <v>0</v>
      </c>
      <c r="Y19" s="282"/>
      <c r="Z19" s="282"/>
      <c r="AA19" s="282"/>
      <c r="AB19" s="38" t="s">
        <v>50</v>
      </c>
      <c r="AC19" s="24"/>
      <c r="AD19" s="283">
        <f>COUNTIFS('別紙様式５（実績額一覧 ）'!$E$6:$E$20,B19,'別紙様式５（実績額一覧 ）'!$N$6:$N$20,"&gt;0")</f>
        <v>0</v>
      </c>
      <c r="AE19" s="284"/>
      <c r="AF19" s="285" t="s">
        <v>12</v>
      </c>
      <c r="AG19" s="286"/>
      <c r="AH19" s="281">
        <f>SUMIF('別紙様式５（実績額一覧 ）'!$E$6:$E$20,B19,'別紙様式５（実績額一覧 ）'!$N$6:$N$20)</f>
        <v>0</v>
      </c>
      <c r="AI19" s="282"/>
      <c r="AJ19" s="282"/>
      <c r="AK19" s="282"/>
      <c r="AL19" s="38" t="s">
        <v>50</v>
      </c>
      <c r="AM19" s="24"/>
    </row>
    <row r="20" spans="1:39" ht="12.75" customHeight="1" x14ac:dyDescent="0.2">
      <c r="A20" s="269"/>
      <c r="B20" s="18" t="s">
        <v>73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83">
        <f>COUNTIFS('別紙様式５（実績額一覧 ）'!$E$6:$E$20,B20,'別紙様式５（実績額一覧 ）'!$H$6:$H$20,"&gt;0")</f>
        <v>0</v>
      </c>
      <c r="U20" s="284"/>
      <c r="V20" s="285" t="s">
        <v>12</v>
      </c>
      <c r="W20" s="286"/>
      <c r="X20" s="298">
        <f>SUMIF('別紙様式５（実績額一覧 ）'!$E$6:$E$20,B20,'別紙様式５（実績額一覧 ）'!$H$6:$H$20)+SUMIF('別紙様式５（実績額一覧 ）'!$E$6:$E$20,B20,'別紙様式５（実績額一覧 ）'!$K$6:$K$20)</f>
        <v>0</v>
      </c>
      <c r="Y20" s="299"/>
      <c r="Z20" s="299"/>
      <c r="AA20" s="299"/>
      <c r="AB20" s="38" t="s">
        <v>50</v>
      </c>
      <c r="AC20" s="24"/>
      <c r="AD20" s="283">
        <f>COUNTIFS('別紙様式５（実績額一覧 ）'!$E$6:$E$20,B20,'別紙様式５（実績額一覧 ）'!$N$6:$N$20,"&gt;0")</f>
        <v>0</v>
      </c>
      <c r="AE20" s="284"/>
      <c r="AF20" s="285" t="s">
        <v>12</v>
      </c>
      <c r="AG20" s="286"/>
      <c r="AH20" s="281">
        <f>SUMIF('別紙様式５（実績額一覧 ）'!$E$6:$E$20,B20,'別紙様式５（実績額一覧 ）'!$N$6:$N$20)</f>
        <v>0</v>
      </c>
      <c r="AI20" s="282"/>
      <c r="AJ20" s="282"/>
      <c r="AK20" s="282"/>
      <c r="AL20" s="38" t="s">
        <v>50</v>
      </c>
      <c r="AM20" s="24"/>
    </row>
    <row r="21" spans="1:39" ht="12.75" customHeight="1" x14ac:dyDescent="0.2">
      <c r="A21" s="269"/>
      <c r="B21" s="18" t="s">
        <v>74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283">
        <f>COUNTIFS('別紙様式５（実績額一覧 ）'!$E$6:$E$20,B21,'別紙様式５（実績額一覧 ）'!$H$6:$H$20,"&gt;0")</f>
        <v>0</v>
      </c>
      <c r="U21" s="284"/>
      <c r="V21" s="285" t="s">
        <v>12</v>
      </c>
      <c r="W21" s="286"/>
      <c r="X21" s="315">
        <f>SUMIF('別紙様式５（実績額一覧 ）'!$E$6:$E$20,B21,'別紙様式５（実績額一覧 ）'!$H$6:$H$20)+SUMIF('別紙様式５（実績額一覧 ）'!$E$6:$E$20,B21,'別紙様式５（実績額一覧 ）'!$K$6:$K$20)</f>
        <v>0</v>
      </c>
      <c r="Y21" s="316"/>
      <c r="Z21" s="316"/>
      <c r="AA21" s="316"/>
      <c r="AB21" s="35" t="s">
        <v>50</v>
      </c>
      <c r="AC21" s="24"/>
      <c r="AD21" s="283">
        <f>COUNTIFS('別紙様式５（実績額一覧 ）'!$E$6:$E$20,B21,'別紙様式５（実績額一覧 ）'!$N$6:$N$20,"&gt;0")</f>
        <v>0</v>
      </c>
      <c r="AE21" s="284"/>
      <c r="AF21" s="285" t="s">
        <v>12</v>
      </c>
      <c r="AG21" s="286"/>
      <c r="AH21" s="281">
        <f>SUMIF('別紙様式５（実績額一覧 ）'!$E$6:$E$20,B21,'別紙様式５（実績額一覧 ）'!$N$6:$N$20)</f>
        <v>0</v>
      </c>
      <c r="AI21" s="282"/>
      <c r="AJ21" s="282"/>
      <c r="AK21" s="282"/>
      <c r="AL21" s="35" t="s">
        <v>50</v>
      </c>
      <c r="AM21" s="24"/>
    </row>
    <row r="22" spans="1:39" ht="12.75" customHeight="1" x14ac:dyDescent="0.2">
      <c r="A22" s="269"/>
      <c r="B22" s="18" t="s">
        <v>75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83">
        <f>COUNTIFS('別紙様式５（実績額一覧 ）'!$E$6:$E$20,B22,'別紙様式５（実績額一覧 ）'!$H$6:$H$20,"&gt;0")</f>
        <v>0</v>
      </c>
      <c r="U22" s="284"/>
      <c r="V22" s="285" t="s">
        <v>12</v>
      </c>
      <c r="W22" s="286"/>
      <c r="X22" s="315">
        <f>SUMIF('別紙様式５（実績額一覧 ）'!$E$6:$E$20,B22,'別紙様式５（実績額一覧 ）'!$H$6:$H$20)+SUMIF('別紙様式５（実績額一覧 ）'!$E$6:$E$20,B22,'別紙様式５（実績額一覧 ）'!$K$6:$K$20)</f>
        <v>0</v>
      </c>
      <c r="Y22" s="316"/>
      <c r="Z22" s="316"/>
      <c r="AA22" s="316"/>
      <c r="AB22" s="35" t="s">
        <v>50</v>
      </c>
      <c r="AC22" s="24"/>
      <c r="AD22" s="283">
        <f>COUNTIFS('別紙様式５（実績額一覧 ）'!$E$6:$E$20,B22,'別紙様式５（実績額一覧 ）'!$N$6:$N$20,"&gt;0")</f>
        <v>0</v>
      </c>
      <c r="AE22" s="284"/>
      <c r="AF22" s="285" t="s">
        <v>12</v>
      </c>
      <c r="AG22" s="286"/>
      <c r="AH22" s="281">
        <f>SUMIF('別紙様式５（実績額一覧 ）'!$E$6:$E$20,B22,'別紙様式５（実績額一覧 ）'!$N$6:$N$20)</f>
        <v>0</v>
      </c>
      <c r="AI22" s="282"/>
      <c r="AJ22" s="282"/>
      <c r="AK22" s="282"/>
      <c r="AL22" s="35" t="s">
        <v>50</v>
      </c>
      <c r="AM22" s="24"/>
    </row>
    <row r="23" spans="1:39" ht="12.75" customHeight="1" x14ac:dyDescent="0.2">
      <c r="A23" s="269"/>
      <c r="B23" s="18" t="s">
        <v>76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83">
        <f>COUNTIFS('別紙様式５（実績額一覧 ）'!$E$6:$E$20,B23,'別紙様式５（実績額一覧 ）'!$H$6:$H$20,"&gt;0")</f>
        <v>0</v>
      </c>
      <c r="U23" s="284"/>
      <c r="V23" s="285" t="s">
        <v>12</v>
      </c>
      <c r="W23" s="286"/>
      <c r="X23" s="281">
        <f>SUMIF('別紙様式５（実績額一覧 ）'!$E$6:$E$20,B23,'別紙様式５（実績額一覧 ）'!$H$6:$H$20)+SUMIF('別紙様式５（実績額一覧 ）'!$E$6:$E$20,B23,'別紙様式５（実績額一覧 ）'!$K$6:$K$20)</f>
        <v>0</v>
      </c>
      <c r="Y23" s="282"/>
      <c r="Z23" s="282"/>
      <c r="AA23" s="282"/>
      <c r="AB23" s="35" t="s">
        <v>50</v>
      </c>
      <c r="AC23" s="24"/>
      <c r="AD23" s="283">
        <f>COUNTIFS('別紙様式５（実績額一覧 ）'!$E$6:$E$20,B23,'別紙様式５（実績額一覧 ）'!$N$6:$N$20,"&gt;0")</f>
        <v>0</v>
      </c>
      <c r="AE23" s="284"/>
      <c r="AF23" s="285" t="s">
        <v>12</v>
      </c>
      <c r="AG23" s="286"/>
      <c r="AH23" s="281">
        <f>SUMIF('別紙様式５（実績額一覧 ）'!$E$6:$E$20,B23,'別紙様式５（実績額一覧 ）'!$N$6:$N$20)</f>
        <v>0</v>
      </c>
      <c r="AI23" s="282"/>
      <c r="AJ23" s="282"/>
      <c r="AK23" s="282"/>
      <c r="AL23" s="35" t="s">
        <v>50</v>
      </c>
      <c r="AM23" s="24"/>
    </row>
    <row r="24" spans="1:39" ht="12.75" customHeight="1" x14ac:dyDescent="0.2">
      <c r="A24" s="269"/>
      <c r="B24" s="18" t="s">
        <v>77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283">
        <f>COUNTIFS('別紙様式５（実績額一覧 ）'!$E$6:$E$20,B24,'別紙様式５（実績額一覧 ）'!$H$6:$H$20,"&gt;0")</f>
        <v>0</v>
      </c>
      <c r="U24" s="284"/>
      <c r="V24" s="285" t="s">
        <v>12</v>
      </c>
      <c r="W24" s="286"/>
      <c r="X24" s="298">
        <f>SUMIF('別紙様式５（実績額一覧 ）'!$E$6:$E$20,B24,'別紙様式５（実績額一覧 ）'!$H$6:$H$20)+SUMIF('別紙様式５（実績額一覧 ）'!$E$6:$E$20,B24,'別紙様式５（実績額一覧 ）'!$K$6:$K$20)</f>
        <v>0</v>
      </c>
      <c r="Y24" s="299"/>
      <c r="Z24" s="299"/>
      <c r="AA24" s="299"/>
      <c r="AB24" s="35" t="s">
        <v>50</v>
      </c>
      <c r="AC24" s="24"/>
      <c r="AD24" s="283">
        <f>COUNTIFS('別紙様式５（実績額一覧 ）'!$E$6:$E$20,B24,'別紙様式５（実績額一覧 ）'!$N$6:$N$20,"&gt;0")</f>
        <v>0</v>
      </c>
      <c r="AE24" s="284"/>
      <c r="AF24" s="285" t="s">
        <v>12</v>
      </c>
      <c r="AG24" s="286"/>
      <c r="AH24" s="281">
        <f>SUMIF('別紙様式５（実績額一覧 ）'!$E$6:$E$20,B24,'別紙様式５（実績額一覧 ）'!$N$6:$N$20)</f>
        <v>0</v>
      </c>
      <c r="AI24" s="282"/>
      <c r="AJ24" s="282"/>
      <c r="AK24" s="282"/>
      <c r="AL24" s="35" t="s">
        <v>50</v>
      </c>
      <c r="AM24" s="24"/>
    </row>
    <row r="25" spans="1:39" ht="12.75" customHeight="1" x14ac:dyDescent="0.2">
      <c r="A25" s="270"/>
      <c r="B25" s="21" t="s">
        <v>78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71">
        <f>COUNTIFS('別紙様式５（実績額一覧 ）'!$E$6:$E$20,B25,'別紙様式５（実績額一覧 ）'!$H$6:$H$20,"&gt;0")</f>
        <v>0</v>
      </c>
      <c r="U25" s="272"/>
      <c r="V25" s="273" t="s">
        <v>12</v>
      </c>
      <c r="W25" s="274"/>
      <c r="X25" s="275">
        <f>SUMIF('別紙様式５（実績額一覧 ）'!$E$6:$E$20,B25,'別紙様式５（実績額一覧 ）'!$H$6:$H$20)+SUMIF('別紙様式５（実績額一覧 ）'!$E$6:$E$20,B25,'別紙様式５（実績額一覧 ）'!$K$6:$K$20)</f>
        <v>0</v>
      </c>
      <c r="Y25" s="276"/>
      <c r="Z25" s="276"/>
      <c r="AA25" s="276"/>
      <c r="AB25" s="36" t="s">
        <v>50</v>
      </c>
      <c r="AC25" s="25"/>
      <c r="AD25" s="277">
        <f>COUNTIFS('別紙様式５（実績額一覧 ）'!$E$6:$E$20,B25,'別紙様式５（実績額一覧 ）'!$N$6:$N$20,"&gt;0")</f>
        <v>0</v>
      </c>
      <c r="AE25" s="278"/>
      <c r="AF25" s="279" t="s">
        <v>12</v>
      </c>
      <c r="AG25" s="280"/>
      <c r="AH25" s="315">
        <f>SUMIF('別紙様式５（実績額一覧 ）'!$E$6:$E$20,B25,'別紙様式５（実績額一覧 ）'!$N$6:$N$20)</f>
        <v>0</v>
      </c>
      <c r="AI25" s="316"/>
      <c r="AJ25" s="316"/>
      <c r="AK25" s="316"/>
      <c r="AL25" s="36" t="s">
        <v>50</v>
      </c>
      <c r="AM25" s="25"/>
    </row>
    <row r="26" spans="1:39" ht="21.75" customHeight="1" x14ac:dyDescent="0.2">
      <c r="A26" s="54" t="s">
        <v>96</v>
      </c>
      <c r="B26" s="4" t="s">
        <v>79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309">
        <f>COUNTIFS('別紙様式５（実績額一覧 ）'!$E$6:$E$20,B26,'別紙様式５（実績額一覧 ）'!$H$6:$H$20,"&gt;0")</f>
        <v>0</v>
      </c>
      <c r="U26" s="310"/>
      <c r="V26" s="311" t="s">
        <v>12</v>
      </c>
      <c r="W26" s="312"/>
      <c r="X26" s="287">
        <f>SUMIF('別紙様式５（実績額一覧 ）'!$E$6:$E$20,B26,'別紙様式５（実績額一覧 ）'!$H$6:$H$20)+SUMIF('別紙様式５（実績額一覧 ）'!$E$6:$E$20,B26,'別紙様式５（実績額一覧 ）'!$K$6:$K$20)</f>
        <v>0</v>
      </c>
      <c r="Y26" s="288"/>
      <c r="Z26" s="288"/>
      <c r="AA26" s="288"/>
      <c r="AB26" s="50" t="s">
        <v>50</v>
      </c>
      <c r="AC26" s="33"/>
      <c r="AD26" s="309">
        <f>COUNTIFS('別紙様式５（実績額一覧 ）'!$E$6:$E$20,B26,'別紙様式５（実績額一覧 ）'!$N$6:$N$20,"&gt;0")</f>
        <v>0</v>
      </c>
      <c r="AE26" s="310"/>
      <c r="AF26" s="311" t="s">
        <v>12</v>
      </c>
      <c r="AG26" s="312"/>
      <c r="AH26" s="292">
        <f>SUMIF('別紙様式５（実績額一覧 ）'!$E$6:$E$20,B26,'別紙様式５（実績額一覧 ）'!$N$6:$N$20)</f>
        <v>0</v>
      </c>
      <c r="AI26" s="293"/>
      <c r="AJ26" s="293"/>
      <c r="AK26" s="293"/>
      <c r="AL26" s="50" t="s">
        <v>50</v>
      </c>
      <c r="AM26" s="33"/>
    </row>
    <row r="27" spans="1:39" ht="12.75" customHeight="1" x14ac:dyDescent="0.2">
      <c r="A27" s="269" t="s">
        <v>80</v>
      </c>
      <c r="B27" s="53" t="s">
        <v>81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317">
        <f>COUNTIFS('別紙様式５（実績額一覧 ）'!$E$6:$E$20,B27,'別紙様式５（実績額一覧 ）'!$H$6:$H$20,"&gt;0")</f>
        <v>0</v>
      </c>
      <c r="U27" s="318"/>
      <c r="V27" s="319" t="s">
        <v>12</v>
      </c>
      <c r="W27" s="320"/>
      <c r="X27" s="313">
        <f>SUMIF('別紙様式５（実績額一覧 ）'!$E$6:$E$20,B27,'別紙様式５（実績額一覧 ）'!$H$6:$H$20)+SUMIF('別紙様式５（実績額一覧 ）'!$E$6:$E$20,B27,'別紙様式５（実績額一覧 ）'!$K$6:$K$20)</f>
        <v>0</v>
      </c>
      <c r="Y27" s="314"/>
      <c r="Z27" s="314"/>
      <c r="AA27" s="314"/>
      <c r="AB27" s="40" t="s">
        <v>50</v>
      </c>
      <c r="AC27" s="27"/>
      <c r="AD27" s="317">
        <f>COUNTIFS('別紙様式５（実績額一覧 ）'!$E$6:$E$20,B27,'別紙様式５（実績額一覧 ）'!$N$6:$N$20,"&gt;0")</f>
        <v>0</v>
      </c>
      <c r="AE27" s="318"/>
      <c r="AF27" s="319" t="s">
        <v>12</v>
      </c>
      <c r="AG27" s="320"/>
      <c r="AH27" s="289">
        <f>SUMIF('別紙様式５（実績額一覧 ）'!$E$6:$E$20,B27,'別紙様式５（実績額一覧 ）'!$N$6:$N$20)</f>
        <v>0</v>
      </c>
      <c r="AI27" s="290"/>
      <c r="AJ27" s="290"/>
      <c r="AK27" s="290"/>
      <c r="AL27" s="40" t="s">
        <v>50</v>
      </c>
      <c r="AM27" s="27"/>
    </row>
    <row r="28" spans="1:39" ht="12.75" customHeight="1" x14ac:dyDescent="0.2">
      <c r="A28" s="269"/>
      <c r="B28" s="19" t="s">
        <v>82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83">
        <f>COUNTIFS('別紙様式５（実績額一覧 ）'!$E$6:$E$20,B28,'別紙様式５（実績額一覧 ）'!$H$6:$H$20,"&gt;0")</f>
        <v>0</v>
      </c>
      <c r="U28" s="284"/>
      <c r="V28" s="285" t="s">
        <v>12</v>
      </c>
      <c r="W28" s="286"/>
      <c r="X28" s="315">
        <f>SUMIF('別紙様式５（実績額一覧 ）'!$E$6:$E$20,B28,'別紙様式５（実績額一覧 ）'!$H$6:$H$20)+SUMIF('別紙様式５（実績額一覧 ）'!$E$6:$E$20,B28,'別紙様式５（実績額一覧 ）'!$K$6:$K$20)</f>
        <v>0</v>
      </c>
      <c r="Y28" s="316"/>
      <c r="Z28" s="316"/>
      <c r="AA28" s="316"/>
      <c r="AB28" s="35" t="s">
        <v>50</v>
      </c>
      <c r="AC28" s="24"/>
      <c r="AD28" s="283">
        <f>COUNTIFS('別紙様式５（実績額一覧 ）'!$E$6:$E$20,B28,'別紙様式５（実績額一覧 ）'!$N$6:$N$20,"&gt;0")</f>
        <v>0</v>
      </c>
      <c r="AE28" s="284"/>
      <c r="AF28" s="285" t="s">
        <v>12</v>
      </c>
      <c r="AG28" s="286"/>
      <c r="AH28" s="281">
        <f>SUMIF('別紙様式５（実績額一覧 ）'!$E$6:$E$20,B28,'別紙様式５（実績額一覧 ）'!$N$6:$N$20)</f>
        <v>0</v>
      </c>
      <c r="AI28" s="282"/>
      <c r="AJ28" s="282"/>
      <c r="AK28" s="282"/>
      <c r="AL28" s="35" t="s">
        <v>50</v>
      </c>
      <c r="AM28" s="24"/>
    </row>
    <row r="29" spans="1:39" ht="12.75" customHeight="1" x14ac:dyDescent="0.2">
      <c r="A29" s="269"/>
      <c r="B29" s="19" t="s">
        <v>83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83">
        <f>COUNTIFS('別紙様式５（実績額一覧 ）'!$E$6:$E$20,B29,'別紙様式５（実績額一覧 ）'!$H$6:$H$20,"&gt;0")</f>
        <v>0</v>
      </c>
      <c r="U29" s="284"/>
      <c r="V29" s="285" t="s">
        <v>12</v>
      </c>
      <c r="W29" s="286"/>
      <c r="X29" s="315">
        <f>SUMIF('別紙様式５（実績額一覧 ）'!$E$6:$E$20,B29,'別紙様式５（実績額一覧 ）'!$H$6:$H$20)+SUMIF('別紙様式５（実績額一覧 ）'!$E$6:$E$20,B29,'別紙様式５（実績額一覧 ）'!$K$6:$K$20)</f>
        <v>0</v>
      </c>
      <c r="Y29" s="316"/>
      <c r="Z29" s="316"/>
      <c r="AA29" s="316"/>
      <c r="AB29" s="35" t="s">
        <v>50</v>
      </c>
      <c r="AC29" s="24"/>
      <c r="AD29" s="283">
        <f>COUNTIFS('別紙様式５（実績額一覧 ）'!$E$6:$E$20,B29,'別紙様式５（実績額一覧 ）'!$N$6:$N$20,"&gt;0")</f>
        <v>0</v>
      </c>
      <c r="AE29" s="284"/>
      <c r="AF29" s="285" t="s">
        <v>12</v>
      </c>
      <c r="AG29" s="286"/>
      <c r="AH29" s="281">
        <f>SUMIF('別紙様式５（実績額一覧 ）'!$E$6:$E$20,B29,'別紙様式５（実績額一覧 ）'!$N$6:$N$20)</f>
        <v>0</v>
      </c>
      <c r="AI29" s="282"/>
      <c r="AJ29" s="282"/>
      <c r="AK29" s="282"/>
      <c r="AL29" s="35" t="s">
        <v>50</v>
      </c>
      <c r="AM29" s="24"/>
    </row>
    <row r="30" spans="1:39" ht="12.75" customHeight="1" x14ac:dyDescent="0.2">
      <c r="A30" s="269"/>
      <c r="B30" s="19" t="s">
        <v>84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83">
        <f>COUNTIFS('別紙様式５（実績額一覧 ）'!$E$6:$E$20,B30,'別紙様式５（実績額一覧 ）'!$H$6:$H$20,"&gt;0")</f>
        <v>0</v>
      </c>
      <c r="U30" s="284"/>
      <c r="V30" s="285" t="s">
        <v>12</v>
      </c>
      <c r="W30" s="286"/>
      <c r="X30" s="315">
        <f>SUMIF('別紙様式５（実績額一覧 ）'!$E$6:$E$20,B30,'別紙様式５（実績額一覧 ）'!$H$6:$H$20)+SUMIF('別紙様式５（実績額一覧 ）'!$E$6:$E$20,B30,'別紙様式５（実績額一覧 ）'!$K$6:$K$20)</f>
        <v>0</v>
      </c>
      <c r="Y30" s="316"/>
      <c r="Z30" s="316"/>
      <c r="AA30" s="316"/>
      <c r="AB30" s="35" t="s">
        <v>50</v>
      </c>
      <c r="AC30" s="24"/>
      <c r="AD30" s="283">
        <f>COUNTIFS('別紙様式５（実績額一覧 ）'!$E$6:$E$20,B30,'別紙様式５（実績額一覧 ）'!$N$6:$N$20,"&gt;0")</f>
        <v>0</v>
      </c>
      <c r="AE30" s="284"/>
      <c r="AF30" s="285" t="s">
        <v>12</v>
      </c>
      <c r="AG30" s="286"/>
      <c r="AH30" s="281">
        <f>SUMIF('別紙様式５（実績額一覧 ）'!$E$6:$E$20,B30,'別紙様式５（実績額一覧 ）'!$N$6:$N$20)</f>
        <v>0</v>
      </c>
      <c r="AI30" s="282"/>
      <c r="AJ30" s="282"/>
      <c r="AK30" s="282"/>
      <c r="AL30" s="35" t="s">
        <v>50</v>
      </c>
      <c r="AM30" s="24"/>
    </row>
    <row r="31" spans="1:39" ht="12.75" customHeight="1" x14ac:dyDescent="0.2">
      <c r="A31" s="269"/>
      <c r="B31" s="19" t="s">
        <v>85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283">
        <f>COUNTIFS('別紙様式５（実績額一覧 ）'!$E$6:$E$20,B31,'別紙様式５（実績額一覧 ）'!$H$6:$H$20,"&gt;0")</f>
        <v>0</v>
      </c>
      <c r="U31" s="284"/>
      <c r="V31" s="285" t="s">
        <v>12</v>
      </c>
      <c r="W31" s="286"/>
      <c r="X31" s="281">
        <f>SUMIF('別紙様式５（実績額一覧 ）'!$E$6:$E$20,B31,'別紙様式５（実績額一覧 ）'!$H$6:$H$20)+SUMIF('別紙様式５（実績額一覧 ）'!$E$6:$E$20,B31,'別紙様式５（実績額一覧 ）'!$K$6:$K$20)</f>
        <v>0</v>
      </c>
      <c r="Y31" s="282"/>
      <c r="Z31" s="282"/>
      <c r="AA31" s="282"/>
      <c r="AB31" s="35" t="s">
        <v>50</v>
      </c>
      <c r="AC31" s="24"/>
      <c r="AD31" s="283">
        <f>COUNTIFS('別紙様式５（実績額一覧 ）'!$E$6:$E$20,B31,'別紙様式５（実績額一覧 ）'!$N$6:$N$20,"&gt;0")</f>
        <v>0</v>
      </c>
      <c r="AE31" s="284"/>
      <c r="AF31" s="285" t="s">
        <v>12</v>
      </c>
      <c r="AG31" s="286"/>
      <c r="AH31" s="281">
        <f>SUMIF('別紙様式５（実績額一覧 ）'!$E$6:$E$20,B31,'別紙様式５（実績額一覧 ）'!$N$6:$N$20)</f>
        <v>0</v>
      </c>
      <c r="AI31" s="282"/>
      <c r="AJ31" s="282"/>
      <c r="AK31" s="282"/>
      <c r="AL31" s="35" t="s">
        <v>50</v>
      </c>
      <c r="AM31" s="24"/>
    </row>
    <row r="32" spans="1:39" ht="12.75" customHeight="1" x14ac:dyDescent="0.2">
      <c r="A32" s="270"/>
      <c r="B32" s="19" t="s">
        <v>97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283">
        <f>COUNTIFS('別紙様式５（実績額一覧 ）'!$E$6:$E$20,B32,'別紙様式５（実績額一覧 ）'!$H$6:$H$20,"&gt;0")</f>
        <v>0</v>
      </c>
      <c r="U32" s="284"/>
      <c r="V32" s="285" t="s">
        <v>12</v>
      </c>
      <c r="W32" s="286"/>
      <c r="X32" s="289">
        <f>SUMIF('別紙様式５（実績額一覧 ）'!$E$6:$E$20,B32,'別紙様式５（実績額一覧 ）'!$H$6:$H$20)+SUMIF('別紙様式５（実績額一覧 ）'!$E$6:$E$20,B32,'別紙様式５（実績額一覧 ）'!$K$6:$K$20)</f>
        <v>0</v>
      </c>
      <c r="Y32" s="290"/>
      <c r="Z32" s="290"/>
      <c r="AA32" s="290"/>
      <c r="AB32" s="35" t="s">
        <v>50</v>
      </c>
      <c r="AC32" s="24"/>
      <c r="AD32" s="283">
        <f>COUNTIFS('別紙様式５（実績額一覧 ）'!$E$6:$E$20,B32,'別紙様式５（実績額一覧 ）'!$N$6:$N$20,"&gt;0")</f>
        <v>0</v>
      </c>
      <c r="AE32" s="284"/>
      <c r="AF32" s="285" t="s">
        <v>12</v>
      </c>
      <c r="AG32" s="286"/>
      <c r="AH32" s="281">
        <f>SUMIF('別紙様式５（実績額一覧 ）'!$E$6:$E$20,B32,'別紙様式５（実績額一覧 ）'!$N$6:$N$20)</f>
        <v>0</v>
      </c>
      <c r="AI32" s="282"/>
      <c r="AJ32" s="282"/>
      <c r="AK32" s="282"/>
      <c r="AL32" s="35" t="s">
        <v>50</v>
      </c>
      <c r="AM32" s="24"/>
    </row>
    <row r="33" spans="1:39" ht="12.75" customHeight="1" x14ac:dyDescent="0.2">
      <c r="A33" s="266" t="s">
        <v>13</v>
      </c>
      <c r="B33" s="14" t="s">
        <v>86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294">
        <f>COUNTIFS('別紙様式５（実績額一覧 ）'!$E$6:$E$20,B33,'別紙様式５（実績額一覧 ）'!$H$6:$H$20,"&gt;0")</f>
        <v>0</v>
      </c>
      <c r="U33" s="295"/>
      <c r="V33" s="296" t="s">
        <v>12</v>
      </c>
      <c r="W33" s="297"/>
      <c r="X33" s="287">
        <f>SUMIF('別紙様式５（実績額一覧 ）'!$E$6:$E$20,B33,'別紙様式５（実績額一覧 ）'!$H$6:$H$20)+SUMIF('別紙様式５（実績額一覧 ）'!$E$6:$E$20,B33,'別紙様式５（実績額一覧 ）'!$K$6:$K$20)</f>
        <v>0</v>
      </c>
      <c r="Y33" s="288"/>
      <c r="Z33" s="288"/>
      <c r="AA33" s="288"/>
      <c r="AB33" s="39" t="s">
        <v>50</v>
      </c>
      <c r="AC33" s="23"/>
      <c r="AD33" s="294">
        <f>COUNTIFS('別紙様式５（実績額一覧 ）'!$E$6:$E$20,B33,'別紙様式５（実績額一覧 ）'!$N$6:$N$20,"&gt;0")</f>
        <v>0</v>
      </c>
      <c r="AE33" s="295"/>
      <c r="AF33" s="296" t="s">
        <v>12</v>
      </c>
      <c r="AG33" s="297"/>
      <c r="AH33" s="287">
        <f>SUMIF('別紙様式５（実績額一覧 ）'!$E$6:$E$20,B33,'別紙様式５（実績額一覧 ）'!$N$6:$N$20)</f>
        <v>0</v>
      </c>
      <c r="AI33" s="288"/>
      <c r="AJ33" s="288"/>
      <c r="AK33" s="288"/>
      <c r="AL33" s="39" t="s">
        <v>50</v>
      </c>
      <c r="AM33" s="23"/>
    </row>
    <row r="34" spans="1:39" ht="12.75" customHeight="1" x14ac:dyDescent="0.2">
      <c r="A34" s="267"/>
      <c r="B34" s="18" t="s">
        <v>87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283">
        <f>COUNTIFS('別紙様式５（実績額一覧 ）'!$E$6:$E$20,B34,'別紙様式５（実績額一覧 ）'!$H$6:$H$20,"&gt;0")</f>
        <v>0</v>
      </c>
      <c r="U34" s="284"/>
      <c r="V34" s="285" t="s">
        <v>12</v>
      </c>
      <c r="W34" s="286"/>
      <c r="X34" s="281">
        <f>SUMIF('別紙様式５（実績額一覧 ）'!$E$6:$E$20,B34,'別紙様式５（実績額一覧 ）'!$H$6:$H$20)+SUMIF('別紙様式５（実績額一覧 ）'!$E$6:$E$20,B34,'別紙様式５（実績額一覧 ）'!$K$6:$K$20)</f>
        <v>0</v>
      </c>
      <c r="Y34" s="282"/>
      <c r="Z34" s="282"/>
      <c r="AA34" s="282"/>
      <c r="AB34" s="35" t="s">
        <v>50</v>
      </c>
      <c r="AC34" s="24"/>
      <c r="AD34" s="283">
        <f>COUNTIFS('別紙様式５（実績額一覧 ）'!$E$6:$E$20,B34,'別紙様式５（実績額一覧 ）'!$N$6:$N$20,"&gt;0")</f>
        <v>0</v>
      </c>
      <c r="AE34" s="284"/>
      <c r="AF34" s="285" t="s">
        <v>12</v>
      </c>
      <c r="AG34" s="286"/>
      <c r="AH34" s="281">
        <f>SUMIF('別紙様式５（実績額一覧 ）'!$E$6:$E$20,B34,'別紙様式５（実績額一覧 ）'!$N$6:$N$20)</f>
        <v>0</v>
      </c>
      <c r="AI34" s="282"/>
      <c r="AJ34" s="282"/>
      <c r="AK34" s="282"/>
      <c r="AL34" s="35" t="s">
        <v>50</v>
      </c>
      <c r="AM34" s="24"/>
    </row>
    <row r="35" spans="1:39" ht="12.75" customHeight="1" x14ac:dyDescent="0.2">
      <c r="A35" s="267"/>
      <c r="B35" s="18" t="s">
        <v>88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283">
        <f>COUNTIFS('別紙様式５（実績額一覧 ）'!$E$6:$E$20,B35,'別紙様式５（実績額一覧 ）'!$H$6:$H$20,"&gt;0")</f>
        <v>0</v>
      </c>
      <c r="U35" s="284"/>
      <c r="V35" s="285" t="s">
        <v>12</v>
      </c>
      <c r="W35" s="286"/>
      <c r="X35" s="281">
        <f>SUMIF('別紙様式５（実績額一覧 ）'!$E$6:$E$20,B35,'別紙様式５（実績額一覧 ）'!$H$6:$H$20)+SUMIF('別紙様式５（実績額一覧 ）'!$E$6:$E$20,B35,'別紙様式５（実績額一覧 ）'!$K$6:$K$20)</f>
        <v>0</v>
      </c>
      <c r="Y35" s="282"/>
      <c r="Z35" s="282"/>
      <c r="AA35" s="282"/>
      <c r="AB35" s="35" t="s">
        <v>50</v>
      </c>
      <c r="AC35" s="24"/>
      <c r="AD35" s="283">
        <f>COUNTIFS('別紙様式５（実績額一覧 ）'!$E$6:$E$20,B35,'別紙様式５（実績額一覧 ）'!$N$6:$N$20,"&gt;0")</f>
        <v>0</v>
      </c>
      <c r="AE35" s="284"/>
      <c r="AF35" s="285" t="s">
        <v>12</v>
      </c>
      <c r="AG35" s="286"/>
      <c r="AH35" s="281">
        <f>SUMIF('別紙様式５（実績額一覧 ）'!$E$6:$E$20,B35,'別紙様式５（実績額一覧 ）'!$N$6:$N$20)</f>
        <v>0</v>
      </c>
      <c r="AI35" s="282"/>
      <c r="AJ35" s="282"/>
      <c r="AK35" s="282"/>
      <c r="AL35" s="35" t="s">
        <v>50</v>
      </c>
      <c r="AM35" s="24"/>
    </row>
    <row r="36" spans="1:39" ht="12.75" customHeight="1" x14ac:dyDescent="0.2">
      <c r="A36" s="267"/>
      <c r="B36" s="18" t="s">
        <v>89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283">
        <f>COUNTIFS('別紙様式５（実績額一覧 ）'!$E$6:$E$20,B36,'別紙様式５（実績額一覧 ）'!$H$6:$H$20,"&gt;0")</f>
        <v>0</v>
      </c>
      <c r="U36" s="284"/>
      <c r="V36" s="285" t="s">
        <v>12</v>
      </c>
      <c r="W36" s="286"/>
      <c r="X36" s="281">
        <f>SUMIF('別紙様式５（実績額一覧 ）'!$E$6:$E$20,B36,'別紙様式５（実績額一覧 ）'!$H$6:$H$20)+SUMIF('別紙様式５（実績額一覧 ）'!$E$6:$E$20,B36,'別紙様式５（実績額一覧 ）'!$K$6:$K$20)</f>
        <v>0</v>
      </c>
      <c r="Y36" s="282"/>
      <c r="Z36" s="282"/>
      <c r="AA36" s="282"/>
      <c r="AB36" s="35" t="s">
        <v>50</v>
      </c>
      <c r="AC36" s="24"/>
      <c r="AD36" s="283">
        <f>COUNTIFS('別紙様式５（実績額一覧 ）'!$E$6:$E$20,B36,'別紙様式５（実績額一覧 ）'!$N$6:$N$20,"&gt;0")</f>
        <v>0</v>
      </c>
      <c r="AE36" s="284"/>
      <c r="AF36" s="285" t="s">
        <v>12</v>
      </c>
      <c r="AG36" s="286"/>
      <c r="AH36" s="281">
        <f>SUMIF('別紙様式５（実績額一覧 ）'!$E$6:$E$20,B36,'別紙様式５（実績額一覧 ）'!$N$6:$N$20)</f>
        <v>0</v>
      </c>
      <c r="AI36" s="282"/>
      <c r="AJ36" s="282"/>
      <c r="AK36" s="282"/>
      <c r="AL36" s="35" t="s">
        <v>50</v>
      </c>
      <c r="AM36" s="24"/>
    </row>
    <row r="37" spans="1:39" ht="12.75" customHeight="1" x14ac:dyDescent="0.2">
      <c r="A37" s="267"/>
      <c r="B37" s="18" t="s">
        <v>190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283">
        <f>COUNTIFS('別紙様式５（実績額一覧 ）'!$E$6:$E$20,B37,'別紙様式５（実績額一覧 ）'!$H$6:$H$20,"&gt;0")</f>
        <v>0</v>
      </c>
      <c r="U37" s="284"/>
      <c r="V37" s="285" t="s">
        <v>12</v>
      </c>
      <c r="W37" s="286"/>
      <c r="X37" s="281">
        <f>SUMIF('別紙様式５（実績額一覧 ）'!$E$6:$E$20,B37,'別紙様式５（実績額一覧 ）'!$H$6:$H$20)+SUMIF('別紙様式５（実績額一覧 ）'!$E$6:$E$20,B37,'別紙様式５（実績額一覧 ）'!$K$6:$K$20)</f>
        <v>0</v>
      </c>
      <c r="Y37" s="282"/>
      <c r="Z37" s="282"/>
      <c r="AA37" s="282"/>
      <c r="AB37" s="35" t="s">
        <v>50</v>
      </c>
      <c r="AC37" s="24"/>
      <c r="AD37" s="283">
        <f>COUNTIFS('別紙様式５（実績額一覧 ）'!$E$6:$E$20,B37,'別紙様式５（実績額一覧 ）'!$N$6:$N$20,"&gt;0")</f>
        <v>0</v>
      </c>
      <c r="AE37" s="284"/>
      <c r="AF37" s="285" t="s">
        <v>12</v>
      </c>
      <c r="AG37" s="286"/>
      <c r="AH37" s="281">
        <f>SUMIF('別紙様式５（実績額一覧 ）'!$E$6:$E$20,B37,'別紙様式５（実績額一覧 ）'!$N$6:$N$20)</f>
        <v>0</v>
      </c>
      <c r="AI37" s="282"/>
      <c r="AJ37" s="282"/>
      <c r="AK37" s="282"/>
      <c r="AL37" s="35" t="s">
        <v>50</v>
      </c>
      <c r="AM37" s="24"/>
    </row>
    <row r="38" spans="1:39" ht="12.75" customHeight="1" x14ac:dyDescent="0.2">
      <c r="A38" s="267"/>
      <c r="B38" s="18" t="s">
        <v>191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283">
        <f>COUNTIFS('別紙様式５（実績額一覧 ）'!$E$6:$E$20,B38,'別紙様式５（実績額一覧 ）'!$H$6:$H$20,"&gt;0")</f>
        <v>0</v>
      </c>
      <c r="U38" s="284"/>
      <c r="V38" s="285" t="s">
        <v>12</v>
      </c>
      <c r="W38" s="286"/>
      <c r="X38" s="281">
        <f>SUMIF('別紙様式５（実績額一覧 ）'!$E$6:$E$20,B38,'別紙様式５（実績額一覧 ）'!$H$6:$H$20)+SUMIF('別紙様式５（実績額一覧 ）'!$E$6:$E$20,B38,'別紙様式５（実績額一覧 ）'!$K$6:$K$20)</f>
        <v>0</v>
      </c>
      <c r="Y38" s="282"/>
      <c r="Z38" s="282"/>
      <c r="AA38" s="282"/>
      <c r="AB38" s="35" t="s">
        <v>50</v>
      </c>
      <c r="AC38" s="24"/>
      <c r="AD38" s="283">
        <f>COUNTIFS('別紙様式５（実績額一覧 ）'!$E$6:$E$20,B38,'別紙様式５（実績額一覧 ）'!$N$6:$N$20,"&gt;0")</f>
        <v>0</v>
      </c>
      <c r="AE38" s="284"/>
      <c r="AF38" s="285" t="s">
        <v>12</v>
      </c>
      <c r="AG38" s="286"/>
      <c r="AH38" s="281">
        <f>SUMIF('別紙様式５（実績額一覧 ）'!$E$6:$E$20,B38,'別紙様式５（実績額一覧 ）'!$N$6:$N$20)</f>
        <v>0</v>
      </c>
      <c r="AI38" s="282"/>
      <c r="AJ38" s="282"/>
      <c r="AK38" s="282"/>
      <c r="AL38" s="35" t="s">
        <v>50</v>
      </c>
      <c r="AM38" s="24"/>
    </row>
    <row r="39" spans="1:39" ht="12.75" customHeight="1" x14ac:dyDescent="0.2">
      <c r="A39" s="267"/>
      <c r="B39" s="18" t="s">
        <v>90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283">
        <f>COUNTIFS('別紙様式５（実績額一覧 ）'!$E$6:$E$20,B39,'別紙様式５（実績額一覧 ）'!$H$6:$H$20,"&gt;0")</f>
        <v>0</v>
      </c>
      <c r="U39" s="284"/>
      <c r="V39" s="285" t="s">
        <v>12</v>
      </c>
      <c r="W39" s="286"/>
      <c r="X39" s="281">
        <f>SUMIF('別紙様式５（実績額一覧 ）'!$E$6:$E$20,B39,'別紙様式５（実績額一覧 ）'!$H$6:$H$20)+SUMIF('別紙様式５（実績額一覧 ）'!$E$6:$E$20,B39,'別紙様式５（実績額一覧 ）'!$K$6:$K$20)</f>
        <v>0</v>
      </c>
      <c r="Y39" s="282"/>
      <c r="Z39" s="282"/>
      <c r="AA39" s="282"/>
      <c r="AB39" s="35" t="s">
        <v>50</v>
      </c>
      <c r="AC39" s="24"/>
      <c r="AD39" s="283">
        <f>COUNTIFS('別紙様式５（実績額一覧 ）'!$E$6:$E$20,B39,'別紙様式５（実績額一覧 ）'!$N$6:$N$20,"&gt;0")</f>
        <v>0</v>
      </c>
      <c r="AE39" s="284"/>
      <c r="AF39" s="285" t="s">
        <v>12</v>
      </c>
      <c r="AG39" s="286"/>
      <c r="AH39" s="281">
        <f>SUMIF('別紙様式５（実績額一覧 ）'!$E$6:$E$20,B39,'別紙様式５（実績額一覧 ）'!$N$6:$N$20)</f>
        <v>0</v>
      </c>
      <c r="AI39" s="282"/>
      <c r="AJ39" s="282"/>
      <c r="AK39" s="282"/>
      <c r="AL39" s="35" t="s">
        <v>50</v>
      </c>
      <c r="AM39" s="24"/>
    </row>
    <row r="40" spans="1:39" ht="12.75" customHeight="1" x14ac:dyDescent="0.2">
      <c r="A40" s="267"/>
      <c r="B40" s="21" t="s">
        <v>91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1">
        <f>COUNTIFS('別紙様式５（実績額一覧 ）'!$E$6:$E$20,B40,'別紙様式５（実績額一覧 ）'!$H$6:$H$20,"&gt;0")</f>
        <v>0</v>
      </c>
      <c r="U40" s="272"/>
      <c r="V40" s="273" t="s">
        <v>12</v>
      </c>
      <c r="W40" s="274"/>
      <c r="X40" s="275">
        <f>SUMIF('別紙様式５（実績額一覧 ）'!$E$6:$E$20,B40,'別紙様式５（実績額一覧 ）'!$H$6:$H$20)+SUMIF('別紙様式５（実績額一覧 ）'!$E$6:$E$20,B40,'別紙様式５（実績額一覧 ）'!$K$6:$K$20)</f>
        <v>0</v>
      </c>
      <c r="Y40" s="276"/>
      <c r="Z40" s="276"/>
      <c r="AA40" s="276"/>
      <c r="AB40" s="51" t="s">
        <v>50</v>
      </c>
      <c r="AC40" s="52"/>
      <c r="AD40" s="271">
        <f>COUNTIFS('別紙様式５（実績額一覧 ）'!$E$6:$E$20,B40,'別紙様式５（実績額一覧 ）'!$N$6:$N$20,"&gt;0")</f>
        <v>0</v>
      </c>
      <c r="AE40" s="272"/>
      <c r="AF40" s="273" t="s">
        <v>12</v>
      </c>
      <c r="AG40" s="274"/>
      <c r="AH40" s="275">
        <f>SUMIF('別紙様式５（実績額一覧 ）'!$E$6:$E$20,B40,'別紙様式５（実績額一覧 ）'!$N$6:$N$20)</f>
        <v>0</v>
      </c>
      <c r="AI40" s="276"/>
      <c r="AJ40" s="276"/>
      <c r="AK40" s="276"/>
      <c r="AL40" s="51" t="s">
        <v>50</v>
      </c>
      <c r="AM40" s="52"/>
    </row>
    <row r="41" spans="1:39" ht="12.75" customHeight="1" x14ac:dyDescent="0.2">
      <c r="A41" s="268" t="s">
        <v>98</v>
      </c>
      <c r="B41" s="14" t="s">
        <v>92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294">
        <f>COUNTIFS('別紙様式５（実績額一覧 ）'!$E$6:$E$20,B41,'別紙様式５（実績額一覧 ）'!$H$6:$H$20,"&gt;0")</f>
        <v>0</v>
      </c>
      <c r="U41" s="295"/>
      <c r="V41" s="296" t="s">
        <v>12</v>
      </c>
      <c r="W41" s="297"/>
      <c r="X41" s="313">
        <f>SUMIF('別紙様式５（実績額一覧 ）'!$E$6:$E$20,B41,'別紙様式５（実績額一覧 ）'!$H$6:$H$20)+SUMIF('別紙様式５（実績額一覧 ）'!$E$6:$E$20,B41,'別紙様式５（実績額一覧 ）'!$K$6:$K$20)</f>
        <v>0</v>
      </c>
      <c r="Y41" s="314"/>
      <c r="Z41" s="314"/>
      <c r="AA41" s="314"/>
      <c r="AB41" s="39" t="s">
        <v>50</v>
      </c>
      <c r="AC41" s="23"/>
      <c r="AD41" s="294">
        <f>COUNTIFS('別紙様式５（実績額一覧 ）'!$E$6:$E$20,B41,'別紙様式５（実績額一覧 ）'!$N$6:$N$20,"&gt;0")</f>
        <v>0</v>
      </c>
      <c r="AE41" s="295"/>
      <c r="AF41" s="296" t="s">
        <v>12</v>
      </c>
      <c r="AG41" s="297"/>
      <c r="AH41" s="287">
        <f>SUMIF('別紙様式５（実績額一覧 ）'!$E$6:$E$20,B41,'別紙様式５（実績額一覧 ）'!$N$6:$N$20)</f>
        <v>0</v>
      </c>
      <c r="AI41" s="288"/>
      <c r="AJ41" s="288"/>
      <c r="AK41" s="288"/>
      <c r="AL41" s="39" t="s">
        <v>50</v>
      </c>
      <c r="AM41" s="23"/>
    </row>
    <row r="42" spans="1:39" ht="12.75" customHeight="1" x14ac:dyDescent="0.2">
      <c r="A42" s="269"/>
      <c r="B42" s="18" t="s">
        <v>93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283">
        <f>COUNTIFS('別紙様式５（実績額一覧 ）'!$E$6:$E$20,B42,'別紙様式５（実績額一覧 ）'!$H$6:$H$20,"&gt;0")</f>
        <v>0</v>
      </c>
      <c r="U42" s="284"/>
      <c r="V42" s="285" t="s">
        <v>12</v>
      </c>
      <c r="W42" s="286"/>
      <c r="X42" s="315">
        <f>SUMIF('別紙様式５（実績額一覧 ）'!$E$6:$E$20,B42,'別紙様式５（実績額一覧 ）'!$H$6:$H$20)+SUMIF('別紙様式５（実績額一覧 ）'!$E$6:$E$20,B42,'別紙様式５（実績額一覧 ）'!$K$6:$K$20)</f>
        <v>0</v>
      </c>
      <c r="Y42" s="316"/>
      <c r="Z42" s="316"/>
      <c r="AA42" s="316"/>
      <c r="AB42" s="35" t="s">
        <v>50</v>
      </c>
      <c r="AC42" s="24"/>
      <c r="AD42" s="283">
        <f>COUNTIFS('別紙様式５（実績額一覧 ）'!$E$6:$E$20,B42,'別紙様式５（実績額一覧 ）'!$N$6:$N$20,"&gt;0")</f>
        <v>0</v>
      </c>
      <c r="AE42" s="284"/>
      <c r="AF42" s="285" t="s">
        <v>12</v>
      </c>
      <c r="AG42" s="286"/>
      <c r="AH42" s="281">
        <f>SUMIF('別紙様式５（実績額一覧 ）'!$E$6:$E$20,B42,'別紙様式５（実績額一覧 ）'!$N$6:$N$20)</f>
        <v>0</v>
      </c>
      <c r="AI42" s="282"/>
      <c r="AJ42" s="282"/>
      <c r="AK42" s="282"/>
      <c r="AL42" s="35" t="s">
        <v>50</v>
      </c>
      <c r="AM42" s="24"/>
    </row>
    <row r="43" spans="1:39" ht="12.75" customHeight="1" x14ac:dyDescent="0.2">
      <c r="A43" s="269"/>
      <c r="B43" s="18" t="s">
        <v>94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283">
        <f>COUNTIFS('別紙様式５（実績額一覧 ）'!$E$6:$E$20,B43,'別紙様式５（実績額一覧 ）'!$H$6:$H$20,"&gt;0")</f>
        <v>0</v>
      </c>
      <c r="U43" s="284"/>
      <c r="V43" s="285" t="s">
        <v>12</v>
      </c>
      <c r="W43" s="286"/>
      <c r="X43" s="315">
        <f>SUMIF('別紙様式５（実績額一覧 ）'!$E$6:$E$20,B43,'別紙様式５（実績額一覧 ）'!$H$6:$H$20)+SUMIF('別紙様式５（実績額一覧 ）'!$E$6:$E$20,B43,'別紙様式５（実績額一覧 ）'!$K$6:$K$20)</f>
        <v>0</v>
      </c>
      <c r="Y43" s="316"/>
      <c r="Z43" s="316"/>
      <c r="AA43" s="316"/>
      <c r="AB43" s="35" t="s">
        <v>50</v>
      </c>
      <c r="AC43" s="24"/>
      <c r="AD43" s="283">
        <f>COUNTIFS('別紙様式５（実績額一覧 ）'!$E$6:$E$20,B43,'別紙様式５（実績額一覧 ）'!$N$6:$N$20,"&gt;0")</f>
        <v>0</v>
      </c>
      <c r="AE43" s="284"/>
      <c r="AF43" s="285" t="s">
        <v>12</v>
      </c>
      <c r="AG43" s="286"/>
      <c r="AH43" s="281">
        <f>SUMIF('別紙様式５（実績額一覧 ）'!$E$6:$E$20,B43,'別紙様式５（実績額一覧 ）'!$N$6:$N$20)</f>
        <v>0</v>
      </c>
      <c r="AI43" s="282"/>
      <c r="AJ43" s="282"/>
      <c r="AK43" s="282"/>
      <c r="AL43" s="35" t="s">
        <v>50</v>
      </c>
      <c r="AM43" s="24"/>
    </row>
    <row r="44" spans="1:39" ht="12.75" customHeight="1" x14ac:dyDescent="0.2">
      <c r="A44" s="270"/>
      <c r="B44" s="21" t="s">
        <v>95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1">
        <f>COUNTIFS('別紙様式５（実績額一覧 ）'!$E$6:$E$20,B44,'別紙様式５（実績額一覧 ）'!$H$6:$H$20,"&gt;0")</f>
        <v>0</v>
      </c>
      <c r="U44" s="272"/>
      <c r="V44" s="273" t="s">
        <v>12</v>
      </c>
      <c r="W44" s="274"/>
      <c r="X44" s="275">
        <f>SUMIF('別紙様式５（実績額一覧 ）'!$E$6:$E$20,B44,'別紙様式５（実績額一覧 ）'!$H$6:$H$20)+SUMIF('別紙様式５（実績額一覧 ）'!$E$6:$E$20,B44,'別紙様式５（実績額一覧 ）'!$K$6:$K$20)</f>
        <v>0</v>
      </c>
      <c r="Y44" s="276"/>
      <c r="Z44" s="276"/>
      <c r="AA44" s="276"/>
      <c r="AB44" s="51" t="s">
        <v>50</v>
      </c>
      <c r="AC44" s="52"/>
      <c r="AD44" s="271">
        <f>COUNTIFS('別紙様式５（実績額一覧 ）'!$E$6:$E$20,B44,'別紙様式５（実績額一覧 ）'!$N$6:$N$20,"&gt;0")</f>
        <v>0</v>
      </c>
      <c r="AE44" s="272"/>
      <c r="AF44" s="273" t="s">
        <v>12</v>
      </c>
      <c r="AG44" s="274"/>
      <c r="AH44" s="275">
        <f>SUMIF('別紙様式５（実績額一覧 ）'!$E$6:$E$20,B44,'別紙様式５（実績額一覧 ）'!$N$6:$N$20)</f>
        <v>0</v>
      </c>
      <c r="AI44" s="276"/>
      <c r="AJ44" s="276"/>
      <c r="AK44" s="276"/>
      <c r="AL44" s="51" t="s">
        <v>50</v>
      </c>
      <c r="AM44" s="52"/>
    </row>
    <row r="45" spans="1:39" ht="15.75" customHeight="1" x14ac:dyDescent="0.2">
      <c r="A45" s="300" t="s">
        <v>14</v>
      </c>
      <c r="B45" s="301"/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2"/>
      <c r="T45" s="309">
        <f>SUM(T16:U44)</f>
        <v>0</v>
      </c>
      <c r="U45" s="310"/>
      <c r="V45" s="311" t="s">
        <v>12</v>
      </c>
      <c r="W45" s="312"/>
      <c r="X45" s="287">
        <f>SUM(X16:AA44)</f>
        <v>0</v>
      </c>
      <c r="Y45" s="288"/>
      <c r="Z45" s="288"/>
      <c r="AA45" s="288"/>
      <c r="AB45" s="37" t="s">
        <v>50</v>
      </c>
      <c r="AC45" s="33"/>
      <c r="AD45" s="309">
        <f>SUM(AD16:AE44)</f>
        <v>0</v>
      </c>
      <c r="AE45" s="310"/>
      <c r="AF45" s="311" t="s">
        <v>12</v>
      </c>
      <c r="AG45" s="312"/>
      <c r="AH45" s="292">
        <f>SUM(AH16:AK44)</f>
        <v>0</v>
      </c>
      <c r="AI45" s="293"/>
      <c r="AJ45" s="293"/>
      <c r="AK45" s="293"/>
      <c r="AL45" s="37" t="s">
        <v>50</v>
      </c>
      <c r="AM45" s="33"/>
    </row>
    <row r="46" spans="1:39" ht="15.75" customHeight="1" x14ac:dyDescent="0.2">
      <c r="A46" s="300" t="s">
        <v>100</v>
      </c>
      <c r="B46" s="301"/>
      <c r="C46" s="301"/>
      <c r="D46" s="301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301"/>
      <c r="P46" s="301"/>
      <c r="Q46" s="301"/>
      <c r="R46" s="301"/>
      <c r="S46" s="302"/>
      <c r="T46" s="357">
        <f>X45+AH45</f>
        <v>0</v>
      </c>
      <c r="U46" s="358"/>
      <c r="V46" s="358"/>
      <c r="W46" s="358"/>
      <c r="X46" s="358"/>
      <c r="Y46" s="358"/>
      <c r="Z46" s="358"/>
      <c r="AA46" s="358"/>
      <c r="AB46" s="358"/>
      <c r="AC46" s="358"/>
      <c r="AD46" s="358"/>
      <c r="AE46" s="358"/>
      <c r="AF46" s="358"/>
      <c r="AG46" s="358"/>
      <c r="AH46" s="358"/>
      <c r="AI46" s="358"/>
      <c r="AJ46" s="358"/>
      <c r="AK46" s="358"/>
      <c r="AL46" s="37" t="s">
        <v>50</v>
      </c>
      <c r="AM46" s="26"/>
    </row>
  </sheetData>
  <mergeCells count="210">
    <mergeCell ref="AF37:AG37"/>
    <mergeCell ref="AF38:AG38"/>
    <mergeCell ref="AH37:AK37"/>
    <mergeCell ref="AH38:AK38"/>
    <mergeCell ref="AH31:AK31"/>
    <mergeCell ref="AH32:AK32"/>
    <mergeCell ref="AH33:AK33"/>
    <mergeCell ref="AH36:AK36"/>
    <mergeCell ref="AH34:AK34"/>
    <mergeCell ref="AH35:AK35"/>
    <mergeCell ref="AF36:AG36"/>
    <mergeCell ref="T46:AK46"/>
    <mergeCell ref="AH39:AK39"/>
    <mergeCell ref="AH40:AK40"/>
    <mergeCell ref="AH41:AK41"/>
    <mergeCell ref="AH42:AK42"/>
    <mergeCell ref="AH43:AK43"/>
    <mergeCell ref="AH44:AK44"/>
    <mergeCell ref="X42:AA42"/>
    <mergeCell ref="X43:AA43"/>
    <mergeCell ref="X44:AA44"/>
    <mergeCell ref="AF45:AG45"/>
    <mergeCell ref="AF44:AG44"/>
    <mergeCell ref="T37:U37"/>
    <mergeCell ref="T38:U38"/>
    <mergeCell ref="V37:W37"/>
    <mergeCell ref="V38:W38"/>
    <mergeCell ref="X37:AA37"/>
    <mergeCell ref="X38:AA38"/>
    <mergeCell ref="AD37:AE37"/>
    <mergeCell ref="AD38:AE38"/>
    <mergeCell ref="AH20:AK20"/>
    <mergeCell ref="AH21:AK21"/>
    <mergeCell ref="AH22:AK22"/>
    <mergeCell ref="AH26:AK26"/>
    <mergeCell ref="AH27:AK27"/>
    <mergeCell ref="AH28:AK28"/>
    <mergeCell ref="AH29:AK29"/>
    <mergeCell ref="AH30:AK30"/>
    <mergeCell ref="AH25:AK25"/>
    <mergeCell ref="AH24:AK24"/>
    <mergeCell ref="AH23:AK23"/>
    <mergeCell ref="T20:U20"/>
    <mergeCell ref="T21:U21"/>
    <mergeCell ref="T22:U22"/>
    <mergeCell ref="T26:U26"/>
    <mergeCell ref="X22:AA22"/>
    <mergeCell ref="S12:Y12"/>
    <mergeCell ref="AG12:AM12"/>
    <mergeCell ref="A5:A12"/>
    <mergeCell ref="S10:Y10"/>
    <mergeCell ref="AG10:AM10"/>
    <mergeCell ref="S11:Y11"/>
    <mergeCell ref="AG11:AM11"/>
    <mergeCell ref="A3:AM3"/>
    <mergeCell ref="Q7:R7"/>
    <mergeCell ref="T7:V7"/>
    <mergeCell ref="L8:AM8"/>
    <mergeCell ref="L9:AM9"/>
    <mergeCell ref="L6:AM6"/>
    <mergeCell ref="L5:AM5"/>
    <mergeCell ref="B7:K9"/>
    <mergeCell ref="AD15:AG15"/>
    <mergeCell ref="V17:W17"/>
    <mergeCell ref="V19:W19"/>
    <mergeCell ref="AD19:AE19"/>
    <mergeCell ref="AF19:AG19"/>
    <mergeCell ref="T18:U18"/>
    <mergeCell ref="X19:AA19"/>
    <mergeCell ref="X20:AA20"/>
    <mergeCell ref="X21:AA21"/>
    <mergeCell ref="X16:AA16"/>
    <mergeCell ref="X17:AA17"/>
    <mergeCell ref="X18:AA18"/>
    <mergeCell ref="V21:W21"/>
    <mergeCell ref="X26:AA26"/>
    <mergeCell ref="V20:W20"/>
    <mergeCell ref="AD20:AE20"/>
    <mergeCell ref="AF20:AG20"/>
    <mergeCell ref="V26:W26"/>
    <mergeCell ref="AD26:AE26"/>
    <mergeCell ref="AF26:AG26"/>
    <mergeCell ref="T14:AC14"/>
    <mergeCell ref="AD14:AM14"/>
    <mergeCell ref="AF17:AG17"/>
    <mergeCell ref="AD17:AE17"/>
    <mergeCell ref="AF16:AG16"/>
    <mergeCell ref="AD16:AE16"/>
    <mergeCell ref="T16:U16"/>
    <mergeCell ref="V16:W16"/>
    <mergeCell ref="T19:U19"/>
    <mergeCell ref="AH19:AK19"/>
    <mergeCell ref="V18:W18"/>
    <mergeCell ref="AD18:AE18"/>
    <mergeCell ref="AF18:AG18"/>
    <mergeCell ref="T17:U17"/>
    <mergeCell ref="AH15:AM15"/>
    <mergeCell ref="X15:AC15"/>
    <mergeCell ref="T15:W15"/>
    <mergeCell ref="AH16:AK16"/>
    <mergeCell ref="AH17:AK17"/>
    <mergeCell ref="AH18:AK18"/>
    <mergeCell ref="V22:W22"/>
    <mergeCell ref="AD22:AE22"/>
    <mergeCell ref="AF22:AG22"/>
    <mergeCell ref="T28:U28"/>
    <mergeCell ref="V28:W28"/>
    <mergeCell ref="AD28:AE28"/>
    <mergeCell ref="AF28:AG28"/>
    <mergeCell ref="T27:U27"/>
    <mergeCell ref="V27:W27"/>
    <mergeCell ref="AD27:AE27"/>
    <mergeCell ref="AF27:AG27"/>
    <mergeCell ref="AF24:AG24"/>
    <mergeCell ref="T23:U23"/>
    <mergeCell ref="V23:W23"/>
    <mergeCell ref="X23:AA23"/>
    <mergeCell ref="AD23:AE23"/>
    <mergeCell ref="AF23:AG23"/>
    <mergeCell ref="AD21:AE21"/>
    <mergeCell ref="AF21:AG21"/>
    <mergeCell ref="X27:AA27"/>
    <mergeCell ref="X28:AA28"/>
    <mergeCell ref="T31:U31"/>
    <mergeCell ref="V31:W31"/>
    <mergeCell ref="AD31:AE31"/>
    <mergeCell ref="AF31:AG31"/>
    <mergeCell ref="T30:U30"/>
    <mergeCell ref="V30:W30"/>
    <mergeCell ref="AD30:AE30"/>
    <mergeCell ref="AF30:AG30"/>
    <mergeCell ref="T29:U29"/>
    <mergeCell ref="V29:W29"/>
    <mergeCell ref="AD29:AE29"/>
    <mergeCell ref="AF29:AG29"/>
    <mergeCell ref="X29:AA29"/>
    <mergeCell ref="X30:AA30"/>
    <mergeCell ref="X31:AA31"/>
    <mergeCell ref="T24:U24"/>
    <mergeCell ref="V24:W24"/>
    <mergeCell ref="X24:AA24"/>
    <mergeCell ref="AD24:AE24"/>
    <mergeCell ref="A45:S45"/>
    <mergeCell ref="A14:S15"/>
    <mergeCell ref="A46:S46"/>
    <mergeCell ref="T45:U45"/>
    <mergeCell ref="V45:W45"/>
    <mergeCell ref="AD45:AE45"/>
    <mergeCell ref="T44:U44"/>
    <mergeCell ref="V44:W44"/>
    <mergeCell ref="AD44:AE44"/>
    <mergeCell ref="T43:U43"/>
    <mergeCell ref="V43:W43"/>
    <mergeCell ref="AD43:AE43"/>
    <mergeCell ref="X40:AA40"/>
    <mergeCell ref="X41:AA41"/>
    <mergeCell ref="T36:U36"/>
    <mergeCell ref="V36:W36"/>
    <mergeCell ref="AD36:AE36"/>
    <mergeCell ref="T33:U33"/>
    <mergeCell ref="V33:W33"/>
    <mergeCell ref="AD33:AE33"/>
    <mergeCell ref="AK1:AM1"/>
    <mergeCell ref="X45:AA45"/>
    <mergeCell ref="AH45:AK45"/>
    <mergeCell ref="AD41:AE41"/>
    <mergeCell ref="AF41:AG41"/>
    <mergeCell ref="T40:U40"/>
    <mergeCell ref="V40:W40"/>
    <mergeCell ref="AD40:AE40"/>
    <mergeCell ref="AF40:AG40"/>
    <mergeCell ref="T39:U39"/>
    <mergeCell ref="V39:W39"/>
    <mergeCell ref="AD39:AE39"/>
    <mergeCell ref="AF39:AG39"/>
    <mergeCell ref="X39:AA39"/>
    <mergeCell ref="AF43:AG43"/>
    <mergeCell ref="T42:U42"/>
    <mergeCell ref="V42:W42"/>
    <mergeCell ref="AD42:AE42"/>
    <mergeCell ref="AF42:AG42"/>
    <mergeCell ref="T41:U41"/>
    <mergeCell ref="V41:W41"/>
    <mergeCell ref="AF33:AG33"/>
    <mergeCell ref="T34:U34"/>
    <mergeCell ref="V34:W34"/>
    <mergeCell ref="A33:A40"/>
    <mergeCell ref="A16:A25"/>
    <mergeCell ref="A27:A32"/>
    <mergeCell ref="A41:A44"/>
    <mergeCell ref="T25:U25"/>
    <mergeCell ref="V25:W25"/>
    <mergeCell ref="X25:AA25"/>
    <mergeCell ref="AD25:AE25"/>
    <mergeCell ref="AF25:AG25"/>
    <mergeCell ref="X34:AA34"/>
    <mergeCell ref="AD34:AE34"/>
    <mergeCell ref="AF34:AG34"/>
    <mergeCell ref="T35:U35"/>
    <mergeCell ref="V35:W35"/>
    <mergeCell ref="X35:AA35"/>
    <mergeCell ref="AD35:AE35"/>
    <mergeCell ref="AF35:AG35"/>
    <mergeCell ref="X33:AA33"/>
    <mergeCell ref="X36:AA36"/>
    <mergeCell ref="T32:U32"/>
    <mergeCell ref="V32:W32"/>
    <mergeCell ref="AD32:AE32"/>
    <mergeCell ref="AF32:AG32"/>
    <mergeCell ref="X32:AA3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39"/>
  <sheetViews>
    <sheetView view="pageBreakPreview" zoomScaleNormal="140" zoomScaleSheetLayoutView="100" workbookViewId="0">
      <selection activeCell="E27" sqref="E27"/>
    </sheetView>
  </sheetViews>
  <sheetFormatPr defaultColWidth="2.21875" defaultRowHeight="13.2" x14ac:dyDescent="0.2"/>
  <cols>
    <col min="1" max="1" width="2.21875" style="32"/>
    <col min="2" max="2" width="3.109375" style="32" customWidth="1"/>
    <col min="3" max="3" width="12.88671875" style="32" customWidth="1"/>
    <col min="4" max="4" width="16.88671875" style="32" customWidth="1"/>
    <col min="5" max="5" width="18.88671875" style="32" customWidth="1"/>
    <col min="6" max="8" width="11.21875" style="32" customWidth="1"/>
    <col min="9" max="11" width="12.33203125" style="32" customWidth="1"/>
    <col min="12" max="14" width="11.21875" style="32" customWidth="1"/>
    <col min="15" max="15" width="12.6640625" style="32" customWidth="1"/>
    <col min="16" max="16" width="18.77734375" style="32" customWidth="1"/>
    <col min="17" max="16384" width="2.21875" style="32"/>
  </cols>
  <sheetData>
    <row r="1" spans="1:16" x14ac:dyDescent="0.2">
      <c r="A1" s="32" t="s">
        <v>194</v>
      </c>
    </row>
    <row r="3" spans="1:16" ht="18" customHeight="1" thickBot="1" x14ac:dyDescent="0.25">
      <c r="B3" s="30"/>
      <c r="P3" s="41" t="s">
        <v>66</v>
      </c>
    </row>
    <row r="4" spans="1:16" ht="39.75" customHeight="1" thickBot="1" x14ac:dyDescent="0.25">
      <c r="B4" s="363" t="s">
        <v>58</v>
      </c>
      <c r="C4" s="364" t="s">
        <v>67</v>
      </c>
      <c r="D4" s="365" t="s">
        <v>46</v>
      </c>
      <c r="E4" s="366" t="s">
        <v>51</v>
      </c>
      <c r="F4" s="367" t="s">
        <v>184</v>
      </c>
      <c r="G4" s="368"/>
      <c r="H4" s="369"/>
      <c r="I4" s="372" t="s">
        <v>185</v>
      </c>
      <c r="J4" s="373"/>
      <c r="K4" s="374"/>
      <c r="L4" s="370" t="s">
        <v>186</v>
      </c>
      <c r="M4" s="370"/>
      <c r="N4" s="371"/>
      <c r="O4" s="361" t="s">
        <v>197</v>
      </c>
      <c r="P4" s="362" t="s">
        <v>63</v>
      </c>
    </row>
    <row r="5" spans="1:16" ht="27.75" customHeight="1" x14ac:dyDescent="0.2">
      <c r="B5" s="363"/>
      <c r="C5" s="364"/>
      <c r="D5" s="365"/>
      <c r="E5" s="366"/>
      <c r="F5" s="43" t="s">
        <v>48</v>
      </c>
      <c r="G5" s="43" t="s">
        <v>49</v>
      </c>
      <c r="H5" s="45" t="s">
        <v>195</v>
      </c>
      <c r="I5" s="55" t="s">
        <v>48</v>
      </c>
      <c r="J5" s="55" t="s">
        <v>49</v>
      </c>
      <c r="K5" s="45" t="s">
        <v>195</v>
      </c>
      <c r="L5" s="44" t="s">
        <v>60</v>
      </c>
      <c r="M5" s="43" t="s">
        <v>61</v>
      </c>
      <c r="N5" s="42" t="s">
        <v>196</v>
      </c>
      <c r="O5" s="362"/>
      <c r="P5" s="362"/>
    </row>
    <row r="6" spans="1:16" ht="22.5" customHeight="1" x14ac:dyDescent="0.2">
      <c r="B6" s="202">
        <v>1</v>
      </c>
      <c r="C6" s="260"/>
      <c r="D6" s="260"/>
      <c r="E6" s="262"/>
      <c r="F6" s="257"/>
      <c r="G6" s="257"/>
      <c r="H6" s="203">
        <f>MIN(F6:G6)</f>
        <v>0</v>
      </c>
      <c r="I6" s="257"/>
      <c r="J6" s="257"/>
      <c r="K6" s="203">
        <f t="shared" ref="K6" si="0">MIN(I6:J6)</f>
        <v>0</v>
      </c>
      <c r="L6" s="256"/>
      <c r="M6" s="257"/>
      <c r="N6" s="204">
        <f t="shared" ref="N6" si="1">MIN(L6:M6)</f>
        <v>0</v>
      </c>
      <c r="O6" s="204">
        <f>SUM(H6,K6,N6)</f>
        <v>0</v>
      </c>
      <c r="P6" s="205"/>
    </row>
    <row r="7" spans="1:16" ht="22.5" customHeight="1" x14ac:dyDescent="0.2">
      <c r="B7" s="202">
        <v>2</v>
      </c>
      <c r="C7" s="260"/>
      <c r="D7" s="260"/>
      <c r="E7" s="262"/>
      <c r="F7" s="257"/>
      <c r="G7" s="257"/>
      <c r="H7" s="203">
        <f>MIN(F7:G7)</f>
        <v>0</v>
      </c>
      <c r="I7" s="257"/>
      <c r="J7" s="257"/>
      <c r="K7" s="203">
        <f t="shared" ref="K7:K20" si="2">MIN(I7:J7)</f>
        <v>0</v>
      </c>
      <c r="L7" s="256"/>
      <c r="M7" s="257"/>
      <c r="N7" s="204">
        <f t="shared" ref="N7:N20" si="3">MIN(L7:M7)</f>
        <v>0</v>
      </c>
      <c r="O7" s="204">
        <f t="shared" ref="O7:O10" si="4">SUM(H7,K7,N7)</f>
        <v>0</v>
      </c>
      <c r="P7" s="205"/>
    </row>
    <row r="8" spans="1:16" ht="22.5" customHeight="1" x14ac:dyDescent="0.2">
      <c r="B8" s="202">
        <v>3</v>
      </c>
      <c r="C8" s="260"/>
      <c r="D8" s="260"/>
      <c r="E8" s="262"/>
      <c r="F8" s="257"/>
      <c r="G8" s="257"/>
      <c r="H8" s="203">
        <f t="shared" ref="H8:H19" si="5">MIN(F8:G8)</f>
        <v>0</v>
      </c>
      <c r="I8" s="257"/>
      <c r="J8" s="257"/>
      <c r="K8" s="203">
        <f t="shared" si="2"/>
        <v>0</v>
      </c>
      <c r="L8" s="256"/>
      <c r="M8" s="257"/>
      <c r="N8" s="204">
        <f t="shared" si="3"/>
        <v>0</v>
      </c>
      <c r="O8" s="204">
        <f>SUM(H8,K8,N8)</f>
        <v>0</v>
      </c>
      <c r="P8" s="205"/>
    </row>
    <row r="9" spans="1:16" ht="22.5" customHeight="1" x14ac:dyDescent="0.2">
      <c r="B9" s="202">
        <v>4</v>
      </c>
      <c r="C9" s="260"/>
      <c r="D9" s="260"/>
      <c r="E9" s="262"/>
      <c r="F9" s="257"/>
      <c r="G9" s="257"/>
      <c r="H9" s="203">
        <f t="shared" si="5"/>
        <v>0</v>
      </c>
      <c r="I9" s="257"/>
      <c r="J9" s="257"/>
      <c r="K9" s="203">
        <f t="shared" si="2"/>
        <v>0</v>
      </c>
      <c r="L9" s="256"/>
      <c r="M9" s="257"/>
      <c r="N9" s="204">
        <f t="shared" si="3"/>
        <v>0</v>
      </c>
      <c r="O9" s="204">
        <f t="shared" si="4"/>
        <v>0</v>
      </c>
      <c r="P9" s="205"/>
    </row>
    <row r="10" spans="1:16" ht="22.5" customHeight="1" x14ac:dyDescent="0.2">
      <c r="B10" s="202">
        <v>5</v>
      </c>
      <c r="C10" s="260"/>
      <c r="D10" s="260"/>
      <c r="E10" s="262"/>
      <c r="F10" s="257"/>
      <c r="G10" s="257"/>
      <c r="H10" s="203">
        <f t="shared" si="5"/>
        <v>0</v>
      </c>
      <c r="I10" s="257"/>
      <c r="J10" s="257"/>
      <c r="K10" s="203">
        <f t="shared" si="2"/>
        <v>0</v>
      </c>
      <c r="L10" s="256"/>
      <c r="M10" s="257"/>
      <c r="N10" s="204">
        <f t="shared" si="3"/>
        <v>0</v>
      </c>
      <c r="O10" s="204">
        <f t="shared" si="4"/>
        <v>0</v>
      </c>
      <c r="P10" s="205"/>
    </row>
    <row r="11" spans="1:16" ht="22.5" customHeight="1" x14ac:dyDescent="0.2">
      <c r="B11" s="202">
        <v>6</v>
      </c>
      <c r="C11" s="260"/>
      <c r="D11" s="260"/>
      <c r="E11" s="262"/>
      <c r="F11" s="257"/>
      <c r="G11" s="257"/>
      <c r="H11" s="203">
        <f t="shared" si="5"/>
        <v>0</v>
      </c>
      <c r="I11" s="257"/>
      <c r="J11" s="257"/>
      <c r="K11" s="203">
        <f t="shared" si="2"/>
        <v>0</v>
      </c>
      <c r="L11" s="256"/>
      <c r="M11" s="257"/>
      <c r="N11" s="204">
        <f t="shared" si="3"/>
        <v>0</v>
      </c>
      <c r="O11" s="204">
        <f>SUM(H11,K11,N11)</f>
        <v>0</v>
      </c>
      <c r="P11" s="205"/>
    </row>
    <row r="12" spans="1:16" ht="22.5" customHeight="1" x14ac:dyDescent="0.2">
      <c r="B12" s="202">
        <v>7</v>
      </c>
      <c r="C12" s="260"/>
      <c r="D12" s="260"/>
      <c r="E12" s="262"/>
      <c r="F12" s="257"/>
      <c r="G12" s="257"/>
      <c r="H12" s="203">
        <f>MIN(F12:G12)</f>
        <v>0</v>
      </c>
      <c r="I12" s="257"/>
      <c r="J12" s="257"/>
      <c r="K12" s="203">
        <f>MIN(I12:J12)</f>
        <v>0</v>
      </c>
      <c r="L12" s="256"/>
      <c r="M12" s="257"/>
      <c r="N12" s="204">
        <f>MIN(L12:M12)</f>
        <v>0</v>
      </c>
      <c r="O12" s="204">
        <f t="shared" ref="O12:O18" si="6">SUM(H12,K12,N12)</f>
        <v>0</v>
      </c>
      <c r="P12" s="205"/>
    </row>
    <row r="13" spans="1:16" ht="22.5" customHeight="1" x14ac:dyDescent="0.2">
      <c r="B13" s="202">
        <v>8</v>
      </c>
      <c r="C13" s="260"/>
      <c r="D13" s="260"/>
      <c r="E13" s="262"/>
      <c r="F13" s="257"/>
      <c r="G13" s="257"/>
      <c r="H13" s="203">
        <f t="shared" si="5"/>
        <v>0</v>
      </c>
      <c r="I13" s="257"/>
      <c r="J13" s="257"/>
      <c r="K13" s="203">
        <f t="shared" si="2"/>
        <v>0</v>
      </c>
      <c r="L13" s="256"/>
      <c r="M13" s="257"/>
      <c r="N13" s="204">
        <f t="shared" si="3"/>
        <v>0</v>
      </c>
      <c r="O13" s="204">
        <f>SUM(H13,K13,N13)</f>
        <v>0</v>
      </c>
      <c r="P13" s="205"/>
    </row>
    <row r="14" spans="1:16" ht="22.5" customHeight="1" x14ac:dyDescent="0.2">
      <c r="B14" s="202">
        <v>9</v>
      </c>
      <c r="C14" s="260"/>
      <c r="D14" s="260"/>
      <c r="E14" s="262"/>
      <c r="F14" s="257"/>
      <c r="G14" s="257"/>
      <c r="H14" s="203">
        <f t="shared" si="5"/>
        <v>0</v>
      </c>
      <c r="I14" s="257"/>
      <c r="J14" s="257"/>
      <c r="K14" s="203">
        <f t="shared" si="2"/>
        <v>0</v>
      </c>
      <c r="L14" s="256"/>
      <c r="M14" s="257"/>
      <c r="N14" s="204">
        <f t="shared" si="3"/>
        <v>0</v>
      </c>
      <c r="O14" s="204">
        <f t="shared" si="6"/>
        <v>0</v>
      </c>
      <c r="P14" s="205"/>
    </row>
    <row r="15" spans="1:16" ht="22.5" customHeight="1" x14ac:dyDescent="0.2">
      <c r="B15" s="202">
        <v>10</v>
      </c>
      <c r="C15" s="260"/>
      <c r="D15" s="260"/>
      <c r="E15" s="262"/>
      <c r="F15" s="257"/>
      <c r="G15" s="257"/>
      <c r="H15" s="203">
        <f t="shared" si="5"/>
        <v>0</v>
      </c>
      <c r="I15" s="257"/>
      <c r="J15" s="257"/>
      <c r="K15" s="203">
        <f t="shared" si="2"/>
        <v>0</v>
      </c>
      <c r="L15" s="256"/>
      <c r="M15" s="257"/>
      <c r="N15" s="204">
        <f t="shared" si="3"/>
        <v>0</v>
      </c>
      <c r="O15" s="204">
        <f>SUM(H15,K15,N15)</f>
        <v>0</v>
      </c>
      <c r="P15" s="205"/>
    </row>
    <row r="16" spans="1:16" ht="22.5" customHeight="1" x14ac:dyDescent="0.2">
      <c r="B16" s="202">
        <v>11</v>
      </c>
      <c r="C16" s="260"/>
      <c r="D16" s="260"/>
      <c r="E16" s="262"/>
      <c r="F16" s="257"/>
      <c r="G16" s="257"/>
      <c r="H16" s="203">
        <f t="shared" si="5"/>
        <v>0</v>
      </c>
      <c r="I16" s="257"/>
      <c r="J16" s="257"/>
      <c r="K16" s="203">
        <f t="shared" si="2"/>
        <v>0</v>
      </c>
      <c r="L16" s="256"/>
      <c r="M16" s="257"/>
      <c r="N16" s="204">
        <f t="shared" si="3"/>
        <v>0</v>
      </c>
      <c r="O16" s="204">
        <f t="shared" si="6"/>
        <v>0</v>
      </c>
      <c r="P16" s="205"/>
    </row>
    <row r="17" spans="1:16" ht="22.5" customHeight="1" x14ac:dyDescent="0.2">
      <c r="B17" s="202">
        <v>12</v>
      </c>
      <c r="C17" s="260"/>
      <c r="D17" s="260"/>
      <c r="E17" s="262"/>
      <c r="F17" s="257"/>
      <c r="G17" s="257"/>
      <c r="H17" s="203">
        <f t="shared" si="5"/>
        <v>0</v>
      </c>
      <c r="I17" s="257"/>
      <c r="J17" s="257"/>
      <c r="K17" s="203">
        <f t="shared" si="2"/>
        <v>0</v>
      </c>
      <c r="L17" s="256"/>
      <c r="M17" s="257"/>
      <c r="N17" s="204">
        <f t="shared" si="3"/>
        <v>0</v>
      </c>
      <c r="O17" s="204">
        <f>SUM(H17,K17,N17)</f>
        <v>0</v>
      </c>
      <c r="P17" s="205"/>
    </row>
    <row r="18" spans="1:16" ht="22.5" customHeight="1" x14ac:dyDescent="0.2">
      <c r="B18" s="202">
        <v>13</v>
      </c>
      <c r="C18" s="260"/>
      <c r="D18" s="260"/>
      <c r="E18" s="262"/>
      <c r="F18" s="257"/>
      <c r="G18" s="257"/>
      <c r="H18" s="203">
        <f t="shared" si="5"/>
        <v>0</v>
      </c>
      <c r="I18" s="257"/>
      <c r="J18" s="257"/>
      <c r="K18" s="203">
        <f t="shared" si="2"/>
        <v>0</v>
      </c>
      <c r="L18" s="256"/>
      <c r="M18" s="257"/>
      <c r="N18" s="204">
        <f t="shared" si="3"/>
        <v>0</v>
      </c>
      <c r="O18" s="204">
        <f t="shared" si="6"/>
        <v>0</v>
      </c>
      <c r="P18" s="205"/>
    </row>
    <row r="19" spans="1:16" ht="22.5" customHeight="1" x14ac:dyDescent="0.2">
      <c r="B19" s="202">
        <v>14</v>
      </c>
      <c r="C19" s="260"/>
      <c r="D19" s="260"/>
      <c r="E19" s="262"/>
      <c r="F19" s="257"/>
      <c r="G19" s="257"/>
      <c r="H19" s="203">
        <f t="shared" si="5"/>
        <v>0</v>
      </c>
      <c r="I19" s="257"/>
      <c r="J19" s="257"/>
      <c r="K19" s="203">
        <f t="shared" si="2"/>
        <v>0</v>
      </c>
      <c r="L19" s="256"/>
      <c r="M19" s="257"/>
      <c r="N19" s="204">
        <f t="shared" si="3"/>
        <v>0</v>
      </c>
      <c r="O19" s="204">
        <f>SUM(H19,K19,N19)</f>
        <v>0</v>
      </c>
      <c r="P19" s="205"/>
    </row>
    <row r="20" spans="1:16" ht="22.5" customHeight="1" thickBot="1" x14ac:dyDescent="0.25">
      <c r="B20" s="206">
        <v>15</v>
      </c>
      <c r="C20" s="261"/>
      <c r="D20" s="261"/>
      <c r="E20" s="263"/>
      <c r="F20" s="259"/>
      <c r="G20" s="259"/>
      <c r="H20" s="207"/>
      <c r="I20" s="259"/>
      <c r="J20" s="259"/>
      <c r="K20" s="207">
        <f t="shared" si="2"/>
        <v>0</v>
      </c>
      <c r="L20" s="258"/>
      <c r="M20" s="259"/>
      <c r="N20" s="208">
        <f t="shared" si="3"/>
        <v>0</v>
      </c>
      <c r="O20" s="208">
        <f>SUM(H20,K20,N20)</f>
        <v>0</v>
      </c>
      <c r="P20" s="209"/>
    </row>
    <row r="21" spans="1:16" ht="22.5" customHeight="1" thickTop="1" thickBot="1" x14ac:dyDescent="0.25">
      <c r="B21" s="359" t="s">
        <v>62</v>
      </c>
      <c r="C21" s="360"/>
      <c r="D21" s="360"/>
      <c r="E21" s="360"/>
      <c r="F21" s="210"/>
      <c r="G21" s="210"/>
      <c r="H21" s="211">
        <f>SUM(H6:H20)</f>
        <v>0</v>
      </c>
      <c r="I21" s="264"/>
      <c r="J21" s="210"/>
      <c r="K21" s="211">
        <f>SUM(K6:K20)</f>
        <v>0</v>
      </c>
      <c r="L21" s="212"/>
      <c r="M21" s="210"/>
      <c r="N21" s="213">
        <f>SUM(N6:N20)</f>
        <v>0</v>
      </c>
      <c r="O21" s="213">
        <f>SUM(H21,K21,N21)</f>
        <v>0</v>
      </c>
      <c r="P21" s="214"/>
    </row>
    <row r="22" spans="1:16" ht="19.5" customHeight="1" x14ac:dyDescent="0.2"/>
    <row r="23" spans="1:16" customFormat="1" ht="18" customHeight="1" x14ac:dyDescent="0.2">
      <c r="A23" s="32" t="s">
        <v>59</v>
      </c>
      <c r="B23" s="32"/>
      <c r="C23" s="32"/>
      <c r="D23" s="32"/>
    </row>
    <row r="24" spans="1:16" customFormat="1" ht="16.5" customHeight="1" x14ac:dyDescent="0.2">
      <c r="A24" s="32"/>
      <c r="B24" s="46">
        <v>1</v>
      </c>
      <c r="C24" s="47" t="s">
        <v>64</v>
      </c>
      <c r="D24" s="32"/>
    </row>
    <row r="25" spans="1:16" customFormat="1" ht="16.5" customHeight="1" x14ac:dyDescent="0.2">
      <c r="A25" s="32"/>
      <c r="B25" s="46">
        <v>2</v>
      </c>
      <c r="C25" s="47" t="s">
        <v>203</v>
      </c>
      <c r="D25" s="32"/>
    </row>
    <row r="26" spans="1:16" customFormat="1" ht="16.5" customHeight="1" x14ac:dyDescent="0.2">
      <c r="A26" s="32"/>
      <c r="B26" s="46">
        <v>3</v>
      </c>
      <c r="C26" s="47" t="s">
        <v>187</v>
      </c>
      <c r="D26" s="32"/>
    </row>
    <row r="27" spans="1:16" customFormat="1" ht="16.5" customHeight="1" x14ac:dyDescent="0.2">
      <c r="A27" s="32"/>
      <c r="B27" s="48">
        <v>4</v>
      </c>
      <c r="C27" s="49" t="s">
        <v>198</v>
      </c>
      <c r="D27" s="32"/>
    </row>
    <row r="28" spans="1:16" customFormat="1" ht="16.5" customHeight="1" x14ac:dyDescent="0.2">
      <c r="A28" s="32"/>
      <c r="B28" s="48"/>
      <c r="C28" s="49"/>
      <c r="D28" s="32"/>
    </row>
    <row r="29" spans="1:16" customFormat="1" ht="22.5" customHeight="1" x14ac:dyDescent="0.2"/>
    <row r="30" spans="1:16" customFormat="1" ht="22.5" customHeight="1" x14ac:dyDescent="0.2"/>
    <row r="31" spans="1:16" customFormat="1" ht="22.5" customHeight="1" x14ac:dyDescent="0.2"/>
    <row r="32" spans="1:16" customFormat="1" ht="22.5" customHeight="1" x14ac:dyDescent="0.2"/>
    <row r="33" customFormat="1" ht="22.5" customHeight="1" x14ac:dyDescent="0.2"/>
    <row r="34" customFormat="1" ht="22.5" customHeight="1" x14ac:dyDescent="0.2"/>
    <row r="35" customFormat="1" ht="22.5" customHeight="1" x14ac:dyDescent="0.2"/>
    <row r="36" customFormat="1" ht="22.5" customHeight="1" x14ac:dyDescent="0.2"/>
    <row r="37" customFormat="1" ht="22.5" customHeight="1" x14ac:dyDescent="0.2"/>
    <row r="38" customFormat="1" ht="22.5" customHeight="1" x14ac:dyDescent="0.2"/>
    <row r="39" customFormat="1" ht="22.5" customHeight="1" x14ac:dyDescent="0.2"/>
  </sheetData>
  <sheetProtection formatCells="0"/>
  <mergeCells count="10">
    <mergeCell ref="B21:E21"/>
    <mergeCell ref="O4:O5"/>
    <mergeCell ref="P4:P5"/>
    <mergeCell ref="B4:B5"/>
    <mergeCell ref="C4:C5"/>
    <mergeCell ref="D4:D5"/>
    <mergeCell ref="E4:E5"/>
    <mergeCell ref="F4:H4"/>
    <mergeCell ref="L4:N4"/>
    <mergeCell ref="I4:K4"/>
  </mergeCells>
  <phoneticPr fontId="3"/>
  <pageMargins left="0.19685039370078741" right="0.19685039370078741" top="0.39370078740157483" bottom="0.39370078740157483" header="0" footer="0"/>
  <pageSetup paperSize="9" scale="7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>
          <x14:formula1>
            <xm:f>基準単価!$D$8:$D$36</xm:f>
          </x14:formula1>
          <xm:sqref>E6:E20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V126"/>
  <sheetViews>
    <sheetView view="pageBreakPreview" zoomScale="120" zoomScaleNormal="120" zoomScaleSheetLayoutView="120" workbookViewId="0">
      <selection activeCell="AY17" sqref="AY17"/>
    </sheetView>
  </sheetViews>
  <sheetFormatPr defaultColWidth="2.21875" defaultRowHeight="13.2" x14ac:dyDescent="0.2"/>
  <cols>
    <col min="1" max="39" width="2.33203125" style="82" customWidth="1"/>
    <col min="40" max="40" width="2.21875" style="82"/>
    <col min="41" max="41" width="2.21875" style="82" customWidth="1"/>
    <col min="42" max="16384" width="2.21875" style="82"/>
  </cols>
  <sheetData>
    <row r="1" spans="1:39" x14ac:dyDescent="0.2">
      <c r="A1" s="81" t="s">
        <v>204</v>
      </c>
    </row>
    <row r="3" spans="1:39" s="87" customFormat="1" ht="12" customHeight="1" x14ac:dyDescent="0.2">
      <c r="A3" s="442" t="s">
        <v>18</v>
      </c>
      <c r="B3" s="83" t="s">
        <v>0</v>
      </c>
      <c r="C3" s="84"/>
      <c r="D3" s="84"/>
      <c r="E3" s="85"/>
      <c r="F3" s="85"/>
      <c r="G3" s="85"/>
      <c r="H3" s="85"/>
      <c r="I3" s="85"/>
      <c r="J3" s="85"/>
      <c r="K3" s="86"/>
      <c r="L3" s="445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  <c r="Y3" s="446"/>
      <c r="Z3" s="446"/>
      <c r="AA3" s="446"/>
      <c r="AB3" s="446"/>
      <c r="AC3" s="446"/>
      <c r="AD3" s="446"/>
      <c r="AE3" s="446"/>
      <c r="AF3" s="447"/>
      <c r="AG3" s="429" t="s">
        <v>99</v>
      </c>
      <c r="AH3" s="430"/>
      <c r="AI3" s="430"/>
      <c r="AJ3" s="430"/>
      <c r="AK3" s="430"/>
      <c r="AL3" s="430"/>
      <c r="AM3" s="431"/>
    </row>
    <row r="4" spans="1:39" s="87" customFormat="1" ht="20.25" customHeight="1" x14ac:dyDescent="0.2">
      <c r="A4" s="443"/>
      <c r="B4" s="88" t="s">
        <v>15</v>
      </c>
      <c r="C4" s="89"/>
      <c r="D4" s="89"/>
      <c r="E4" s="90"/>
      <c r="F4" s="90"/>
      <c r="G4" s="90"/>
      <c r="H4" s="90"/>
      <c r="I4" s="90"/>
      <c r="J4" s="90"/>
      <c r="K4" s="91"/>
      <c r="L4" s="432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4"/>
      <c r="AG4" s="474"/>
      <c r="AH4" s="475"/>
      <c r="AI4" s="475"/>
      <c r="AJ4" s="475"/>
      <c r="AK4" s="475"/>
      <c r="AL4" s="475"/>
      <c r="AM4" s="476"/>
    </row>
    <row r="5" spans="1:39" s="87" customFormat="1" ht="20.25" customHeight="1" x14ac:dyDescent="0.2">
      <c r="A5" s="443"/>
      <c r="B5" s="92" t="s">
        <v>41</v>
      </c>
      <c r="C5" s="93"/>
      <c r="D5" s="93"/>
      <c r="E5" s="94"/>
      <c r="F5" s="94"/>
      <c r="G5" s="94"/>
      <c r="H5" s="94"/>
      <c r="I5" s="94"/>
      <c r="J5" s="94"/>
      <c r="K5" s="95"/>
      <c r="L5" s="448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449"/>
      <c r="Z5" s="449"/>
      <c r="AA5" s="449"/>
      <c r="AB5" s="449"/>
      <c r="AC5" s="449"/>
      <c r="AD5" s="449"/>
      <c r="AE5" s="449"/>
      <c r="AF5" s="449"/>
      <c r="AG5" s="449"/>
      <c r="AH5" s="449"/>
      <c r="AI5" s="449"/>
      <c r="AJ5" s="449"/>
      <c r="AK5" s="449"/>
      <c r="AL5" s="449"/>
      <c r="AM5" s="450"/>
    </row>
    <row r="6" spans="1:39" s="87" customFormat="1" ht="13.5" customHeight="1" x14ac:dyDescent="0.2">
      <c r="A6" s="443"/>
      <c r="B6" s="479" t="s">
        <v>42</v>
      </c>
      <c r="C6" s="480"/>
      <c r="D6" s="480"/>
      <c r="E6" s="480"/>
      <c r="F6" s="480"/>
      <c r="G6" s="480"/>
      <c r="H6" s="480"/>
      <c r="I6" s="480"/>
      <c r="J6" s="480"/>
      <c r="K6" s="481"/>
      <c r="L6" s="96" t="s">
        <v>3</v>
      </c>
      <c r="M6" s="96"/>
      <c r="N6" s="96"/>
      <c r="O6" s="96"/>
      <c r="P6" s="96"/>
      <c r="Q6" s="485"/>
      <c r="R6" s="485"/>
      <c r="S6" s="96" t="s">
        <v>4</v>
      </c>
      <c r="T6" s="485"/>
      <c r="U6" s="485"/>
      <c r="V6" s="485"/>
      <c r="W6" s="96" t="s">
        <v>5</v>
      </c>
      <c r="X6" s="96"/>
      <c r="Y6" s="96"/>
      <c r="Z6" s="96"/>
      <c r="AA6" s="96"/>
      <c r="AB6" s="96"/>
      <c r="AC6" s="97"/>
      <c r="AD6" s="96"/>
      <c r="AE6" s="96"/>
      <c r="AF6" s="96"/>
      <c r="AG6" s="96"/>
      <c r="AH6" s="96"/>
      <c r="AI6" s="96"/>
      <c r="AJ6" s="96"/>
      <c r="AK6" s="96"/>
      <c r="AL6" s="96"/>
      <c r="AM6" s="98"/>
    </row>
    <row r="7" spans="1:39" s="87" customFormat="1" ht="20.25" customHeight="1" x14ac:dyDescent="0.2">
      <c r="A7" s="443"/>
      <c r="B7" s="482"/>
      <c r="C7" s="483"/>
      <c r="D7" s="483"/>
      <c r="E7" s="483"/>
      <c r="F7" s="483"/>
      <c r="G7" s="483"/>
      <c r="H7" s="483"/>
      <c r="I7" s="483"/>
      <c r="J7" s="483"/>
      <c r="K7" s="484"/>
      <c r="L7" s="432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3"/>
      <c r="AL7" s="433"/>
      <c r="AM7" s="434"/>
    </row>
    <row r="8" spans="1:39" s="87" customFormat="1" ht="20.25" customHeight="1" x14ac:dyDescent="0.2">
      <c r="A8" s="443"/>
      <c r="B8" s="99" t="s">
        <v>6</v>
      </c>
      <c r="C8" s="100"/>
      <c r="D8" s="100"/>
      <c r="E8" s="101"/>
      <c r="F8" s="101"/>
      <c r="G8" s="101"/>
      <c r="H8" s="101"/>
      <c r="I8" s="101"/>
      <c r="J8" s="101"/>
      <c r="K8" s="101"/>
      <c r="L8" s="99" t="s">
        <v>7</v>
      </c>
      <c r="M8" s="101"/>
      <c r="N8" s="101"/>
      <c r="O8" s="101"/>
      <c r="P8" s="101"/>
      <c r="Q8" s="101"/>
      <c r="R8" s="102"/>
      <c r="S8" s="408"/>
      <c r="T8" s="409"/>
      <c r="U8" s="409"/>
      <c r="V8" s="409"/>
      <c r="W8" s="409"/>
      <c r="X8" s="409"/>
      <c r="Y8" s="410"/>
      <c r="Z8" s="99" t="s">
        <v>39</v>
      </c>
      <c r="AA8" s="101"/>
      <c r="AB8" s="101"/>
      <c r="AC8" s="101"/>
      <c r="AD8" s="101"/>
      <c r="AE8" s="101"/>
      <c r="AF8" s="102"/>
      <c r="AG8" s="408"/>
      <c r="AH8" s="409"/>
      <c r="AI8" s="409"/>
      <c r="AJ8" s="409"/>
      <c r="AK8" s="409"/>
      <c r="AL8" s="409"/>
      <c r="AM8" s="410"/>
    </row>
    <row r="9" spans="1:39" s="87" customFormat="1" ht="20.25" customHeight="1" x14ac:dyDescent="0.2">
      <c r="A9" s="444"/>
      <c r="B9" s="99" t="s">
        <v>16</v>
      </c>
      <c r="C9" s="100"/>
      <c r="D9" s="100"/>
      <c r="E9" s="101"/>
      <c r="F9" s="101"/>
      <c r="G9" s="101"/>
      <c r="H9" s="101"/>
      <c r="I9" s="101"/>
      <c r="J9" s="101"/>
      <c r="K9" s="101"/>
      <c r="L9" s="408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10"/>
    </row>
    <row r="10" spans="1:39" s="87" customFormat="1" ht="18" customHeight="1" x14ac:dyDescent="0.2">
      <c r="A10" s="488" t="s">
        <v>19</v>
      </c>
      <c r="B10" s="489"/>
      <c r="C10" s="489"/>
      <c r="D10" s="489"/>
      <c r="E10" s="489"/>
      <c r="F10" s="489"/>
      <c r="G10" s="489"/>
      <c r="H10" s="490"/>
      <c r="I10" s="103"/>
      <c r="J10" s="104" t="s">
        <v>153</v>
      </c>
      <c r="K10" s="96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6"/>
    </row>
    <row r="11" spans="1:39" s="87" customFormat="1" ht="18" customHeight="1" x14ac:dyDescent="0.2">
      <c r="A11" s="491"/>
      <c r="B11" s="492"/>
      <c r="C11" s="492"/>
      <c r="D11" s="492"/>
      <c r="E11" s="492"/>
      <c r="F11" s="492"/>
      <c r="G11" s="492"/>
      <c r="H11" s="493"/>
      <c r="I11" s="107"/>
      <c r="J11" s="108" t="s">
        <v>154</v>
      </c>
      <c r="K11" s="90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109"/>
    </row>
    <row r="12" spans="1:39" s="87" customFormat="1" ht="5.25" customHeight="1" x14ac:dyDescent="0.2">
      <c r="A12" s="110"/>
      <c r="B12" s="110"/>
      <c r="C12" s="110"/>
      <c r="D12" s="110"/>
      <c r="E12" s="110"/>
      <c r="F12" s="110"/>
      <c r="G12" s="110"/>
      <c r="H12" s="110"/>
      <c r="I12" s="104"/>
      <c r="J12" s="111"/>
      <c r="K12" s="96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</row>
    <row r="13" spans="1:39" s="87" customFormat="1" ht="20.25" customHeight="1" x14ac:dyDescent="0.2">
      <c r="A13" s="112" t="s">
        <v>155</v>
      </c>
      <c r="B13" s="113"/>
      <c r="C13" s="114"/>
      <c r="D13" s="114"/>
      <c r="E13" s="114"/>
      <c r="F13" s="114"/>
      <c r="G13" s="114"/>
      <c r="H13" s="114"/>
      <c r="I13" s="115"/>
      <c r="J13" s="108"/>
      <c r="K13" s="90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439" t="s">
        <v>47</v>
      </c>
      <c r="X13" s="419"/>
      <c r="Y13" s="419"/>
      <c r="Z13" s="420"/>
      <c r="AA13" s="417" t="str">
        <f>IF($L$5="","",VLOOKUP($L$5,基準単価!$D$8:$F$36,2,0))</f>
        <v/>
      </c>
      <c r="AB13" s="418"/>
      <c r="AC13" s="418"/>
      <c r="AD13" s="419" t="s">
        <v>37</v>
      </c>
      <c r="AE13" s="420"/>
      <c r="AF13" s="439" t="s">
        <v>32</v>
      </c>
      <c r="AG13" s="419"/>
      <c r="AH13" s="420"/>
      <c r="AI13" s="460"/>
      <c r="AJ13" s="461"/>
      <c r="AK13" s="461"/>
      <c r="AL13" s="419" t="s">
        <v>37</v>
      </c>
      <c r="AM13" s="420"/>
    </row>
    <row r="14" spans="1:39" s="87" customFormat="1" ht="20.25" customHeight="1" x14ac:dyDescent="0.2">
      <c r="A14" s="116" t="s">
        <v>20</v>
      </c>
      <c r="B14" s="117"/>
      <c r="C14" s="118"/>
      <c r="D14" s="118"/>
      <c r="E14" s="118"/>
      <c r="F14" s="118"/>
      <c r="G14" s="118"/>
      <c r="H14" s="426"/>
      <c r="I14" s="427"/>
      <c r="J14" s="428"/>
      <c r="K14" s="440" t="s">
        <v>52</v>
      </c>
      <c r="L14" s="441"/>
      <c r="M14" s="441"/>
      <c r="N14" s="441"/>
      <c r="O14" s="441"/>
      <c r="P14" s="441"/>
      <c r="Q14" s="441"/>
      <c r="R14" s="441"/>
      <c r="S14" s="441"/>
      <c r="T14" s="441"/>
      <c r="U14" s="441"/>
      <c r="V14" s="441"/>
      <c r="W14" s="441"/>
      <c r="X14" s="441"/>
      <c r="Y14" s="441"/>
      <c r="Z14" s="441"/>
      <c r="AA14" s="441"/>
      <c r="AB14" s="441"/>
      <c r="AC14" s="441"/>
      <c r="AD14" s="441"/>
      <c r="AE14" s="441"/>
      <c r="AF14" s="119" t="s">
        <v>44</v>
      </c>
      <c r="AG14" s="120"/>
      <c r="AH14" s="120"/>
      <c r="AI14" s="121"/>
      <c r="AJ14" s="121"/>
      <c r="AK14" s="100"/>
      <c r="AL14" s="118"/>
      <c r="AM14" s="122"/>
    </row>
    <row r="15" spans="1:39" s="87" customFormat="1" ht="14.25" customHeight="1" x14ac:dyDescent="0.2">
      <c r="A15" s="123"/>
      <c r="B15" s="124"/>
      <c r="C15" s="453" t="s">
        <v>200</v>
      </c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3"/>
      <c r="AJ15" s="453"/>
      <c r="AK15" s="453"/>
      <c r="AL15" s="453"/>
      <c r="AM15" s="454"/>
    </row>
    <row r="16" spans="1:39" s="87" customFormat="1" ht="14.25" customHeight="1" x14ac:dyDescent="0.2">
      <c r="A16" s="123"/>
      <c r="B16" s="124"/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  <c r="O16" s="453"/>
      <c r="P16" s="453"/>
      <c r="Q16" s="453"/>
      <c r="R16" s="453"/>
      <c r="S16" s="453"/>
      <c r="T16" s="453"/>
      <c r="U16" s="453"/>
      <c r="V16" s="453"/>
      <c r="W16" s="453"/>
      <c r="X16" s="453"/>
      <c r="Y16" s="453"/>
      <c r="Z16" s="453"/>
      <c r="AA16" s="453"/>
      <c r="AB16" s="453"/>
      <c r="AC16" s="453"/>
      <c r="AD16" s="453"/>
      <c r="AE16" s="453"/>
      <c r="AF16" s="453"/>
      <c r="AG16" s="453"/>
      <c r="AH16" s="453"/>
      <c r="AI16" s="453"/>
      <c r="AJ16" s="453"/>
      <c r="AK16" s="453"/>
      <c r="AL16" s="453"/>
      <c r="AM16" s="454"/>
    </row>
    <row r="17" spans="1:39" s="87" customFormat="1" ht="14.25" customHeight="1" x14ac:dyDescent="0.2">
      <c r="A17" s="125"/>
      <c r="B17" s="126"/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3"/>
      <c r="P17" s="453"/>
      <c r="Q17" s="453"/>
      <c r="R17" s="453"/>
      <c r="S17" s="453"/>
      <c r="T17" s="453"/>
      <c r="U17" s="453"/>
      <c r="V17" s="453"/>
      <c r="W17" s="453"/>
      <c r="X17" s="453"/>
      <c r="Y17" s="453"/>
      <c r="Z17" s="453"/>
      <c r="AA17" s="453"/>
      <c r="AB17" s="453"/>
      <c r="AC17" s="453"/>
      <c r="AD17" s="453"/>
      <c r="AE17" s="453"/>
      <c r="AF17" s="453"/>
      <c r="AG17" s="453"/>
      <c r="AH17" s="453"/>
      <c r="AI17" s="453"/>
      <c r="AJ17" s="453"/>
      <c r="AK17" s="453"/>
      <c r="AL17" s="453"/>
      <c r="AM17" s="454"/>
    </row>
    <row r="18" spans="1:39" s="87" customFormat="1" ht="14.25" customHeight="1" x14ac:dyDescent="0.2">
      <c r="A18" s="125"/>
      <c r="B18" s="126"/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453"/>
      <c r="P18" s="453"/>
      <c r="Q18" s="453"/>
      <c r="R18" s="453"/>
      <c r="S18" s="453"/>
      <c r="T18" s="453"/>
      <c r="U18" s="453"/>
      <c r="V18" s="453"/>
      <c r="W18" s="453"/>
      <c r="X18" s="453"/>
      <c r="Y18" s="453"/>
      <c r="Z18" s="453"/>
      <c r="AA18" s="453"/>
      <c r="AB18" s="453"/>
      <c r="AC18" s="453"/>
      <c r="AD18" s="453"/>
      <c r="AE18" s="453"/>
      <c r="AF18" s="453"/>
      <c r="AG18" s="453"/>
      <c r="AH18" s="453"/>
      <c r="AI18" s="453"/>
      <c r="AJ18" s="453"/>
      <c r="AK18" s="453"/>
      <c r="AL18" s="453"/>
      <c r="AM18" s="454"/>
    </row>
    <row r="19" spans="1:39" s="87" customFormat="1" ht="14.25" customHeight="1" x14ac:dyDescent="0.2">
      <c r="A19" s="125"/>
      <c r="B19" s="126"/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453"/>
      <c r="Q19" s="453"/>
      <c r="R19" s="453"/>
      <c r="S19" s="453"/>
      <c r="T19" s="453"/>
      <c r="U19" s="453"/>
      <c r="V19" s="453"/>
      <c r="W19" s="453"/>
      <c r="X19" s="453"/>
      <c r="Y19" s="453"/>
      <c r="Z19" s="453"/>
      <c r="AA19" s="453"/>
      <c r="AB19" s="453"/>
      <c r="AC19" s="453"/>
      <c r="AD19" s="453"/>
      <c r="AE19" s="453"/>
      <c r="AF19" s="453"/>
      <c r="AG19" s="453"/>
      <c r="AH19" s="453"/>
      <c r="AI19" s="453"/>
      <c r="AJ19" s="453"/>
      <c r="AK19" s="453"/>
      <c r="AL19" s="453"/>
      <c r="AM19" s="454"/>
    </row>
    <row r="20" spans="1:39" s="87" customFormat="1" ht="14.25" customHeight="1" x14ac:dyDescent="0.2">
      <c r="A20" s="127"/>
      <c r="B20" s="128"/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455"/>
      <c r="P20" s="455"/>
      <c r="Q20" s="455"/>
      <c r="R20" s="455"/>
      <c r="S20" s="455"/>
      <c r="T20" s="455"/>
      <c r="U20" s="455"/>
      <c r="V20" s="455"/>
      <c r="W20" s="455"/>
      <c r="X20" s="455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5"/>
      <c r="AJ20" s="455"/>
      <c r="AK20" s="455"/>
      <c r="AL20" s="455"/>
      <c r="AM20" s="456"/>
    </row>
    <row r="21" spans="1:39" s="87" customFormat="1" ht="19.5" customHeight="1" x14ac:dyDescent="0.2">
      <c r="A21" s="129" t="s">
        <v>26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1"/>
    </row>
    <row r="22" spans="1:39" s="87" customFormat="1" ht="18.75" customHeight="1" x14ac:dyDescent="0.2">
      <c r="A22" s="132" t="s">
        <v>157</v>
      </c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5"/>
    </row>
    <row r="23" spans="1:39" s="87" customFormat="1" ht="18.75" customHeight="1" x14ac:dyDescent="0.2">
      <c r="A23" s="136"/>
      <c r="B23" s="137"/>
      <c r="C23" s="138" t="s">
        <v>163</v>
      </c>
      <c r="D23" s="134"/>
      <c r="E23" s="134"/>
      <c r="F23" s="134"/>
      <c r="G23" s="134"/>
      <c r="H23" s="134"/>
      <c r="I23" s="134"/>
      <c r="J23" s="134"/>
      <c r="K23" s="134"/>
      <c r="L23" s="133"/>
      <c r="M23" s="133"/>
      <c r="N23" s="134"/>
      <c r="O23" s="134" t="s">
        <v>24</v>
      </c>
      <c r="P23" s="139"/>
      <c r="Q23" s="140" t="s">
        <v>158</v>
      </c>
      <c r="R23" s="141"/>
      <c r="S23" s="142"/>
      <c r="T23" s="133"/>
      <c r="U23" s="133"/>
      <c r="V23" s="133"/>
      <c r="W23" s="141"/>
      <c r="X23" s="111"/>
      <c r="Y23" s="111"/>
      <c r="Z23" s="111"/>
      <c r="AA23" s="111"/>
      <c r="AB23" s="143"/>
      <c r="AC23" s="140" t="s">
        <v>159</v>
      </c>
      <c r="AD23" s="144"/>
      <c r="AE23" s="144"/>
      <c r="AF23" s="144"/>
      <c r="AG23" s="111"/>
      <c r="AH23" s="111"/>
      <c r="AI23" s="111"/>
      <c r="AJ23" s="143"/>
      <c r="AK23" s="140" t="s">
        <v>23</v>
      </c>
      <c r="AL23" s="134"/>
      <c r="AM23" s="135"/>
    </row>
    <row r="24" spans="1:39" s="87" customFormat="1" ht="18.75" customHeight="1" x14ac:dyDescent="0.2">
      <c r="A24" s="136"/>
      <c r="B24" s="145"/>
      <c r="C24" s="146" t="s">
        <v>160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 t="s">
        <v>24</v>
      </c>
      <c r="O24" s="148"/>
      <c r="P24" s="146" t="s">
        <v>161</v>
      </c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53"/>
      <c r="AB24" s="146" t="s">
        <v>162</v>
      </c>
      <c r="AC24" s="126"/>
      <c r="AD24" s="126"/>
      <c r="AE24" s="126"/>
      <c r="AF24" s="126"/>
      <c r="AG24" s="126"/>
      <c r="AH24" s="126"/>
      <c r="AI24" s="153"/>
      <c r="AJ24" s="146" t="s">
        <v>23</v>
      </c>
      <c r="AK24" s="126"/>
      <c r="AL24" s="126"/>
      <c r="AM24" s="147"/>
    </row>
    <row r="25" spans="1:39" s="87" customFormat="1" ht="18.75" customHeight="1" x14ac:dyDescent="0.2">
      <c r="A25" s="136"/>
      <c r="B25" s="145"/>
      <c r="C25" s="146" t="s">
        <v>164</v>
      </c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 t="s">
        <v>25</v>
      </c>
      <c r="O25" s="148"/>
      <c r="P25" s="146" t="s">
        <v>161</v>
      </c>
      <c r="Q25" s="150"/>
      <c r="R25" s="150"/>
      <c r="S25" s="151"/>
      <c r="T25" s="124"/>
      <c r="U25" s="124"/>
      <c r="V25" s="124"/>
      <c r="W25" s="150"/>
      <c r="X25" s="152"/>
      <c r="Y25" s="152"/>
      <c r="Z25" s="152"/>
      <c r="AA25" s="153"/>
      <c r="AB25" s="146" t="s">
        <v>162</v>
      </c>
      <c r="AC25" s="154"/>
      <c r="AD25" s="154"/>
      <c r="AE25" s="154"/>
      <c r="AF25" s="154"/>
      <c r="AG25" s="152"/>
      <c r="AH25" s="152"/>
      <c r="AI25" s="153"/>
      <c r="AJ25" s="149" t="s">
        <v>23</v>
      </c>
      <c r="AK25" s="126"/>
      <c r="AL25" s="126"/>
      <c r="AM25" s="147"/>
    </row>
    <row r="26" spans="1:39" s="87" customFormat="1" ht="18.75" customHeight="1" x14ac:dyDescent="0.2">
      <c r="A26" s="136"/>
      <c r="B26" s="145"/>
      <c r="C26" s="146" t="s">
        <v>165</v>
      </c>
      <c r="D26" s="126"/>
      <c r="E26" s="126"/>
      <c r="F26" s="126"/>
      <c r="G26" s="126"/>
      <c r="H26" s="126"/>
      <c r="I26" s="126"/>
      <c r="J26" s="126"/>
      <c r="K26" s="124"/>
      <c r="L26" s="126"/>
      <c r="M26" s="124"/>
      <c r="N26" s="155"/>
      <c r="O26" s="126"/>
      <c r="P26" s="126"/>
      <c r="Q26" s="126"/>
      <c r="R26" s="126"/>
      <c r="S26" s="126" t="s">
        <v>24</v>
      </c>
      <c r="T26" s="148"/>
      <c r="U26" s="146" t="s">
        <v>166</v>
      </c>
      <c r="V26" s="126"/>
      <c r="W26" s="126"/>
      <c r="X26" s="153"/>
      <c r="Y26" s="146" t="s">
        <v>167</v>
      </c>
      <c r="Z26" s="126"/>
      <c r="AA26" s="153"/>
      <c r="AB26" s="146" t="s">
        <v>168</v>
      </c>
      <c r="AC26" s="126"/>
      <c r="AD26" s="126"/>
      <c r="AE26" s="153"/>
      <c r="AF26" s="149" t="s">
        <v>23</v>
      </c>
      <c r="AG26" s="126"/>
      <c r="AH26" s="126"/>
      <c r="AI26" s="126"/>
      <c r="AJ26" s="126"/>
      <c r="AK26" s="126"/>
      <c r="AL26" s="126"/>
      <c r="AM26" s="147"/>
    </row>
    <row r="27" spans="1:39" s="87" customFormat="1" ht="18.75" customHeight="1" x14ac:dyDescent="0.2">
      <c r="A27" s="132" t="s">
        <v>175</v>
      </c>
      <c r="B27" s="144"/>
      <c r="C27" s="110"/>
      <c r="D27" s="110"/>
      <c r="E27" s="158"/>
      <c r="F27" s="110"/>
      <c r="G27" s="110"/>
      <c r="H27" s="110"/>
      <c r="I27" s="110"/>
      <c r="J27" s="141"/>
      <c r="K27" s="141"/>
      <c r="L27" s="141"/>
      <c r="M27" s="141"/>
      <c r="N27" s="141"/>
      <c r="O27" s="104"/>
      <c r="P27" s="133"/>
      <c r="Q27" s="133"/>
      <c r="R27" s="133"/>
      <c r="S27" s="159"/>
      <c r="T27" s="160"/>
      <c r="U27" s="159"/>
      <c r="V27" s="159"/>
      <c r="W27" s="159"/>
      <c r="X27" s="159"/>
      <c r="Y27" s="118"/>
      <c r="Z27" s="118"/>
      <c r="AA27" s="118"/>
      <c r="AB27" s="118"/>
      <c r="AC27" s="159"/>
      <c r="AD27" s="159"/>
      <c r="AE27" s="159"/>
      <c r="AF27" s="159"/>
      <c r="AG27" s="159"/>
      <c r="AH27" s="159"/>
      <c r="AI27" s="161"/>
      <c r="AJ27" s="161"/>
      <c r="AK27" s="161"/>
      <c r="AL27" s="161"/>
      <c r="AM27" s="162"/>
    </row>
    <row r="28" spans="1:39" s="87" customFormat="1" ht="18.75" customHeight="1" x14ac:dyDescent="0.2">
      <c r="A28" s="123"/>
      <c r="B28" s="230"/>
      <c r="C28" s="234" t="s">
        <v>169</v>
      </c>
      <c r="D28" s="144"/>
      <c r="E28" s="227"/>
      <c r="F28" s="144"/>
      <c r="G28" s="144"/>
      <c r="H28" s="144"/>
      <c r="I28" s="144"/>
      <c r="J28" s="141"/>
      <c r="K28" s="141"/>
      <c r="L28" s="141"/>
      <c r="M28" s="141"/>
      <c r="N28" s="141"/>
      <c r="O28" s="228"/>
      <c r="P28" s="134" t="s">
        <v>24</v>
      </c>
      <c r="Q28" s="139"/>
      <c r="R28" s="140" t="s">
        <v>158</v>
      </c>
      <c r="S28" s="140"/>
      <c r="T28" s="111"/>
      <c r="U28" s="111"/>
      <c r="V28" s="111"/>
      <c r="W28" s="111"/>
      <c r="X28" s="111"/>
      <c r="Y28" s="144"/>
      <c r="Z28" s="144"/>
      <c r="AA28" s="144"/>
      <c r="AB28" s="144"/>
      <c r="AC28" s="143"/>
      <c r="AD28" s="140" t="s">
        <v>159</v>
      </c>
      <c r="AE28" s="140"/>
      <c r="AF28" s="111"/>
      <c r="AG28" s="111"/>
      <c r="AH28" s="141"/>
      <c r="AI28" s="185"/>
      <c r="AJ28" s="143"/>
      <c r="AK28" s="140" t="s">
        <v>23</v>
      </c>
      <c r="AL28" s="185"/>
      <c r="AM28" s="229"/>
    </row>
    <row r="29" spans="1:39" s="87" customFormat="1" ht="18.75" customHeight="1" x14ac:dyDescent="0.2">
      <c r="A29" s="174"/>
      <c r="B29" s="233"/>
      <c r="C29" s="146" t="s">
        <v>170</v>
      </c>
      <c r="D29" s="154"/>
      <c r="E29" s="225"/>
      <c r="F29" s="154"/>
      <c r="G29" s="154"/>
      <c r="H29" s="154"/>
      <c r="I29" s="154"/>
      <c r="J29" s="148"/>
      <c r="K29" s="152" t="s">
        <v>171</v>
      </c>
      <c r="L29" s="150"/>
      <c r="M29" s="150"/>
      <c r="N29" s="150"/>
      <c r="O29" s="226"/>
      <c r="P29" s="126"/>
      <c r="Q29" s="149"/>
      <c r="R29" s="149"/>
      <c r="S29" s="149"/>
      <c r="T29" s="152"/>
      <c r="U29" s="152"/>
      <c r="V29" s="152"/>
      <c r="W29" s="231"/>
      <c r="X29" s="152" t="s">
        <v>172</v>
      </c>
      <c r="Y29" s="154"/>
      <c r="Z29" s="154"/>
      <c r="AA29" s="154"/>
      <c r="AB29" s="154"/>
      <c r="AC29" s="149"/>
      <c r="AD29" s="149"/>
      <c r="AE29" s="149"/>
      <c r="AF29" s="152"/>
      <c r="AG29" s="152"/>
      <c r="AH29" s="150"/>
      <c r="AI29" s="232"/>
      <c r="AJ29" s="149"/>
      <c r="AK29" s="149"/>
      <c r="AL29" s="232"/>
      <c r="AM29" s="229"/>
    </row>
    <row r="30" spans="1:39" s="87" customFormat="1" ht="18.75" customHeight="1" x14ac:dyDescent="0.2">
      <c r="A30" s="192"/>
      <c r="B30" s="235"/>
      <c r="C30" s="156" t="s">
        <v>173</v>
      </c>
      <c r="D30" s="166"/>
      <c r="E30" s="237"/>
      <c r="F30" s="166"/>
      <c r="G30" s="166"/>
      <c r="H30" s="166"/>
      <c r="I30" s="166"/>
      <c r="J30" s="165"/>
      <c r="K30" s="165"/>
      <c r="L30" s="165"/>
      <c r="M30" s="165"/>
      <c r="N30" s="165"/>
      <c r="O30" s="236"/>
      <c r="P30" s="128"/>
      <c r="Q30" s="241"/>
      <c r="R30" s="241"/>
      <c r="S30" s="241"/>
      <c r="T30" s="242"/>
      <c r="U30" s="236" t="s">
        <v>174</v>
      </c>
      <c r="V30" s="108"/>
      <c r="W30" s="108"/>
      <c r="X30" s="108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6"/>
      <c r="AJ30" s="166"/>
      <c r="AK30" s="241"/>
      <c r="AL30" s="167"/>
      <c r="AM30" s="168"/>
    </row>
    <row r="31" spans="1:39" s="87" customFormat="1" ht="18.75" customHeight="1" x14ac:dyDescent="0.2">
      <c r="A31" s="178" t="s">
        <v>176</v>
      </c>
      <c r="B31" s="154"/>
      <c r="C31" s="169"/>
      <c r="D31" s="169"/>
      <c r="E31" s="155"/>
      <c r="F31" s="169"/>
      <c r="G31" s="169"/>
      <c r="H31" s="169"/>
      <c r="I31" s="169"/>
      <c r="J31" s="150"/>
      <c r="K31" s="150"/>
      <c r="L31" s="150"/>
      <c r="M31" s="150"/>
      <c r="N31" s="150"/>
      <c r="O31" s="170"/>
      <c r="P31" s="124"/>
      <c r="Q31" s="121"/>
      <c r="R31" s="124"/>
      <c r="S31" s="165"/>
      <c r="T31" s="108"/>
      <c r="U31" s="108"/>
      <c r="V31" s="108"/>
      <c r="W31" s="108"/>
      <c r="X31" s="108"/>
      <c r="Y31" s="114"/>
      <c r="Z31" s="114"/>
      <c r="AA31" s="114"/>
      <c r="AB31" s="114"/>
      <c r="AC31" s="108"/>
      <c r="AD31" s="108"/>
      <c r="AE31" s="108"/>
      <c r="AF31" s="108"/>
      <c r="AG31" s="108"/>
      <c r="AH31" s="165"/>
      <c r="AI31" s="167"/>
      <c r="AJ31" s="167"/>
      <c r="AK31" s="167"/>
      <c r="AL31" s="167"/>
      <c r="AM31" s="171"/>
    </row>
    <row r="32" spans="1:39" s="87" customFormat="1" ht="18.75" customHeight="1" x14ac:dyDescent="0.2">
      <c r="A32" s="123"/>
      <c r="B32" s="239"/>
      <c r="C32" s="138" t="s">
        <v>177</v>
      </c>
      <c r="D32" s="215"/>
      <c r="E32" s="158"/>
      <c r="F32" s="215"/>
      <c r="G32" s="215"/>
      <c r="H32" s="215"/>
      <c r="I32" s="215"/>
      <c r="J32" s="141"/>
      <c r="K32" s="141"/>
      <c r="L32" s="141"/>
      <c r="M32" s="141"/>
      <c r="N32" s="141"/>
      <c r="O32" s="175"/>
      <c r="P32" s="175"/>
      <c r="Q32" s="133"/>
      <c r="R32" s="133"/>
      <c r="S32" s="111"/>
      <c r="T32" s="111"/>
      <c r="U32" s="111"/>
      <c r="V32" s="111"/>
      <c r="W32" s="111"/>
      <c r="X32" s="111"/>
      <c r="Y32" s="215"/>
      <c r="Z32" s="215"/>
      <c r="AA32" s="215"/>
      <c r="AB32" s="215"/>
      <c r="AC32" s="111"/>
      <c r="AD32" s="111"/>
      <c r="AE32" s="111"/>
      <c r="AF32" s="111"/>
      <c r="AG32" s="111"/>
      <c r="AH32" s="141"/>
      <c r="AI32" s="185"/>
      <c r="AJ32" s="185"/>
      <c r="AK32" s="185"/>
      <c r="AL32" s="185"/>
      <c r="AM32" s="191"/>
    </row>
    <row r="33" spans="1:48" s="87" customFormat="1" ht="18.75" customHeight="1" x14ac:dyDescent="0.2">
      <c r="A33" s="192"/>
      <c r="B33" s="180"/>
      <c r="C33" s="156" t="s">
        <v>178</v>
      </c>
      <c r="D33" s="216"/>
      <c r="E33" s="157"/>
      <c r="F33" s="216"/>
      <c r="G33" s="216"/>
      <c r="H33" s="216"/>
      <c r="I33" s="216"/>
      <c r="J33" s="165"/>
      <c r="K33" s="165"/>
      <c r="L33" s="165"/>
      <c r="M33" s="165"/>
      <c r="N33" s="165"/>
      <c r="O33" s="165"/>
      <c r="P33" s="181"/>
      <c r="Q33" s="113"/>
      <c r="R33" s="113"/>
      <c r="S33" s="108"/>
      <c r="T33" s="108"/>
      <c r="U33" s="108"/>
      <c r="V33" s="108"/>
      <c r="W33" s="108"/>
      <c r="X33" s="108"/>
      <c r="Y33" s="216"/>
      <c r="Z33" s="216"/>
      <c r="AA33" s="216"/>
      <c r="AB33" s="216"/>
      <c r="AC33" s="108"/>
      <c r="AD33" s="108"/>
      <c r="AE33" s="108"/>
      <c r="AF33" s="108"/>
      <c r="AG33" s="108"/>
      <c r="AH33" s="165"/>
      <c r="AI33" s="167"/>
      <c r="AJ33" s="167"/>
      <c r="AK33" s="167"/>
      <c r="AL33" s="167"/>
      <c r="AM33" s="171"/>
    </row>
    <row r="34" spans="1:48" ht="4.5" customHeight="1" x14ac:dyDescent="0.2">
      <c r="A34" s="24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47"/>
    </row>
    <row r="35" spans="1:48" ht="18.75" customHeight="1" x14ac:dyDescent="0.2">
      <c r="A35" s="245" t="s">
        <v>179</v>
      </c>
      <c r="B35" s="220"/>
      <c r="C35" s="156"/>
      <c r="D35" s="220"/>
      <c r="E35" s="157"/>
      <c r="F35" s="220"/>
      <c r="G35" s="220"/>
      <c r="H35" s="220"/>
      <c r="I35" s="220"/>
      <c r="J35" s="165"/>
      <c r="K35" s="165"/>
      <c r="L35" s="165"/>
      <c r="M35" s="165"/>
      <c r="N35" s="165"/>
      <c r="O35" s="177"/>
      <c r="P35" s="181"/>
      <c r="Q35" s="182"/>
      <c r="R35" s="182"/>
      <c r="S35" s="165"/>
      <c r="T35" s="108"/>
      <c r="U35" s="165"/>
      <c r="V35" s="165"/>
      <c r="W35" s="439" t="s">
        <v>47</v>
      </c>
      <c r="X35" s="419"/>
      <c r="Y35" s="419"/>
      <c r="Z35" s="420"/>
      <c r="AA35" s="417" t="str">
        <f>IF($L$5="","",VLOOKUP($L$5,基準単価!$D$8:$G$36,4,0))</f>
        <v/>
      </c>
      <c r="AB35" s="418"/>
      <c r="AC35" s="418"/>
      <c r="AD35" s="419" t="s">
        <v>37</v>
      </c>
      <c r="AE35" s="420"/>
      <c r="AF35" s="439" t="s">
        <v>32</v>
      </c>
      <c r="AG35" s="419"/>
      <c r="AH35" s="420"/>
      <c r="AI35" s="460"/>
      <c r="AJ35" s="461"/>
      <c r="AK35" s="461"/>
      <c r="AL35" s="419" t="s">
        <v>37</v>
      </c>
      <c r="AM35" s="420"/>
    </row>
    <row r="36" spans="1:48" ht="19.5" customHeight="1" x14ac:dyDescent="0.2">
      <c r="A36" s="174"/>
      <c r="B36" s="230"/>
      <c r="C36" s="234" t="s">
        <v>169</v>
      </c>
      <c r="D36" s="169"/>
      <c r="E36" s="155"/>
      <c r="F36" s="169"/>
      <c r="G36" s="169"/>
      <c r="H36" s="169"/>
      <c r="I36" s="169"/>
      <c r="J36" s="150"/>
      <c r="K36" s="150"/>
      <c r="L36" s="150"/>
      <c r="M36" s="150"/>
      <c r="N36" s="150"/>
      <c r="O36" s="150"/>
      <c r="P36" s="126" t="s">
        <v>24</v>
      </c>
      <c r="Q36" s="148"/>
      <c r="R36" s="149" t="s">
        <v>158</v>
      </c>
      <c r="S36" s="152"/>
      <c r="T36" s="152"/>
      <c r="U36" s="152"/>
      <c r="V36" s="152"/>
      <c r="W36" s="152"/>
      <c r="X36" s="152"/>
      <c r="Y36" s="169"/>
      <c r="Z36" s="169"/>
      <c r="AA36" s="169"/>
      <c r="AB36" s="169"/>
      <c r="AC36" s="231"/>
      <c r="AD36" s="140" t="s">
        <v>159</v>
      </c>
      <c r="AE36" s="152"/>
      <c r="AF36" s="152"/>
      <c r="AG36" s="152"/>
      <c r="AH36" s="150"/>
      <c r="AI36" s="232"/>
      <c r="AJ36" s="231"/>
      <c r="AK36" s="149" t="s">
        <v>23</v>
      </c>
      <c r="AL36" s="232"/>
      <c r="AM36" s="191"/>
    </row>
    <row r="37" spans="1:48" ht="19.5" customHeight="1" x14ac:dyDescent="0.2">
      <c r="A37" s="174"/>
      <c r="B37" s="233"/>
      <c r="C37" s="146" t="s">
        <v>170</v>
      </c>
      <c r="D37" s="169"/>
      <c r="E37" s="155"/>
      <c r="F37" s="169"/>
      <c r="G37" s="169"/>
      <c r="H37" s="169"/>
      <c r="I37" s="169"/>
      <c r="J37" s="148"/>
      <c r="K37" s="152" t="s">
        <v>171</v>
      </c>
      <c r="L37" s="150"/>
      <c r="M37" s="150"/>
      <c r="N37" s="150"/>
      <c r="O37" s="150"/>
      <c r="P37" s="238"/>
      <c r="Q37" s="124"/>
      <c r="R37" s="124"/>
      <c r="S37" s="152"/>
      <c r="T37" s="152"/>
      <c r="U37" s="152"/>
      <c r="V37" s="152"/>
      <c r="W37" s="231"/>
      <c r="X37" s="152" t="s">
        <v>172</v>
      </c>
      <c r="Y37" s="169"/>
      <c r="Z37" s="169"/>
      <c r="AA37" s="169"/>
      <c r="AB37" s="169"/>
      <c r="AC37" s="152"/>
      <c r="AD37" s="152"/>
      <c r="AE37" s="152"/>
      <c r="AF37" s="152"/>
      <c r="AG37" s="152"/>
      <c r="AH37" s="150"/>
      <c r="AI37" s="232"/>
      <c r="AJ37" s="232"/>
      <c r="AK37" s="232"/>
      <c r="AL37" s="232"/>
      <c r="AM37" s="240"/>
    </row>
    <row r="38" spans="1:48" ht="19.5" customHeight="1" x14ac:dyDescent="0.2">
      <c r="A38" s="174"/>
      <c r="B38" s="235"/>
      <c r="C38" s="156" t="s">
        <v>173</v>
      </c>
      <c r="D38" s="220"/>
      <c r="E38" s="157"/>
      <c r="F38" s="220"/>
      <c r="G38" s="220"/>
      <c r="H38" s="220"/>
      <c r="I38" s="220"/>
      <c r="J38" s="165"/>
      <c r="K38" s="165"/>
      <c r="L38" s="165"/>
      <c r="M38" s="165"/>
      <c r="N38" s="165"/>
      <c r="O38" s="165"/>
      <c r="P38" s="181"/>
      <c r="Q38" s="113"/>
      <c r="R38" s="113"/>
      <c r="S38" s="108"/>
      <c r="T38" s="242"/>
      <c r="U38" s="236" t="s">
        <v>174</v>
      </c>
      <c r="V38" s="108"/>
      <c r="W38" s="108"/>
      <c r="X38" s="108"/>
      <c r="Y38" s="220"/>
      <c r="Z38" s="220"/>
      <c r="AA38" s="220"/>
      <c r="AB38" s="220"/>
      <c r="AC38" s="108"/>
      <c r="AD38" s="108"/>
      <c r="AE38" s="108"/>
      <c r="AF38" s="108"/>
      <c r="AG38" s="108"/>
      <c r="AH38" s="165"/>
      <c r="AI38" s="167"/>
      <c r="AJ38" s="167"/>
      <c r="AK38" s="167"/>
      <c r="AL38" s="167"/>
      <c r="AM38" s="171"/>
    </row>
    <row r="39" spans="1:48" ht="4.5" customHeight="1" x14ac:dyDescent="0.2">
      <c r="A39" s="174"/>
      <c r="B39" s="156"/>
      <c r="C39" s="156"/>
      <c r="D39" s="169"/>
      <c r="E39" s="155"/>
      <c r="F39" s="169"/>
      <c r="G39" s="169"/>
      <c r="H39" s="169"/>
      <c r="I39" s="169"/>
      <c r="J39" s="150"/>
      <c r="K39" s="150"/>
      <c r="L39" s="150"/>
      <c r="M39" s="150"/>
      <c r="N39" s="150"/>
      <c r="O39" s="150"/>
      <c r="P39" s="238"/>
      <c r="Q39" s="124"/>
      <c r="R39" s="124"/>
      <c r="S39" s="152"/>
      <c r="T39" s="108"/>
      <c r="U39" s="236"/>
      <c r="V39" s="152"/>
      <c r="W39" s="152"/>
      <c r="X39" s="152"/>
      <c r="Y39" s="169"/>
      <c r="Z39" s="169"/>
      <c r="AA39" s="169"/>
      <c r="AB39" s="169"/>
      <c r="AC39" s="152"/>
      <c r="AD39" s="152"/>
      <c r="AE39" s="152"/>
      <c r="AF39" s="152"/>
      <c r="AG39" s="152"/>
      <c r="AH39" s="150"/>
      <c r="AI39" s="232"/>
      <c r="AJ39" s="232"/>
      <c r="AK39" s="232"/>
      <c r="AL39" s="232"/>
      <c r="AM39" s="240"/>
    </row>
    <row r="40" spans="1:48" ht="19.5" customHeight="1" x14ac:dyDescent="0.2">
      <c r="A40" s="218" t="s">
        <v>180</v>
      </c>
      <c r="B40" s="217"/>
      <c r="C40" s="118"/>
      <c r="D40" s="118"/>
      <c r="E40" s="173"/>
      <c r="F40" s="118"/>
      <c r="G40" s="118"/>
      <c r="H40" s="118"/>
      <c r="I40" s="118"/>
      <c r="J40" s="159"/>
      <c r="K40" s="159"/>
      <c r="L40" s="159"/>
      <c r="M40" s="159"/>
      <c r="N40" s="159"/>
      <c r="O40" s="183"/>
      <c r="P40" s="121"/>
      <c r="Q40" s="121"/>
      <c r="R40" s="121"/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59"/>
      <c r="AI40" s="161"/>
      <c r="AJ40" s="161"/>
      <c r="AK40" s="161"/>
      <c r="AL40" s="161"/>
      <c r="AM40" s="162"/>
    </row>
    <row r="41" spans="1:48" ht="30" customHeight="1" x14ac:dyDescent="0.2">
      <c r="A41" s="179"/>
      <c r="B41" s="457"/>
      <c r="C41" s="458"/>
      <c r="D41" s="458"/>
      <c r="E41" s="458"/>
      <c r="F41" s="458"/>
      <c r="G41" s="458"/>
      <c r="H41" s="458"/>
      <c r="I41" s="458"/>
      <c r="J41" s="458"/>
      <c r="K41" s="458"/>
      <c r="L41" s="458"/>
      <c r="M41" s="458"/>
      <c r="N41" s="458"/>
      <c r="O41" s="458"/>
      <c r="P41" s="458"/>
      <c r="Q41" s="458"/>
      <c r="R41" s="458"/>
      <c r="S41" s="458"/>
      <c r="T41" s="458"/>
      <c r="U41" s="458"/>
      <c r="V41" s="458"/>
      <c r="W41" s="458"/>
      <c r="X41" s="458"/>
      <c r="Y41" s="458"/>
      <c r="Z41" s="458"/>
      <c r="AA41" s="458"/>
      <c r="AB41" s="458"/>
      <c r="AC41" s="458"/>
      <c r="AD41" s="458"/>
      <c r="AE41" s="458"/>
      <c r="AF41" s="458"/>
      <c r="AG41" s="458"/>
      <c r="AH41" s="458"/>
      <c r="AI41" s="458"/>
      <c r="AJ41" s="458"/>
      <c r="AK41" s="458"/>
      <c r="AL41" s="458"/>
      <c r="AM41" s="459"/>
    </row>
    <row r="42" spans="1:48" ht="4.5" customHeight="1" x14ac:dyDescent="0.2">
      <c r="A42" s="184"/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246"/>
    </row>
    <row r="43" spans="1:48" ht="18.75" customHeight="1" x14ac:dyDescent="0.2">
      <c r="A43" s="186" t="s">
        <v>156</v>
      </c>
      <c r="B43" s="114"/>
      <c r="C43" s="156"/>
      <c r="D43" s="114"/>
      <c r="E43" s="157"/>
      <c r="F43" s="114"/>
      <c r="G43" s="114"/>
      <c r="H43" s="114"/>
      <c r="I43" s="114"/>
      <c r="J43" s="165"/>
      <c r="K43" s="165"/>
      <c r="L43" s="165"/>
      <c r="M43" s="165"/>
      <c r="N43" s="165"/>
      <c r="O43" s="177"/>
      <c r="P43" s="181"/>
      <c r="Q43" s="182"/>
      <c r="R43" s="182"/>
      <c r="S43" s="165"/>
      <c r="T43" s="108"/>
      <c r="U43" s="165"/>
      <c r="V43" s="165"/>
      <c r="W43" s="439" t="s">
        <v>47</v>
      </c>
      <c r="X43" s="419"/>
      <c r="Y43" s="419"/>
      <c r="Z43" s="420"/>
      <c r="AA43" s="417" t="str">
        <f>IF($L$5="","",VLOOKUP($L$5,基準単価!$D$8:$H$36,5,0))</f>
        <v/>
      </c>
      <c r="AB43" s="418"/>
      <c r="AC43" s="418"/>
      <c r="AD43" s="419" t="s">
        <v>37</v>
      </c>
      <c r="AE43" s="420"/>
      <c r="AF43" s="439" t="s">
        <v>32</v>
      </c>
      <c r="AG43" s="419"/>
      <c r="AH43" s="420"/>
      <c r="AI43" s="460"/>
      <c r="AJ43" s="461"/>
      <c r="AK43" s="461"/>
      <c r="AL43" s="419" t="s">
        <v>37</v>
      </c>
      <c r="AM43" s="420"/>
    </row>
    <row r="44" spans="1:48" ht="18.75" customHeight="1" x14ac:dyDescent="0.2">
      <c r="A44" s="116" t="s">
        <v>20</v>
      </c>
      <c r="B44" s="117"/>
      <c r="C44" s="118"/>
      <c r="D44" s="118"/>
      <c r="E44" s="118"/>
      <c r="F44" s="118"/>
      <c r="G44" s="118"/>
      <c r="H44" s="426"/>
      <c r="I44" s="427"/>
      <c r="J44" s="428"/>
      <c r="K44" s="440" t="s">
        <v>52</v>
      </c>
      <c r="L44" s="441"/>
      <c r="M44" s="441"/>
      <c r="N44" s="441"/>
      <c r="O44" s="441"/>
      <c r="P44" s="441"/>
      <c r="Q44" s="441"/>
      <c r="R44" s="441"/>
      <c r="S44" s="441"/>
      <c r="T44" s="441"/>
      <c r="U44" s="441"/>
      <c r="V44" s="441"/>
      <c r="W44" s="441"/>
      <c r="X44" s="441"/>
      <c r="Y44" s="441"/>
      <c r="Z44" s="441"/>
      <c r="AA44" s="441"/>
      <c r="AB44" s="441"/>
      <c r="AC44" s="441"/>
      <c r="AD44" s="441"/>
      <c r="AE44" s="441"/>
      <c r="AF44" s="119" t="s">
        <v>45</v>
      </c>
      <c r="AG44" s="120"/>
      <c r="AH44" s="120"/>
      <c r="AI44" s="121"/>
      <c r="AJ44" s="121"/>
      <c r="AK44" s="100"/>
      <c r="AL44" s="118"/>
      <c r="AM44" s="122"/>
    </row>
    <row r="45" spans="1:48" ht="13.5" customHeight="1" x14ac:dyDescent="0.2">
      <c r="A45" s="123"/>
      <c r="B45" s="124"/>
      <c r="C45" s="477" t="s">
        <v>181</v>
      </c>
      <c r="D45" s="477"/>
      <c r="E45" s="477"/>
      <c r="F45" s="477"/>
      <c r="G45" s="477"/>
      <c r="H45" s="477"/>
      <c r="I45" s="477"/>
      <c r="J45" s="477"/>
      <c r="K45" s="477"/>
      <c r="L45" s="477"/>
      <c r="M45" s="477"/>
      <c r="N45" s="477"/>
      <c r="O45" s="477"/>
      <c r="P45" s="477"/>
      <c r="Q45" s="477"/>
      <c r="R45" s="477"/>
      <c r="S45" s="477"/>
      <c r="T45" s="477"/>
      <c r="U45" s="477"/>
      <c r="V45" s="477"/>
      <c r="W45" s="477"/>
      <c r="X45" s="477"/>
      <c r="Y45" s="477"/>
      <c r="Z45" s="477"/>
      <c r="AA45" s="477"/>
      <c r="AB45" s="477"/>
      <c r="AC45" s="477"/>
      <c r="AD45" s="477"/>
      <c r="AE45" s="477"/>
      <c r="AF45" s="477"/>
      <c r="AG45" s="477"/>
      <c r="AH45" s="477"/>
      <c r="AI45" s="477"/>
      <c r="AJ45" s="477"/>
      <c r="AK45" s="477"/>
      <c r="AL45" s="477"/>
      <c r="AM45" s="478"/>
    </row>
    <row r="46" spans="1:48" ht="13.5" customHeight="1" x14ac:dyDescent="0.2">
      <c r="A46" s="125"/>
      <c r="B46" s="126"/>
      <c r="C46" s="453"/>
      <c r="D46" s="453"/>
      <c r="E46" s="453"/>
      <c r="F46" s="453"/>
      <c r="G46" s="453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W46" s="453"/>
      <c r="X46" s="453"/>
      <c r="Y46" s="453"/>
      <c r="Z46" s="453"/>
      <c r="AA46" s="453"/>
      <c r="AB46" s="453"/>
      <c r="AC46" s="453"/>
      <c r="AD46" s="453"/>
      <c r="AE46" s="453"/>
      <c r="AF46" s="453"/>
      <c r="AG46" s="453"/>
      <c r="AH46" s="453"/>
      <c r="AI46" s="453"/>
      <c r="AJ46" s="453"/>
      <c r="AK46" s="453"/>
      <c r="AL46" s="453"/>
      <c r="AM46" s="454"/>
      <c r="AV46" s="250"/>
    </row>
    <row r="47" spans="1:48" s="87" customFormat="1" ht="19.5" customHeight="1" x14ac:dyDescent="0.2">
      <c r="A47" s="129" t="s">
        <v>26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1"/>
    </row>
    <row r="48" spans="1:48" s="87" customFormat="1" ht="18.75" customHeight="1" x14ac:dyDescent="0.2">
      <c r="A48" s="132" t="s">
        <v>182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9"/>
    </row>
    <row r="49" spans="1:39" s="87" customFormat="1" ht="18.75" customHeight="1" x14ac:dyDescent="0.2">
      <c r="A49" s="176"/>
      <c r="B49" s="137"/>
      <c r="C49" s="138" t="s">
        <v>27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 t="s">
        <v>25</v>
      </c>
      <c r="O49" s="139"/>
      <c r="P49" s="140" t="s">
        <v>21</v>
      </c>
      <c r="Q49" s="141"/>
      <c r="R49" s="141"/>
      <c r="S49" s="142"/>
      <c r="T49" s="133"/>
      <c r="U49" s="133"/>
      <c r="V49" s="133"/>
      <c r="W49" s="141"/>
      <c r="X49" s="111"/>
      <c r="Y49" s="111"/>
      <c r="Z49" s="111"/>
      <c r="AA49" s="190"/>
      <c r="AB49" s="140" t="s">
        <v>22</v>
      </c>
      <c r="AC49" s="144"/>
      <c r="AD49" s="144"/>
      <c r="AE49" s="144"/>
      <c r="AF49" s="144"/>
      <c r="AG49" s="111"/>
      <c r="AH49" s="111"/>
      <c r="AI49" s="190"/>
      <c r="AJ49" s="140" t="s">
        <v>23</v>
      </c>
      <c r="AK49" s="134"/>
      <c r="AL49" s="134"/>
      <c r="AM49" s="135"/>
    </row>
    <row r="50" spans="1:39" ht="18.75" customHeight="1" x14ac:dyDescent="0.2">
      <c r="A50" s="192"/>
      <c r="B50" s="163"/>
      <c r="C50" s="193" t="s">
        <v>28</v>
      </c>
      <c r="D50" s="117"/>
      <c r="E50" s="164"/>
      <c r="F50" s="117"/>
      <c r="G50" s="117"/>
      <c r="H50" s="117"/>
      <c r="I50" s="117"/>
      <c r="J50" s="159"/>
      <c r="K50" s="159"/>
      <c r="L50" s="159"/>
      <c r="M50" s="172" t="s">
        <v>17</v>
      </c>
      <c r="N50" s="159"/>
      <c r="O50" s="183"/>
      <c r="P50" s="121"/>
      <c r="Q50" s="121"/>
      <c r="R50" s="121"/>
      <c r="S50" s="494"/>
      <c r="T50" s="494"/>
      <c r="U50" s="494"/>
      <c r="V50" s="494"/>
      <c r="W50" s="494"/>
      <c r="X50" s="494"/>
      <c r="Y50" s="494"/>
      <c r="Z50" s="494"/>
      <c r="AA50" s="494"/>
      <c r="AB50" s="494"/>
      <c r="AC50" s="494"/>
      <c r="AD50" s="494"/>
      <c r="AE50" s="494"/>
      <c r="AF50" s="494"/>
      <c r="AG50" s="494"/>
      <c r="AH50" s="494"/>
      <c r="AI50" s="494"/>
      <c r="AJ50" s="494"/>
      <c r="AK50" s="494"/>
      <c r="AL50" s="494"/>
      <c r="AM50" s="194" t="s">
        <v>5</v>
      </c>
    </row>
    <row r="51" spans="1:39" s="87" customFormat="1" ht="18" customHeight="1" x14ac:dyDescent="0.2">
      <c r="A51" s="132" t="s">
        <v>183</v>
      </c>
      <c r="B51" s="117"/>
      <c r="C51" s="118"/>
      <c r="D51" s="118"/>
      <c r="E51" s="173"/>
      <c r="F51" s="118"/>
      <c r="G51" s="118"/>
      <c r="H51" s="118"/>
      <c r="I51" s="118"/>
      <c r="J51" s="159"/>
      <c r="K51" s="159"/>
      <c r="L51" s="159"/>
      <c r="M51" s="159"/>
      <c r="N51" s="159"/>
      <c r="O51" s="183"/>
      <c r="P51" s="121"/>
      <c r="Q51" s="121"/>
      <c r="R51" s="121"/>
      <c r="S51" s="159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59"/>
      <c r="AI51" s="161"/>
      <c r="AJ51" s="161"/>
      <c r="AK51" s="161"/>
      <c r="AL51" s="161"/>
      <c r="AM51" s="162"/>
    </row>
    <row r="52" spans="1:39" ht="30" customHeight="1" x14ac:dyDescent="0.2">
      <c r="A52" s="179"/>
      <c r="B52" s="457"/>
      <c r="C52" s="458"/>
      <c r="D52" s="458"/>
      <c r="E52" s="458"/>
      <c r="F52" s="458"/>
      <c r="G52" s="458"/>
      <c r="H52" s="458"/>
      <c r="I52" s="458"/>
      <c r="J52" s="458"/>
      <c r="K52" s="458"/>
      <c r="L52" s="458"/>
      <c r="M52" s="458"/>
      <c r="N52" s="458"/>
      <c r="O52" s="458"/>
      <c r="P52" s="458"/>
      <c r="Q52" s="458"/>
      <c r="R52" s="458"/>
      <c r="S52" s="458"/>
      <c r="T52" s="458"/>
      <c r="U52" s="458"/>
      <c r="V52" s="458"/>
      <c r="W52" s="458"/>
      <c r="X52" s="458"/>
      <c r="Y52" s="458"/>
      <c r="Z52" s="458"/>
      <c r="AA52" s="458"/>
      <c r="AB52" s="458"/>
      <c r="AC52" s="458"/>
      <c r="AD52" s="458"/>
      <c r="AE52" s="458"/>
      <c r="AF52" s="458"/>
      <c r="AG52" s="458"/>
      <c r="AH52" s="458"/>
      <c r="AI52" s="458"/>
      <c r="AJ52" s="458"/>
      <c r="AK52" s="458"/>
      <c r="AL52" s="458"/>
      <c r="AM52" s="459"/>
    </row>
    <row r="53" spans="1:39" ht="6" customHeight="1" x14ac:dyDescent="0.2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</row>
    <row r="54" spans="1:39" ht="18" customHeight="1" x14ac:dyDescent="0.2">
      <c r="A54" s="196" t="s">
        <v>29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</row>
    <row r="55" spans="1:39" ht="18" customHeight="1" x14ac:dyDescent="0.2">
      <c r="A55" s="197" t="s">
        <v>138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</row>
    <row r="56" spans="1:39" ht="18" customHeight="1" x14ac:dyDescent="0.2">
      <c r="A56" s="469" t="s">
        <v>57</v>
      </c>
      <c r="B56" s="470"/>
      <c r="C56" s="470"/>
      <c r="D56" s="471"/>
      <c r="E56" s="451" t="s">
        <v>30</v>
      </c>
      <c r="F56" s="452"/>
      <c r="G56" s="452"/>
      <c r="H56" s="452"/>
      <c r="I56" s="472"/>
      <c r="J56" s="451" t="s">
        <v>35</v>
      </c>
      <c r="K56" s="452"/>
      <c r="L56" s="452"/>
      <c r="M56" s="452"/>
      <c r="N56" s="452"/>
      <c r="O56" s="473" t="s">
        <v>31</v>
      </c>
      <c r="P56" s="473"/>
      <c r="Q56" s="473"/>
      <c r="R56" s="473"/>
      <c r="S56" s="473"/>
      <c r="T56" s="473"/>
      <c r="U56" s="473"/>
      <c r="V56" s="473"/>
      <c r="W56" s="473"/>
      <c r="X56" s="473"/>
      <c r="Y56" s="473"/>
      <c r="Z56" s="473"/>
      <c r="AA56" s="473"/>
      <c r="AB56" s="473"/>
      <c r="AC56" s="473"/>
      <c r="AD56" s="473"/>
      <c r="AE56" s="473"/>
      <c r="AF56" s="473"/>
      <c r="AG56" s="473"/>
      <c r="AH56" s="473"/>
      <c r="AI56" s="473"/>
      <c r="AJ56" s="473"/>
      <c r="AK56" s="473"/>
      <c r="AL56" s="473"/>
      <c r="AM56" s="473"/>
    </row>
    <row r="57" spans="1:39" ht="9.75" customHeight="1" x14ac:dyDescent="0.2">
      <c r="A57" s="375" t="s">
        <v>34</v>
      </c>
      <c r="B57" s="376"/>
      <c r="C57" s="376"/>
      <c r="D57" s="377"/>
      <c r="E57" s="384"/>
      <c r="F57" s="385"/>
      <c r="G57" s="385"/>
      <c r="H57" s="385"/>
      <c r="I57" s="386"/>
      <c r="J57" s="387"/>
      <c r="K57" s="388"/>
      <c r="L57" s="388"/>
      <c r="M57" s="388"/>
      <c r="N57" s="388"/>
      <c r="O57" s="389"/>
      <c r="P57" s="389"/>
      <c r="Q57" s="389"/>
      <c r="R57" s="389"/>
      <c r="S57" s="389"/>
      <c r="T57" s="389"/>
      <c r="U57" s="389"/>
      <c r="V57" s="389"/>
      <c r="W57" s="389"/>
      <c r="X57" s="389"/>
      <c r="Y57" s="389"/>
      <c r="Z57" s="389"/>
      <c r="AA57" s="389"/>
      <c r="AB57" s="389"/>
      <c r="AC57" s="389"/>
      <c r="AD57" s="389"/>
      <c r="AE57" s="389"/>
      <c r="AF57" s="389"/>
      <c r="AG57" s="389"/>
      <c r="AH57" s="389"/>
      <c r="AI57" s="389"/>
      <c r="AJ57" s="389"/>
      <c r="AK57" s="389"/>
      <c r="AL57" s="389"/>
      <c r="AM57" s="389"/>
    </row>
    <row r="58" spans="1:39" ht="9.75" customHeight="1" x14ac:dyDescent="0.2">
      <c r="A58" s="378"/>
      <c r="B58" s="379"/>
      <c r="C58" s="379"/>
      <c r="D58" s="380"/>
      <c r="E58" s="390"/>
      <c r="F58" s="391"/>
      <c r="G58" s="391"/>
      <c r="H58" s="391"/>
      <c r="I58" s="392"/>
      <c r="J58" s="393"/>
      <c r="K58" s="394"/>
      <c r="L58" s="394"/>
      <c r="M58" s="394"/>
      <c r="N58" s="394"/>
      <c r="O58" s="395"/>
      <c r="P58" s="395"/>
      <c r="Q58" s="395"/>
      <c r="R58" s="395"/>
      <c r="S58" s="395"/>
      <c r="T58" s="395"/>
      <c r="U58" s="395"/>
      <c r="V58" s="395"/>
      <c r="W58" s="395"/>
      <c r="X58" s="395"/>
      <c r="Y58" s="395"/>
      <c r="Z58" s="395"/>
      <c r="AA58" s="395"/>
      <c r="AB58" s="395"/>
      <c r="AC58" s="395"/>
      <c r="AD58" s="395"/>
      <c r="AE58" s="395"/>
      <c r="AF58" s="395"/>
      <c r="AG58" s="395"/>
      <c r="AH58" s="395"/>
      <c r="AI58" s="395"/>
      <c r="AJ58" s="395"/>
      <c r="AK58" s="395"/>
      <c r="AL58" s="395"/>
      <c r="AM58" s="395"/>
    </row>
    <row r="59" spans="1:39" ht="9.75" customHeight="1" x14ac:dyDescent="0.2">
      <c r="A59" s="378"/>
      <c r="B59" s="379"/>
      <c r="C59" s="379"/>
      <c r="D59" s="380"/>
      <c r="E59" s="390"/>
      <c r="F59" s="391"/>
      <c r="G59" s="391"/>
      <c r="H59" s="391"/>
      <c r="I59" s="392"/>
      <c r="J59" s="393"/>
      <c r="K59" s="394"/>
      <c r="L59" s="394"/>
      <c r="M59" s="394"/>
      <c r="N59" s="394"/>
      <c r="O59" s="395"/>
      <c r="P59" s="395"/>
      <c r="Q59" s="395"/>
      <c r="R59" s="395"/>
      <c r="S59" s="395"/>
      <c r="T59" s="395"/>
      <c r="U59" s="395"/>
      <c r="V59" s="395"/>
      <c r="W59" s="395"/>
      <c r="X59" s="395"/>
      <c r="Y59" s="395"/>
      <c r="Z59" s="395"/>
      <c r="AA59" s="395"/>
      <c r="AB59" s="395"/>
      <c r="AC59" s="395"/>
      <c r="AD59" s="395"/>
      <c r="AE59" s="395"/>
      <c r="AF59" s="395"/>
      <c r="AG59" s="395"/>
      <c r="AH59" s="395"/>
      <c r="AI59" s="395"/>
      <c r="AJ59" s="395"/>
      <c r="AK59" s="395"/>
      <c r="AL59" s="395"/>
      <c r="AM59" s="395"/>
    </row>
    <row r="60" spans="1:39" ht="9.75" customHeight="1" x14ac:dyDescent="0.2">
      <c r="A60" s="378"/>
      <c r="B60" s="379"/>
      <c r="C60" s="379"/>
      <c r="D60" s="380"/>
      <c r="E60" s="411"/>
      <c r="F60" s="412"/>
      <c r="G60" s="412"/>
      <c r="H60" s="412"/>
      <c r="I60" s="413"/>
      <c r="J60" s="414"/>
      <c r="K60" s="415"/>
      <c r="L60" s="415"/>
      <c r="M60" s="415"/>
      <c r="N60" s="415"/>
      <c r="O60" s="416"/>
      <c r="P60" s="416"/>
      <c r="Q60" s="416"/>
      <c r="R60" s="416"/>
      <c r="S60" s="416"/>
      <c r="T60" s="416"/>
      <c r="U60" s="416"/>
      <c r="V60" s="416"/>
      <c r="W60" s="416"/>
      <c r="X60" s="416"/>
      <c r="Y60" s="416"/>
      <c r="Z60" s="416"/>
      <c r="AA60" s="416"/>
      <c r="AB60" s="416"/>
      <c r="AC60" s="416"/>
      <c r="AD60" s="416"/>
      <c r="AE60" s="416"/>
      <c r="AF60" s="416"/>
      <c r="AG60" s="416"/>
      <c r="AH60" s="416"/>
      <c r="AI60" s="416"/>
      <c r="AJ60" s="416"/>
      <c r="AK60" s="416"/>
      <c r="AL60" s="416"/>
      <c r="AM60" s="416"/>
    </row>
    <row r="61" spans="1:39" ht="9.75" customHeight="1" x14ac:dyDescent="0.2">
      <c r="A61" s="375" t="s">
        <v>53</v>
      </c>
      <c r="B61" s="376"/>
      <c r="C61" s="376"/>
      <c r="D61" s="377"/>
      <c r="E61" s="384"/>
      <c r="F61" s="385"/>
      <c r="G61" s="385"/>
      <c r="H61" s="385"/>
      <c r="I61" s="386"/>
      <c r="J61" s="387"/>
      <c r="K61" s="388"/>
      <c r="L61" s="388"/>
      <c r="M61" s="388"/>
      <c r="N61" s="388"/>
      <c r="O61" s="389"/>
      <c r="P61" s="389"/>
      <c r="Q61" s="389"/>
      <c r="R61" s="389"/>
      <c r="S61" s="389"/>
      <c r="T61" s="389"/>
      <c r="U61" s="389"/>
      <c r="V61" s="389"/>
      <c r="W61" s="389"/>
      <c r="X61" s="389"/>
      <c r="Y61" s="389"/>
      <c r="Z61" s="389"/>
      <c r="AA61" s="389"/>
      <c r="AB61" s="389"/>
      <c r="AC61" s="389"/>
      <c r="AD61" s="389"/>
      <c r="AE61" s="389"/>
      <c r="AF61" s="389"/>
      <c r="AG61" s="389"/>
      <c r="AH61" s="389"/>
      <c r="AI61" s="389"/>
      <c r="AJ61" s="389"/>
      <c r="AK61" s="389"/>
      <c r="AL61" s="389"/>
      <c r="AM61" s="389"/>
    </row>
    <row r="62" spans="1:39" ht="9.75" customHeight="1" x14ac:dyDescent="0.2">
      <c r="A62" s="378"/>
      <c r="B62" s="379"/>
      <c r="C62" s="379"/>
      <c r="D62" s="380"/>
      <c r="E62" s="390"/>
      <c r="F62" s="391"/>
      <c r="G62" s="391"/>
      <c r="H62" s="391"/>
      <c r="I62" s="392"/>
      <c r="J62" s="393"/>
      <c r="K62" s="394"/>
      <c r="L62" s="394"/>
      <c r="M62" s="394"/>
      <c r="N62" s="394"/>
      <c r="O62" s="395"/>
      <c r="P62" s="395"/>
      <c r="Q62" s="395"/>
      <c r="R62" s="395"/>
      <c r="S62" s="395"/>
      <c r="T62" s="395"/>
      <c r="U62" s="395"/>
      <c r="V62" s="395"/>
      <c r="W62" s="395"/>
      <c r="X62" s="395"/>
      <c r="Y62" s="395"/>
      <c r="Z62" s="395"/>
      <c r="AA62" s="395"/>
      <c r="AB62" s="395"/>
      <c r="AC62" s="395"/>
      <c r="AD62" s="395"/>
      <c r="AE62" s="395"/>
      <c r="AF62" s="395"/>
      <c r="AG62" s="395"/>
      <c r="AH62" s="395"/>
      <c r="AI62" s="395"/>
      <c r="AJ62" s="395"/>
      <c r="AK62" s="395"/>
      <c r="AL62" s="395"/>
      <c r="AM62" s="395"/>
    </row>
    <row r="63" spans="1:39" ht="9.75" customHeight="1" x14ac:dyDescent="0.2">
      <c r="A63" s="378"/>
      <c r="B63" s="379"/>
      <c r="C63" s="379"/>
      <c r="D63" s="380"/>
      <c r="E63" s="390"/>
      <c r="F63" s="391"/>
      <c r="G63" s="391"/>
      <c r="H63" s="391"/>
      <c r="I63" s="392"/>
      <c r="J63" s="393"/>
      <c r="K63" s="394"/>
      <c r="L63" s="394"/>
      <c r="M63" s="394"/>
      <c r="N63" s="394"/>
      <c r="O63" s="395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95"/>
      <c r="AB63" s="395"/>
      <c r="AC63" s="395"/>
      <c r="AD63" s="395"/>
      <c r="AE63" s="395"/>
      <c r="AF63" s="395"/>
      <c r="AG63" s="395"/>
      <c r="AH63" s="395"/>
      <c r="AI63" s="395"/>
      <c r="AJ63" s="395"/>
      <c r="AK63" s="395"/>
      <c r="AL63" s="395"/>
      <c r="AM63" s="395"/>
    </row>
    <row r="64" spans="1:39" ht="9.75" customHeight="1" x14ac:dyDescent="0.2">
      <c r="A64" s="381"/>
      <c r="B64" s="382"/>
      <c r="C64" s="382"/>
      <c r="D64" s="383"/>
      <c r="E64" s="396"/>
      <c r="F64" s="397"/>
      <c r="G64" s="397"/>
      <c r="H64" s="397"/>
      <c r="I64" s="398"/>
      <c r="J64" s="399"/>
      <c r="K64" s="400"/>
      <c r="L64" s="400"/>
      <c r="M64" s="400"/>
      <c r="N64" s="400"/>
      <c r="O64" s="401"/>
      <c r="P64" s="401"/>
      <c r="Q64" s="401"/>
      <c r="R64" s="401"/>
      <c r="S64" s="401"/>
      <c r="T64" s="401"/>
      <c r="U64" s="401"/>
      <c r="V64" s="401"/>
      <c r="W64" s="401"/>
      <c r="X64" s="401"/>
      <c r="Y64" s="401"/>
      <c r="Z64" s="401"/>
      <c r="AA64" s="401"/>
      <c r="AB64" s="401"/>
      <c r="AC64" s="401"/>
      <c r="AD64" s="401"/>
      <c r="AE64" s="401"/>
      <c r="AF64" s="401"/>
      <c r="AG64" s="401"/>
      <c r="AH64" s="401"/>
      <c r="AI64" s="401"/>
      <c r="AJ64" s="401"/>
      <c r="AK64" s="401"/>
      <c r="AL64" s="401"/>
      <c r="AM64" s="401"/>
    </row>
    <row r="65" spans="1:39" ht="9.75" customHeight="1" x14ac:dyDescent="0.2">
      <c r="A65" s="378" t="s">
        <v>54</v>
      </c>
      <c r="B65" s="379"/>
      <c r="C65" s="379"/>
      <c r="D65" s="380"/>
      <c r="E65" s="421"/>
      <c r="F65" s="422"/>
      <c r="G65" s="422"/>
      <c r="H65" s="422"/>
      <c r="I65" s="423"/>
      <c r="J65" s="424"/>
      <c r="K65" s="425"/>
      <c r="L65" s="425"/>
      <c r="M65" s="425"/>
      <c r="N65" s="425"/>
      <c r="O65" s="462"/>
      <c r="P65" s="462"/>
      <c r="Q65" s="462"/>
      <c r="R65" s="462"/>
      <c r="S65" s="462"/>
      <c r="T65" s="462"/>
      <c r="U65" s="462"/>
      <c r="V65" s="462"/>
      <c r="W65" s="462"/>
      <c r="X65" s="462"/>
      <c r="Y65" s="462"/>
      <c r="Z65" s="462"/>
      <c r="AA65" s="462"/>
      <c r="AB65" s="462"/>
      <c r="AC65" s="462"/>
      <c r="AD65" s="462"/>
      <c r="AE65" s="462"/>
      <c r="AF65" s="462"/>
      <c r="AG65" s="462"/>
      <c r="AH65" s="462"/>
      <c r="AI65" s="462"/>
      <c r="AJ65" s="462"/>
      <c r="AK65" s="462"/>
      <c r="AL65" s="462"/>
      <c r="AM65" s="462"/>
    </row>
    <row r="66" spans="1:39" ht="9.75" customHeight="1" x14ac:dyDescent="0.2">
      <c r="A66" s="378"/>
      <c r="B66" s="379"/>
      <c r="C66" s="379"/>
      <c r="D66" s="380"/>
      <c r="E66" s="390"/>
      <c r="F66" s="391"/>
      <c r="G66" s="391"/>
      <c r="H66" s="391"/>
      <c r="I66" s="392"/>
      <c r="J66" s="393"/>
      <c r="K66" s="394"/>
      <c r="L66" s="394"/>
      <c r="M66" s="394"/>
      <c r="N66" s="394"/>
      <c r="O66" s="395"/>
      <c r="P66" s="395"/>
      <c r="Q66" s="395"/>
      <c r="R66" s="395"/>
      <c r="S66" s="395"/>
      <c r="T66" s="395"/>
      <c r="U66" s="395"/>
      <c r="V66" s="395"/>
      <c r="W66" s="395"/>
      <c r="X66" s="395"/>
      <c r="Y66" s="395"/>
      <c r="Z66" s="395"/>
      <c r="AA66" s="395"/>
      <c r="AB66" s="395"/>
      <c r="AC66" s="395"/>
      <c r="AD66" s="395"/>
      <c r="AE66" s="395"/>
      <c r="AF66" s="395"/>
      <c r="AG66" s="395"/>
      <c r="AH66" s="395"/>
      <c r="AI66" s="395"/>
      <c r="AJ66" s="395"/>
      <c r="AK66" s="395"/>
      <c r="AL66" s="395"/>
      <c r="AM66" s="395"/>
    </row>
    <row r="67" spans="1:39" ht="9.75" customHeight="1" x14ac:dyDescent="0.2">
      <c r="A67" s="378"/>
      <c r="B67" s="379"/>
      <c r="C67" s="379"/>
      <c r="D67" s="380"/>
      <c r="E67" s="390"/>
      <c r="F67" s="391"/>
      <c r="G67" s="391"/>
      <c r="H67" s="391"/>
      <c r="I67" s="392"/>
      <c r="J67" s="393"/>
      <c r="K67" s="394"/>
      <c r="L67" s="394"/>
      <c r="M67" s="394"/>
      <c r="N67" s="394"/>
      <c r="O67" s="395"/>
      <c r="P67" s="395"/>
      <c r="Q67" s="395"/>
      <c r="R67" s="395"/>
      <c r="S67" s="395"/>
      <c r="T67" s="395"/>
      <c r="U67" s="395"/>
      <c r="V67" s="395"/>
      <c r="W67" s="395"/>
      <c r="X67" s="395"/>
      <c r="Y67" s="395"/>
      <c r="Z67" s="395"/>
      <c r="AA67" s="395"/>
      <c r="AB67" s="395"/>
      <c r="AC67" s="395"/>
      <c r="AD67" s="395"/>
      <c r="AE67" s="395"/>
      <c r="AF67" s="395"/>
      <c r="AG67" s="395"/>
      <c r="AH67" s="395"/>
      <c r="AI67" s="395"/>
      <c r="AJ67" s="395"/>
      <c r="AK67" s="395"/>
      <c r="AL67" s="395"/>
      <c r="AM67" s="395"/>
    </row>
    <row r="68" spans="1:39" ht="9.75" customHeight="1" x14ac:dyDescent="0.2">
      <c r="A68" s="378"/>
      <c r="B68" s="379"/>
      <c r="C68" s="379"/>
      <c r="D68" s="380"/>
      <c r="E68" s="411"/>
      <c r="F68" s="412"/>
      <c r="G68" s="412"/>
      <c r="H68" s="412"/>
      <c r="I68" s="413"/>
      <c r="J68" s="414"/>
      <c r="K68" s="415"/>
      <c r="L68" s="415"/>
      <c r="M68" s="415"/>
      <c r="N68" s="415"/>
      <c r="O68" s="416"/>
      <c r="P68" s="416"/>
      <c r="Q68" s="416"/>
      <c r="R68" s="416"/>
      <c r="S68" s="416"/>
      <c r="T68" s="416"/>
      <c r="U68" s="416"/>
      <c r="V68" s="416"/>
      <c r="W68" s="416"/>
      <c r="X68" s="416"/>
      <c r="Y68" s="416"/>
      <c r="Z68" s="416"/>
      <c r="AA68" s="416"/>
      <c r="AB68" s="416"/>
      <c r="AC68" s="416"/>
      <c r="AD68" s="416"/>
      <c r="AE68" s="416"/>
      <c r="AF68" s="416"/>
      <c r="AG68" s="416"/>
      <c r="AH68" s="416"/>
      <c r="AI68" s="416"/>
      <c r="AJ68" s="416"/>
      <c r="AK68" s="416"/>
      <c r="AL68" s="416"/>
      <c r="AM68" s="416"/>
    </row>
    <row r="69" spans="1:39" ht="9.75" customHeight="1" x14ac:dyDescent="0.2">
      <c r="A69" s="375" t="s">
        <v>55</v>
      </c>
      <c r="B69" s="376"/>
      <c r="C69" s="376"/>
      <c r="D69" s="377"/>
      <c r="E69" s="384"/>
      <c r="F69" s="385"/>
      <c r="G69" s="385"/>
      <c r="H69" s="385"/>
      <c r="I69" s="386"/>
      <c r="J69" s="387"/>
      <c r="K69" s="388"/>
      <c r="L69" s="388"/>
      <c r="M69" s="388"/>
      <c r="N69" s="388"/>
      <c r="O69" s="389"/>
      <c r="P69" s="389"/>
      <c r="Q69" s="389"/>
      <c r="R69" s="389"/>
      <c r="S69" s="389"/>
      <c r="T69" s="389"/>
      <c r="U69" s="389"/>
      <c r="V69" s="389"/>
      <c r="W69" s="389"/>
      <c r="X69" s="389"/>
      <c r="Y69" s="389"/>
      <c r="Z69" s="389"/>
      <c r="AA69" s="389"/>
      <c r="AB69" s="389"/>
      <c r="AC69" s="389"/>
      <c r="AD69" s="389"/>
      <c r="AE69" s="389"/>
      <c r="AF69" s="389"/>
      <c r="AG69" s="389"/>
      <c r="AH69" s="389"/>
      <c r="AI69" s="389"/>
      <c r="AJ69" s="389"/>
      <c r="AK69" s="389"/>
      <c r="AL69" s="389"/>
      <c r="AM69" s="389"/>
    </row>
    <row r="70" spans="1:39" ht="9.75" customHeight="1" x14ac:dyDescent="0.2">
      <c r="A70" s="378"/>
      <c r="B70" s="379"/>
      <c r="C70" s="379"/>
      <c r="D70" s="380"/>
      <c r="E70" s="390"/>
      <c r="F70" s="391"/>
      <c r="G70" s="391"/>
      <c r="H70" s="391"/>
      <c r="I70" s="392"/>
      <c r="J70" s="393"/>
      <c r="K70" s="394"/>
      <c r="L70" s="394"/>
      <c r="M70" s="394"/>
      <c r="N70" s="394"/>
      <c r="O70" s="395"/>
      <c r="P70" s="395"/>
      <c r="Q70" s="395"/>
      <c r="R70" s="395"/>
      <c r="S70" s="395"/>
      <c r="T70" s="395"/>
      <c r="U70" s="395"/>
      <c r="V70" s="395"/>
      <c r="W70" s="395"/>
      <c r="X70" s="395"/>
      <c r="Y70" s="395"/>
      <c r="Z70" s="395"/>
      <c r="AA70" s="395"/>
      <c r="AB70" s="395"/>
      <c r="AC70" s="395"/>
      <c r="AD70" s="395"/>
      <c r="AE70" s="395"/>
      <c r="AF70" s="395"/>
      <c r="AG70" s="395"/>
      <c r="AH70" s="395"/>
      <c r="AI70" s="395"/>
      <c r="AJ70" s="395"/>
      <c r="AK70" s="395"/>
      <c r="AL70" s="395"/>
      <c r="AM70" s="395"/>
    </row>
    <row r="71" spans="1:39" ht="9.75" customHeight="1" x14ac:dyDescent="0.2">
      <c r="A71" s="378"/>
      <c r="B71" s="379"/>
      <c r="C71" s="379"/>
      <c r="D71" s="380"/>
      <c r="E71" s="390"/>
      <c r="F71" s="391"/>
      <c r="G71" s="391"/>
      <c r="H71" s="391"/>
      <c r="I71" s="392"/>
      <c r="J71" s="393"/>
      <c r="K71" s="394"/>
      <c r="L71" s="394"/>
      <c r="M71" s="394"/>
      <c r="N71" s="394"/>
      <c r="O71" s="395"/>
      <c r="P71" s="395"/>
      <c r="Q71" s="395"/>
      <c r="R71" s="395"/>
      <c r="S71" s="395"/>
      <c r="T71" s="395"/>
      <c r="U71" s="395"/>
      <c r="V71" s="395"/>
      <c r="W71" s="395"/>
      <c r="X71" s="395"/>
      <c r="Y71" s="395"/>
      <c r="Z71" s="395"/>
      <c r="AA71" s="395"/>
      <c r="AB71" s="395"/>
      <c r="AC71" s="395"/>
      <c r="AD71" s="395"/>
      <c r="AE71" s="395"/>
      <c r="AF71" s="395"/>
      <c r="AG71" s="395"/>
      <c r="AH71" s="395"/>
      <c r="AI71" s="395"/>
      <c r="AJ71" s="395"/>
      <c r="AK71" s="395"/>
      <c r="AL71" s="395"/>
      <c r="AM71" s="395"/>
    </row>
    <row r="72" spans="1:39" ht="9.75" customHeight="1" x14ac:dyDescent="0.2">
      <c r="A72" s="381"/>
      <c r="B72" s="382"/>
      <c r="C72" s="382"/>
      <c r="D72" s="383"/>
      <c r="E72" s="396"/>
      <c r="F72" s="397"/>
      <c r="G72" s="397"/>
      <c r="H72" s="397"/>
      <c r="I72" s="398"/>
      <c r="J72" s="399"/>
      <c r="K72" s="400"/>
      <c r="L72" s="400"/>
      <c r="M72" s="400"/>
      <c r="N72" s="400"/>
      <c r="O72" s="401"/>
      <c r="P72" s="401"/>
      <c r="Q72" s="401"/>
      <c r="R72" s="401"/>
      <c r="S72" s="401"/>
      <c r="T72" s="401"/>
      <c r="U72" s="401"/>
      <c r="V72" s="401"/>
      <c r="W72" s="401"/>
      <c r="X72" s="401"/>
      <c r="Y72" s="401"/>
      <c r="Z72" s="401"/>
      <c r="AA72" s="401"/>
      <c r="AB72" s="401"/>
      <c r="AC72" s="401"/>
      <c r="AD72" s="401"/>
      <c r="AE72" s="401"/>
      <c r="AF72" s="401"/>
      <c r="AG72" s="401"/>
      <c r="AH72" s="401"/>
      <c r="AI72" s="401"/>
      <c r="AJ72" s="401"/>
      <c r="AK72" s="401"/>
      <c r="AL72" s="401"/>
      <c r="AM72" s="401"/>
    </row>
    <row r="73" spans="1:39" ht="9.75" customHeight="1" x14ac:dyDescent="0.2">
      <c r="A73" s="375" t="s">
        <v>56</v>
      </c>
      <c r="B73" s="376"/>
      <c r="C73" s="376"/>
      <c r="D73" s="377"/>
      <c r="E73" s="384"/>
      <c r="F73" s="385"/>
      <c r="G73" s="385"/>
      <c r="H73" s="385"/>
      <c r="I73" s="386"/>
      <c r="J73" s="387"/>
      <c r="K73" s="388"/>
      <c r="L73" s="388"/>
      <c r="M73" s="388"/>
      <c r="N73" s="388"/>
      <c r="O73" s="389"/>
      <c r="P73" s="389"/>
      <c r="Q73" s="389"/>
      <c r="R73" s="389"/>
      <c r="S73" s="389"/>
      <c r="T73" s="389"/>
      <c r="U73" s="389"/>
      <c r="V73" s="389"/>
      <c r="W73" s="389"/>
      <c r="X73" s="389"/>
      <c r="Y73" s="389"/>
      <c r="Z73" s="389"/>
      <c r="AA73" s="389"/>
      <c r="AB73" s="389"/>
      <c r="AC73" s="389"/>
      <c r="AD73" s="389"/>
      <c r="AE73" s="389"/>
      <c r="AF73" s="389"/>
      <c r="AG73" s="389"/>
      <c r="AH73" s="389"/>
      <c r="AI73" s="389"/>
      <c r="AJ73" s="389"/>
      <c r="AK73" s="389"/>
      <c r="AL73" s="389"/>
      <c r="AM73" s="389"/>
    </row>
    <row r="74" spans="1:39" ht="9.75" customHeight="1" x14ac:dyDescent="0.2">
      <c r="A74" s="378"/>
      <c r="B74" s="379"/>
      <c r="C74" s="379"/>
      <c r="D74" s="380"/>
      <c r="E74" s="390"/>
      <c r="F74" s="391"/>
      <c r="G74" s="391"/>
      <c r="H74" s="391"/>
      <c r="I74" s="392"/>
      <c r="J74" s="393"/>
      <c r="K74" s="394"/>
      <c r="L74" s="394"/>
      <c r="M74" s="394"/>
      <c r="N74" s="394"/>
      <c r="O74" s="395"/>
      <c r="P74" s="395"/>
      <c r="Q74" s="395"/>
      <c r="R74" s="395"/>
      <c r="S74" s="395"/>
      <c r="T74" s="395"/>
      <c r="U74" s="395"/>
      <c r="V74" s="395"/>
      <c r="W74" s="395"/>
      <c r="X74" s="395"/>
      <c r="Y74" s="395"/>
      <c r="Z74" s="395"/>
      <c r="AA74" s="395"/>
      <c r="AB74" s="395"/>
      <c r="AC74" s="395"/>
      <c r="AD74" s="395"/>
      <c r="AE74" s="395"/>
      <c r="AF74" s="395"/>
      <c r="AG74" s="395"/>
      <c r="AH74" s="395"/>
      <c r="AI74" s="395"/>
      <c r="AJ74" s="395"/>
      <c r="AK74" s="395"/>
      <c r="AL74" s="395"/>
      <c r="AM74" s="395"/>
    </row>
    <row r="75" spans="1:39" ht="9.75" customHeight="1" x14ac:dyDescent="0.2">
      <c r="A75" s="378"/>
      <c r="B75" s="379"/>
      <c r="C75" s="379"/>
      <c r="D75" s="380"/>
      <c r="E75" s="390"/>
      <c r="F75" s="391"/>
      <c r="G75" s="391"/>
      <c r="H75" s="391"/>
      <c r="I75" s="392"/>
      <c r="J75" s="393"/>
      <c r="K75" s="394"/>
      <c r="L75" s="394"/>
      <c r="M75" s="394"/>
      <c r="N75" s="394"/>
      <c r="O75" s="395"/>
      <c r="P75" s="395"/>
      <c r="Q75" s="395"/>
      <c r="R75" s="395"/>
      <c r="S75" s="395"/>
      <c r="T75" s="395"/>
      <c r="U75" s="395"/>
      <c r="V75" s="395"/>
      <c r="W75" s="395"/>
      <c r="X75" s="395"/>
      <c r="Y75" s="395"/>
      <c r="Z75" s="395"/>
      <c r="AA75" s="395"/>
      <c r="AB75" s="395"/>
      <c r="AC75" s="395"/>
      <c r="AD75" s="395"/>
      <c r="AE75" s="395"/>
      <c r="AF75" s="395"/>
      <c r="AG75" s="395"/>
      <c r="AH75" s="395"/>
      <c r="AI75" s="395"/>
      <c r="AJ75" s="395"/>
      <c r="AK75" s="395"/>
      <c r="AL75" s="395"/>
      <c r="AM75" s="395"/>
    </row>
    <row r="76" spans="1:39" ht="9.75" customHeight="1" thickBot="1" x14ac:dyDescent="0.25">
      <c r="A76" s="435"/>
      <c r="B76" s="436"/>
      <c r="C76" s="436"/>
      <c r="D76" s="437"/>
      <c r="E76" s="402"/>
      <c r="F76" s="403"/>
      <c r="G76" s="403"/>
      <c r="H76" s="403"/>
      <c r="I76" s="404"/>
      <c r="J76" s="405"/>
      <c r="K76" s="406"/>
      <c r="L76" s="406"/>
      <c r="M76" s="406"/>
      <c r="N76" s="406"/>
      <c r="O76" s="407"/>
      <c r="P76" s="407"/>
      <c r="Q76" s="407"/>
      <c r="R76" s="407"/>
      <c r="S76" s="407"/>
      <c r="T76" s="407"/>
      <c r="U76" s="407"/>
      <c r="V76" s="407"/>
      <c r="W76" s="407"/>
      <c r="X76" s="407"/>
      <c r="Y76" s="407"/>
      <c r="Z76" s="407"/>
      <c r="AA76" s="407"/>
      <c r="AB76" s="407"/>
      <c r="AC76" s="407"/>
      <c r="AD76" s="407"/>
      <c r="AE76" s="407"/>
      <c r="AF76" s="407"/>
      <c r="AG76" s="407"/>
      <c r="AH76" s="407"/>
      <c r="AI76" s="407"/>
      <c r="AJ76" s="407"/>
      <c r="AK76" s="407"/>
      <c r="AL76" s="407"/>
      <c r="AM76" s="407"/>
    </row>
    <row r="77" spans="1:39" ht="22.5" customHeight="1" thickTop="1" x14ac:dyDescent="0.2">
      <c r="A77" s="381" t="s">
        <v>65</v>
      </c>
      <c r="B77" s="382"/>
      <c r="C77" s="382"/>
      <c r="D77" s="383"/>
      <c r="E77" s="463"/>
      <c r="F77" s="464"/>
      <c r="G77" s="464"/>
      <c r="H77" s="464"/>
      <c r="I77" s="465"/>
      <c r="J77" s="486">
        <f>SUM(J57:N76)</f>
        <v>0</v>
      </c>
      <c r="K77" s="487"/>
      <c r="L77" s="487"/>
      <c r="M77" s="487"/>
      <c r="N77" s="487"/>
      <c r="O77" s="438"/>
      <c r="P77" s="438"/>
      <c r="Q77" s="438"/>
      <c r="R77" s="438"/>
      <c r="S77" s="438"/>
      <c r="T77" s="438"/>
      <c r="U77" s="438"/>
      <c r="V77" s="438"/>
      <c r="W77" s="438"/>
      <c r="X77" s="438"/>
      <c r="Y77" s="438"/>
      <c r="Z77" s="438"/>
      <c r="AA77" s="438"/>
      <c r="AB77" s="438"/>
      <c r="AC77" s="438"/>
      <c r="AD77" s="438"/>
      <c r="AE77" s="438"/>
      <c r="AF77" s="438"/>
      <c r="AG77" s="438"/>
      <c r="AH77" s="438"/>
      <c r="AI77" s="438"/>
      <c r="AJ77" s="438"/>
      <c r="AK77" s="438"/>
      <c r="AL77" s="438"/>
      <c r="AM77" s="438"/>
    </row>
    <row r="78" spans="1:39" ht="2.25" customHeight="1" x14ac:dyDescent="0.2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</row>
    <row r="79" spans="1:39" ht="2.25" customHeight="1" x14ac:dyDescent="0.2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</row>
    <row r="80" spans="1:39" ht="18" customHeight="1" x14ac:dyDescent="0.2">
      <c r="A80" s="186" t="s">
        <v>156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</row>
    <row r="81" spans="1:39" ht="18" customHeight="1" x14ac:dyDescent="0.2">
      <c r="A81" s="469" t="s">
        <v>33</v>
      </c>
      <c r="B81" s="470"/>
      <c r="C81" s="470"/>
      <c r="D81" s="471"/>
      <c r="E81" s="451" t="s">
        <v>30</v>
      </c>
      <c r="F81" s="452"/>
      <c r="G81" s="452"/>
      <c r="H81" s="452"/>
      <c r="I81" s="472"/>
      <c r="J81" s="451" t="s">
        <v>35</v>
      </c>
      <c r="K81" s="452"/>
      <c r="L81" s="452"/>
      <c r="M81" s="452"/>
      <c r="N81" s="452"/>
      <c r="O81" s="473" t="s">
        <v>31</v>
      </c>
      <c r="P81" s="473"/>
      <c r="Q81" s="473"/>
      <c r="R81" s="473"/>
      <c r="S81" s="473"/>
      <c r="T81" s="473"/>
      <c r="U81" s="473"/>
      <c r="V81" s="473"/>
      <c r="W81" s="473"/>
      <c r="X81" s="473"/>
      <c r="Y81" s="473"/>
      <c r="Z81" s="473"/>
      <c r="AA81" s="473"/>
      <c r="AB81" s="473"/>
      <c r="AC81" s="473"/>
      <c r="AD81" s="473"/>
      <c r="AE81" s="473"/>
      <c r="AF81" s="473"/>
      <c r="AG81" s="473"/>
      <c r="AH81" s="473"/>
      <c r="AI81" s="473"/>
      <c r="AJ81" s="473"/>
      <c r="AK81" s="473"/>
      <c r="AL81" s="473"/>
      <c r="AM81" s="473"/>
    </row>
    <row r="82" spans="1:39" ht="9.75" customHeight="1" x14ac:dyDescent="0.2">
      <c r="A82" s="375" t="s">
        <v>34</v>
      </c>
      <c r="B82" s="376"/>
      <c r="C82" s="376"/>
      <c r="D82" s="377"/>
      <c r="E82" s="384"/>
      <c r="F82" s="385"/>
      <c r="G82" s="385"/>
      <c r="H82" s="385"/>
      <c r="I82" s="386"/>
      <c r="J82" s="387"/>
      <c r="K82" s="388"/>
      <c r="L82" s="388"/>
      <c r="M82" s="388"/>
      <c r="N82" s="388"/>
      <c r="O82" s="389"/>
      <c r="P82" s="389"/>
      <c r="Q82" s="389"/>
      <c r="R82" s="389"/>
      <c r="S82" s="389"/>
      <c r="T82" s="389"/>
      <c r="U82" s="389"/>
      <c r="V82" s="389"/>
      <c r="W82" s="389"/>
      <c r="X82" s="389"/>
      <c r="Y82" s="389"/>
      <c r="Z82" s="389"/>
      <c r="AA82" s="389"/>
      <c r="AB82" s="389"/>
      <c r="AC82" s="389"/>
      <c r="AD82" s="389"/>
      <c r="AE82" s="389"/>
      <c r="AF82" s="389"/>
      <c r="AG82" s="389"/>
      <c r="AH82" s="389"/>
      <c r="AI82" s="389"/>
      <c r="AJ82" s="389"/>
      <c r="AK82" s="389"/>
      <c r="AL82" s="389"/>
      <c r="AM82" s="389"/>
    </row>
    <row r="83" spans="1:39" ht="9.75" customHeight="1" x14ac:dyDescent="0.2">
      <c r="A83" s="378"/>
      <c r="B83" s="379"/>
      <c r="C83" s="379"/>
      <c r="D83" s="380"/>
      <c r="E83" s="390"/>
      <c r="F83" s="391"/>
      <c r="G83" s="391"/>
      <c r="H83" s="391"/>
      <c r="I83" s="392"/>
      <c r="J83" s="393"/>
      <c r="K83" s="394"/>
      <c r="L83" s="394"/>
      <c r="M83" s="394"/>
      <c r="N83" s="394"/>
      <c r="O83" s="395"/>
      <c r="P83" s="395"/>
      <c r="Q83" s="395"/>
      <c r="R83" s="395"/>
      <c r="S83" s="395"/>
      <c r="T83" s="395"/>
      <c r="U83" s="395"/>
      <c r="V83" s="395"/>
      <c r="W83" s="395"/>
      <c r="X83" s="395"/>
      <c r="Y83" s="395"/>
      <c r="Z83" s="395"/>
      <c r="AA83" s="395"/>
      <c r="AB83" s="395"/>
      <c r="AC83" s="395"/>
      <c r="AD83" s="395"/>
      <c r="AE83" s="395"/>
      <c r="AF83" s="395"/>
      <c r="AG83" s="395"/>
      <c r="AH83" s="395"/>
      <c r="AI83" s="395"/>
      <c r="AJ83" s="395"/>
      <c r="AK83" s="395"/>
      <c r="AL83" s="395"/>
      <c r="AM83" s="395"/>
    </row>
    <row r="84" spans="1:39" ht="9.75" customHeight="1" x14ac:dyDescent="0.2">
      <c r="A84" s="378"/>
      <c r="B84" s="379"/>
      <c r="C84" s="379"/>
      <c r="D84" s="380"/>
      <c r="E84" s="390"/>
      <c r="F84" s="391"/>
      <c r="G84" s="391"/>
      <c r="H84" s="391"/>
      <c r="I84" s="392"/>
      <c r="J84" s="393"/>
      <c r="K84" s="394"/>
      <c r="L84" s="394"/>
      <c r="M84" s="394"/>
      <c r="N84" s="394"/>
      <c r="O84" s="395"/>
      <c r="P84" s="395"/>
      <c r="Q84" s="395"/>
      <c r="R84" s="395"/>
      <c r="S84" s="395"/>
      <c r="T84" s="395"/>
      <c r="U84" s="395"/>
      <c r="V84" s="395"/>
      <c r="W84" s="395"/>
      <c r="X84" s="395"/>
      <c r="Y84" s="395"/>
      <c r="Z84" s="395"/>
      <c r="AA84" s="395"/>
      <c r="AB84" s="395"/>
      <c r="AC84" s="395"/>
      <c r="AD84" s="395"/>
      <c r="AE84" s="395"/>
      <c r="AF84" s="395"/>
      <c r="AG84" s="395"/>
      <c r="AH84" s="395"/>
      <c r="AI84" s="395"/>
      <c r="AJ84" s="395"/>
      <c r="AK84" s="395"/>
      <c r="AL84" s="395"/>
      <c r="AM84" s="395"/>
    </row>
    <row r="85" spans="1:39" ht="9.75" customHeight="1" x14ac:dyDescent="0.2">
      <c r="A85" s="378"/>
      <c r="B85" s="379"/>
      <c r="C85" s="379"/>
      <c r="D85" s="380"/>
      <c r="E85" s="411"/>
      <c r="F85" s="412"/>
      <c r="G85" s="412"/>
      <c r="H85" s="412"/>
      <c r="I85" s="413"/>
      <c r="J85" s="414"/>
      <c r="K85" s="415"/>
      <c r="L85" s="415"/>
      <c r="M85" s="415"/>
      <c r="N85" s="415"/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6"/>
      <c r="AL85" s="416"/>
      <c r="AM85" s="416"/>
    </row>
    <row r="86" spans="1:39" ht="9.75" customHeight="1" x14ac:dyDescent="0.2">
      <c r="A86" s="375" t="s">
        <v>53</v>
      </c>
      <c r="B86" s="376"/>
      <c r="C86" s="376"/>
      <c r="D86" s="377"/>
      <c r="E86" s="384"/>
      <c r="F86" s="385"/>
      <c r="G86" s="385"/>
      <c r="H86" s="385"/>
      <c r="I86" s="386"/>
      <c r="J86" s="387"/>
      <c r="K86" s="388"/>
      <c r="L86" s="388"/>
      <c r="M86" s="388"/>
      <c r="N86" s="388"/>
      <c r="O86" s="389"/>
      <c r="P86" s="389"/>
      <c r="Q86" s="389"/>
      <c r="R86" s="389"/>
      <c r="S86" s="389"/>
      <c r="T86" s="389"/>
      <c r="U86" s="389"/>
      <c r="V86" s="389"/>
      <c r="W86" s="389"/>
      <c r="X86" s="389"/>
      <c r="Y86" s="389"/>
      <c r="Z86" s="389"/>
      <c r="AA86" s="389"/>
      <c r="AB86" s="389"/>
      <c r="AC86" s="389"/>
      <c r="AD86" s="389"/>
      <c r="AE86" s="389"/>
      <c r="AF86" s="389"/>
      <c r="AG86" s="389"/>
      <c r="AH86" s="389"/>
      <c r="AI86" s="389"/>
      <c r="AJ86" s="389"/>
      <c r="AK86" s="389"/>
      <c r="AL86" s="389"/>
      <c r="AM86" s="389"/>
    </row>
    <row r="87" spans="1:39" ht="9.75" customHeight="1" x14ac:dyDescent="0.2">
      <c r="A87" s="378"/>
      <c r="B87" s="379"/>
      <c r="C87" s="379"/>
      <c r="D87" s="380"/>
      <c r="E87" s="390"/>
      <c r="F87" s="391"/>
      <c r="G87" s="391"/>
      <c r="H87" s="391"/>
      <c r="I87" s="392"/>
      <c r="J87" s="393"/>
      <c r="K87" s="394"/>
      <c r="L87" s="394"/>
      <c r="M87" s="394"/>
      <c r="N87" s="394"/>
      <c r="O87" s="395"/>
      <c r="P87" s="395"/>
      <c r="Q87" s="395"/>
      <c r="R87" s="395"/>
      <c r="S87" s="395"/>
      <c r="T87" s="395"/>
      <c r="U87" s="395"/>
      <c r="V87" s="395"/>
      <c r="W87" s="395"/>
      <c r="X87" s="395"/>
      <c r="Y87" s="395"/>
      <c r="Z87" s="395"/>
      <c r="AA87" s="395"/>
      <c r="AB87" s="395"/>
      <c r="AC87" s="395"/>
      <c r="AD87" s="395"/>
      <c r="AE87" s="395"/>
      <c r="AF87" s="395"/>
      <c r="AG87" s="395"/>
      <c r="AH87" s="395"/>
      <c r="AI87" s="395"/>
      <c r="AJ87" s="395"/>
      <c r="AK87" s="395"/>
      <c r="AL87" s="395"/>
      <c r="AM87" s="395"/>
    </row>
    <row r="88" spans="1:39" ht="9.75" customHeight="1" x14ac:dyDescent="0.2">
      <c r="A88" s="378"/>
      <c r="B88" s="379"/>
      <c r="C88" s="379"/>
      <c r="D88" s="380"/>
      <c r="E88" s="390"/>
      <c r="F88" s="391"/>
      <c r="G88" s="391"/>
      <c r="H88" s="391"/>
      <c r="I88" s="392"/>
      <c r="J88" s="393"/>
      <c r="K88" s="394"/>
      <c r="L88" s="394"/>
      <c r="M88" s="394"/>
      <c r="N88" s="394"/>
      <c r="O88" s="395"/>
      <c r="P88" s="395"/>
      <c r="Q88" s="395"/>
      <c r="R88" s="395"/>
      <c r="S88" s="395"/>
      <c r="T88" s="395"/>
      <c r="U88" s="395"/>
      <c r="V88" s="395"/>
      <c r="W88" s="395"/>
      <c r="X88" s="395"/>
      <c r="Y88" s="395"/>
      <c r="Z88" s="395"/>
      <c r="AA88" s="395"/>
      <c r="AB88" s="395"/>
      <c r="AC88" s="395"/>
      <c r="AD88" s="395"/>
      <c r="AE88" s="395"/>
      <c r="AF88" s="395"/>
      <c r="AG88" s="395"/>
      <c r="AH88" s="395"/>
      <c r="AI88" s="395"/>
      <c r="AJ88" s="395"/>
      <c r="AK88" s="395"/>
      <c r="AL88" s="395"/>
      <c r="AM88" s="395"/>
    </row>
    <row r="89" spans="1:39" ht="9.75" customHeight="1" thickBot="1" x14ac:dyDescent="0.25">
      <c r="A89" s="435"/>
      <c r="B89" s="436"/>
      <c r="C89" s="436"/>
      <c r="D89" s="437"/>
      <c r="E89" s="402"/>
      <c r="F89" s="403"/>
      <c r="G89" s="403"/>
      <c r="H89" s="403"/>
      <c r="I89" s="404"/>
      <c r="J89" s="405"/>
      <c r="K89" s="406"/>
      <c r="L89" s="406"/>
      <c r="M89" s="406"/>
      <c r="N89" s="406"/>
      <c r="O89" s="407"/>
      <c r="P89" s="407"/>
      <c r="Q89" s="407"/>
      <c r="R89" s="407"/>
      <c r="S89" s="407"/>
      <c r="T89" s="407"/>
      <c r="U89" s="407"/>
      <c r="V89" s="407"/>
      <c r="W89" s="407"/>
      <c r="X89" s="407"/>
      <c r="Y89" s="407"/>
      <c r="Z89" s="407"/>
      <c r="AA89" s="407"/>
      <c r="AB89" s="407"/>
      <c r="AC89" s="407"/>
      <c r="AD89" s="407"/>
      <c r="AE89" s="407"/>
      <c r="AF89" s="407"/>
      <c r="AG89" s="407"/>
      <c r="AH89" s="407"/>
      <c r="AI89" s="407"/>
      <c r="AJ89" s="407"/>
      <c r="AK89" s="407"/>
      <c r="AL89" s="407"/>
      <c r="AM89" s="407"/>
    </row>
    <row r="90" spans="1:39" ht="22.5" customHeight="1" thickTop="1" x14ac:dyDescent="0.2">
      <c r="A90" s="381" t="s">
        <v>43</v>
      </c>
      <c r="B90" s="382"/>
      <c r="C90" s="382"/>
      <c r="D90" s="383"/>
      <c r="E90" s="463"/>
      <c r="F90" s="464"/>
      <c r="G90" s="464"/>
      <c r="H90" s="464"/>
      <c r="I90" s="465"/>
      <c r="J90" s="466">
        <f>SUM(J82:N89)</f>
        <v>0</v>
      </c>
      <c r="K90" s="467"/>
      <c r="L90" s="467"/>
      <c r="M90" s="467"/>
      <c r="N90" s="467"/>
      <c r="O90" s="468"/>
      <c r="P90" s="468"/>
      <c r="Q90" s="468"/>
      <c r="R90" s="468"/>
      <c r="S90" s="468"/>
      <c r="T90" s="468"/>
      <c r="U90" s="468"/>
      <c r="V90" s="468"/>
      <c r="W90" s="468"/>
      <c r="X90" s="468"/>
      <c r="Y90" s="468"/>
      <c r="Z90" s="468"/>
      <c r="AA90" s="468"/>
      <c r="AB90" s="468"/>
      <c r="AC90" s="468"/>
      <c r="AD90" s="468"/>
      <c r="AE90" s="468"/>
      <c r="AF90" s="468"/>
      <c r="AG90" s="468"/>
      <c r="AH90" s="468"/>
      <c r="AI90" s="468"/>
      <c r="AJ90" s="468"/>
      <c r="AK90" s="468"/>
      <c r="AL90" s="468"/>
      <c r="AM90" s="468"/>
    </row>
    <row r="91" spans="1:39" ht="10.5" customHeight="1" x14ac:dyDescent="0.2">
      <c r="A91" s="243"/>
      <c r="B91" s="243"/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43"/>
      <c r="AH91" s="243"/>
      <c r="AI91" s="243"/>
      <c r="AJ91" s="243"/>
      <c r="AK91" s="184"/>
      <c r="AL91" s="184"/>
      <c r="AM91" s="184"/>
    </row>
    <row r="92" spans="1:39" ht="18" customHeight="1" x14ac:dyDescent="0.2">
      <c r="A92" s="198"/>
      <c r="B92" s="199"/>
      <c r="C92" s="198"/>
      <c r="D92" s="198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</row>
    <row r="93" spans="1:39" s="200" customFormat="1" x14ac:dyDescent="0.2">
      <c r="A93" s="199"/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</row>
    <row r="94" spans="1:39" s="200" customFormat="1" x14ac:dyDescent="0.2">
      <c r="A94" s="199"/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</row>
    <row r="95" spans="1:39" x14ac:dyDescent="0.2">
      <c r="A95" s="198"/>
      <c r="B95" s="198"/>
      <c r="C95" s="198"/>
      <c r="D95" s="198"/>
      <c r="E95" s="198"/>
      <c r="F95" s="198"/>
      <c r="G95" s="198"/>
      <c r="H95" s="198"/>
      <c r="I95" s="198"/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98"/>
      <c r="AI95" s="244"/>
      <c r="AJ95" s="198"/>
    </row>
    <row r="96" spans="1:39" x14ac:dyDescent="0.2">
      <c r="A96" s="198"/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8"/>
    </row>
    <row r="97" spans="1:36" x14ac:dyDescent="0.2">
      <c r="A97" s="198"/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</row>
    <row r="98" spans="1:36" x14ac:dyDescent="0.2">
      <c r="A98" s="198"/>
      <c r="B98" s="198"/>
      <c r="C98" s="198"/>
      <c r="D98" s="198"/>
      <c r="E98" s="198"/>
      <c r="F98" s="198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98"/>
      <c r="AI98" s="198"/>
      <c r="AJ98" s="198"/>
    </row>
    <row r="99" spans="1:36" x14ac:dyDescent="0.2">
      <c r="A99" s="198"/>
      <c r="B99" s="198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98"/>
      <c r="AI99" s="198"/>
      <c r="AJ99" s="198"/>
    </row>
    <row r="100" spans="1:36" x14ac:dyDescent="0.2">
      <c r="A100" s="198"/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8"/>
      <c r="AJ100" s="198"/>
    </row>
    <row r="101" spans="1:36" x14ac:dyDescent="0.2">
      <c r="A101" s="198"/>
      <c r="B101" s="198"/>
      <c r="C101" s="198"/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8"/>
      <c r="AH101" s="198"/>
      <c r="AI101" s="198"/>
      <c r="AJ101" s="198"/>
    </row>
    <row r="102" spans="1:36" x14ac:dyDescent="0.2">
      <c r="A102" s="198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</row>
    <row r="103" spans="1:36" x14ac:dyDescent="0.2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</row>
    <row r="104" spans="1:36" x14ac:dyDescent="0.2">
      <c r="A104" s="198"/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</row>
    <row r="105" spans="1:36" x14ac:dyDescent="0.2">
      <c r="A105" s="198"/>
      <c r="B105" s="198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8"/>
      <c r="AH105" s="198"/>
      <c r="AI105" s="198"/>
      <c r="AJ105" s="198"/>
    </row>
    <row r="106" spans="1:36" x14ac:dyDescent="0.2">
      <c r="A106" s="198"/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8"/>
      <c r="AG106" s="198"/>
      <c r="AH106" s="198"/>
      <c r="AI106" s="198"/>
      <c r="AJ106" s="198"/>
    </row>
    <row r="107" spans="1:36" x14ac:dyDescent="0.2">
      <c r="A107" s="198"/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</row>
    <row r="108" spans="1:36" x14ac:dyDescent="0.2">
      <c r="A108" s="198"/>
      <c r="B108" s="198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</row>
    <row r="109" spans="1:36" x14ac:dyDescent="0.2">
      <c r="A109" s="198"/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198"/>
      <c r="AH109" s="198"/>
      <c r="AI109" s="198"/>
      <c r="AJ109" s="198"/>
    </row>
    <row r="110" spans="1:36" x14ac:dyDescent="0.2">
      <c r="A110" s="198"/>
      <c r="B110" s="198"/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8"/>
      <c r="AH110" s="198"/>
      <c r="AI110" s="198"/>
      <c r="AJ110" s="198"/>
    </row>
    <row r="111" spans="1:36" x14ac:dyDescent="0.2">
      <c r="A111" s="198"/>
      <c r="B111" s="198"/>
      <c r="C111" s="198"/>
      <c r="D111" s="198"/>
      <c r="E111" s="198"/>
      <c r="F111" s="198"/>
      <c r="G111" s="198"/>
      <c r="H111" s="198"/>
      <c r="I111" s="198"/>
      <c r="J111" s="198"/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8"/>
      <c r="AG111" s="198"/>
      <c r="AH111" s="198"/>
      <c r="AI111" s="198"/>
      <c r="AJ111" s="198"/>
    </row>
    <row r="112" spans="1:36" x14ac:dyDescent="0.2">
      <c r="A112" s="198"/>
      <c r="B112" s="198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</row>
    <row r="113" spans="1:36" x14ac:dyDescent="0.2">
      <c r="A113" s="198"/>
      <c r="B113" s="198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</row>
    <row r="114" spans="1:36" x14ac:dyDescent="0.2">
      <c r="A114" s="198"/>
      <c r="B114" s="198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</row>
    <row r="115" spans="1:36" x14ac:dyDescent="0.2">
      <c r="A115" s="198"/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</row>
    <row r="116" spans="1:36" x14ac:dyDescent="0.2">
      <c r="A116" s="198"/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</row>
    <row r="117" spans="1:36" x14ac:dyDescent="0.2">
      <c r="A117" s="198"/>
      <c r="B117" s="198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  <c r="AF117" s="198"/>
      <c r="AG117" s="198"/>
      <c r="AH117" s="198"/>
      <c r="AI117" s="198"/>
      <c r="AJ117" s="198"/>
    </row>
    <row r="118" spans="1:36" x14ac:dyDescent="0.2">
      <c r="A118" s="198"/>
      <c r="B118" s="198"/>
      <c r="C118" s="198"/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</row>
    <row r="119" spans="1:36" x14ac:dyDescent="0.2">
      <c r="A119" s="198"/>
      <c r="B119" s="198"/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198"/>
      <c r="AJ119" s="198"/>
    </row>
    <row r="120" spans="1:36" x14ac:dyDescent="0.2">
      <c r="A120" s="198"/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198"/>
    </row>
    <row r="121" spans="1:36" x14ac:dyDescent="0.2">
      <c r="A121" s="198"/>
      <c r="B121" s="198"/>
      <c r="C121" s="198"/>
      <c r="D121" s="198"/>
      <c r="E121" s="198"/>
      <c r="F121" s="198"/>
      <c r="G121" s="198"/>
      <c r="H121" s="198"/>
      <c r="I121" s="198"/>
      <c r="J121" s="198"/>
      <c r="K121" s="198"/>
      <c r="L121" s="198"/>
      <c r="M121" s="198"/>
      <c r="N121" s="198"/>
      <c r="O121" s="198"/>
      <c r="P121" s="198"/>
      <c r="Q121" s="198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  <c r="AF121" s="198"/>
      <c r="AG121" s="198"/>
      <c r="AH121" s="198"/>
      <c r="AI121" s="198"/>
      <c r="AJ121" s="198"/>
    </row>
    <row r="122" spans="1:36" x14ac:dyDescent="0.2">
      <c r="A122" s="198"/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8"/>
      <c r="AI122" s="198"/>
      <c r="AJ122" s="198"/>
    </row>
    <row r="123" spans="1:36" x14ac:dyDescent="0.2">
      <c r="A123" s="198"/>
      <c r="B123" s="198"/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8"/>
      <c r="O123" s="198"/>
      <c r="P123" s="198"/>
      <c r="Q123" s="198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</row>
    <row r="124" spans="1:36" x14ac:dyDescent="0.2">
      <c r="A124" s="201"/>
      <c r="B124" s="198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  <c r="AF124" s="201"/>
      <c r="AG124" s="201"/>
      <c r="AH124" s="201"/>
      <c r="AI124" s="201"/>
      <c r="AJ124" s="201"/>
    </row>
    <row r="125" spans="1:36" x14ac:dyDescent="0.2">
      <c r="A125" s="201"/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  <c r="AF125" s="201"/>
      <c r="AG125" s="201"/>
      <c r="AH125" s="201"/>
      <c r="AI125" s="201"/>
      <c r="AJ125" s="201"/>
    </row>
    <row r="126" spans="1:36" x14ac:dyDescent="0.2">
      <c r="B126" s="201"/>
    </row>
  </sheetData>
  <sheetProtection formatCells="0" formatColumns="0" formatRows="0" insertColumns="0" insertRows="0" autoFilter="0"/>
  <mergeCells count="148">
    <mergeCell ref="AG4:AM4"/>
    <mergeCell ref="K44:AE44"/>
    <mergeCell ref="AL13:AM13"/>
    <mergeCell ref="AI13:AK13"/>
    <mergeCell ref="C45:AM46"/>
    <mergeCell ref="B6:K7"/>
    <mergeCell ref="T6:V6"/>
    <mergeCell ref="A77:D77"/>
    <mergeCell ref="E77:I77"/>
    <mergeCell ref="J77:N77"/>
    <mergeCell ref="W35:Z35"/>
    <mergeCell ref="AA35:AC35"/>
    <mergeCell ref="AD35:AE35"/>
    <mergeCell ref="AF35:AH35"/>
    <mergeCell ref="AI35:AK35"/>
    <mergeCell ref="AL35:AM35"/>
    <mergeCell ref="B41:AM41"/>
    <mergeCell ref="A10:H11"/>
    <mergeCell ref="Q6:R6"/>
    <mergeCell ref="O56:AM56"/>
    <mergeCell ref="S50:AL50"/>
    <mergeCell ref="A56:D56"/>
    <mergeCell ref="E56:I56"/>
    <mergeCell ref="A57:D60"/>
    <mergeCell ref="A90:D90"/>
    <mergeCell ref="E90:I90"/>
    <mergeCell ref="J90:N90"/>
    <mergeCell ref="O90:AM90"/>
    <mergeCell ref="A81:D81"/>
    <mergeCell ref="E81:I81"/>
    <mergeCell ref="J81:N81"/>
    <mergeCell ref="O81:AM81"/>
    <mergeCell ref="J88:N88"/>
    <mergeCell ref="O88:AM88"/>
    <mergeCell ref="E89:I89"/>
    <mergeCell ref="J89:N89"/>
    <mergeCell ref="O89:AM89"/>
    <mergeCell ref="A82:D85"/>
    <mergeCell ref="E82:I82"/>
    <mergeCell ref="J82:N82"/>
    <mergeCell ref="O82:AM82"/>
    <mergeCell ref="E83:I83"/>
    <mergeCell ref="J83:N83"/>
    <mergeCell ref="O83:AM83"/>
    <mergeCell ref="E84:I84"/>
    <mergeCell ref="J84:N84"/>
    <mergeCell ref="J59:N59"/>
    <mergeCell ref="C15:AM20"/>
    <mergeCell ref="H44:J44"/>
    <mergeCell ref="B52:AM52"/>
    <mergeCell ref="AI43:AK43"/>
    <mergeCell ref="AD43:AE43"/>
    <mergeCell ref="E59:I59"/>
    <mergeCell ref="AA43:AC43"/>
    <mergeCell ref="O65:AM65"/>
    <mergeCell ref="E58:I58"/>
    <mergeCell ref="J58:N58"/>
    <mergeCell ref="O58:AM58"/>
    <mergeCell ref="AL43:AM43"/>
    <mergeCell ref="W43:Z43"/>
    <mergeCell ref="O57:AM57"/>
    <mergeCell ref="A65:D68"/>
    <mergeCell ref="J66:N66"/>
    <mergeCell ref="W13:Z13"/>
    <mergeCell ref="AF13:AH13"/>
    <mergeCell ref="AF43:AH43"/>
    <mergeCell ref="K14:AE14"/>
    <mergeCell ref="A3:A9"/>
    <mergeCell ref="A61:D64"/>
    <mergeCell ref="E61:I61"/>
    <mergeCell ref="J61:N61"/>
    <mergeCell ref="O61:AM61"/>
    <mergeCell ref="E62:I62"/>
    <mergeCell ref="J62:N62"/>
    <mergeCell ref="O62:AM62"/>
    <mergeCell ref="E63:I63"/>
    <mergeCell ref="J63:N63"/>
    <mergeCell ref="O63:AM63"/>
    <mergeCell ref="E64:I64"/>
    <mergeCell ref="J64:N64"/>
    <mergeCell ref="O64:AM64"/>
    <mergeCell ref="L4:AF4"/>
    <mergeCell ref="L3:AF3"/>
    <mergeCell ref="L5:AM5"/>
    <mergeCell ref="E57:I57"/>
    <mergeCell ref="J56:N56"/>
    <mergeCell ref="J57:N57"/>
    <mergeCell ref="H14:J14"/>
    <mergeCell ref="AG3:AM3"/>
    <mergeCell ref="L7:AM7"/>
    <mergeCell ref="A86:D89"/>
    <mergeCell ref="E86:I86"/>
    <mergeCell ref="J86:N86"/>
    <mergeCell ref="O86:AM86"/>
    <mergeCell ref="A73:D76"/>
    <mergeCell ref="E73:I73"/>
    <mergeCell ref="J73:N73"/>
    <mergeCell ref="O73:AM73"/>
    <mergeCell ref="E74:I74"/>
    <mergeCell ref="E87:I87"/>
    <mergeCell ref="J87:N87"/>
    <mergeCell ref="O87:AM87"/>
    <mergeCell ref="E88:I88"/>
    <mergeCell ref="O84:AM84"/>
    <mergeCell ref="E85:I85"/>
    <mergeCell ref="J85:N85"/>
    <mergeCell ref="O85:AM85"/>
    <mergeCell ref="O77:AM77"/>
    <mergeCell ref="J74:N74"/>
    <mergeCell ref="O74:AM74"/>
    <mergeCell ref="E75:I75"/>
    <mergeCell ref="J75:N75"/>
    <mergeCell ref="O75:AM75"/>
    <mergeCell ref="E76:I76"/>
    <mergeCell ref="J76:N76"/>
    <mergeCell ref="O76:AM76"/>
    <mergeCell ref="S8:Y8"/>
    <mergeCell ref="AG8:AM8"/>
    <mergeCell ref="O59:AM59"/>
    <mergeCell ref="E60:I60"/>
    <mergeCell ref="J60:N60"/>
    <mergeCell ref="O60:AM60"/>
    <mergeCell ref="O66:AM66"/>
    <mergeCell ref="E67:I67"/>
    <mergeCell ref="J67:N67"/>
    <mergeCell ref="O67:AM67"/>
    <mergeCell ref="E68:I68"/>
    <mergeCell ref="J68:N68"/>
    <mergeCell ref="O68:AM68"/>
    <mergeCell ref="AA13:AC13"/>
    <mergeCell ref="AD13:AE13"/>
    <mergeCell ref="L9:AM9"/>
    <mergeCell ref="E65:I65"/>
    <mergeCell ref="J65:N65"/>
    <mergeCell ref="E66:I66"/>
    <mergeCell ref="A69:D72"/>
    <mergeCell ref="E69:I69"/>
    <mergeCell ref="J69:N69"/>
    <mergeCell ref="O69:AM69"/>
    <mergeCell ref="E70:I70"/>
    <mergeCell ref="J70:N70"/>
    <mergeCell ref="O70:AM70"/>
    <mergeCell ref="E71:I71"/>
    <mergeCell ref="J71:N71"/>
    <mergeCell ref="O71:AM71"/>
    <mergeCell ref="E72:I72"/>
    <mergeCell ref="J72:N72"/>
    <mergeCell ref="O72:AM72"/>
  </mergeCells>
  <phoneticPr fontId="3"/>
  <dataValidations count="3">
    <dataValidation imeMode="halfAlpha" allowBlank="1" showInputMessage="1" showErrorMessage="1" sqref="AB23:AC23 AJ23:AK23 Q25:R25 P23:R23 AG25:AJ25 AM27 Q28:S30 AJ28:AJ29 N50 S50 J43:N43 S35:V35 J35:N40 S48 AI48 W49:AB49 O49:R49 AG49:AJ49 S51:W51 AM51 J51:N51 AG51:AH51 AI23:AI24 AA23:AA24 AG23:AH23 W23:Z23 O24:O25 W25:AA25 X26 AA26 AE26:AF26 O33 S27 T26:T30 AK28:AK30 AC27:AH29 U27:U29 S31:U33 AC31:AH33 V27:X33 J27:N33 AM31:AM33 J50:L50 S43:V43 AG40:AH40 S40:W40 O36:O39 Q36:R36 AJ36:AK36 U36:U37 S36:T39 AC36:AH39 V36:X39 AM36:AM40"/>
    <dataValidation type="list" allowBlank="1" showInputMessage="1" showErrorMessage="1" sqref="H14:J14">
      <formula1>"①,②,③,④,⑤"</formula1>
    </dataValidation>
    <dataValidation type="list" allowBlank="1" showInputMessage="1" showErrorMessage="1" sqref="H44:J44">
      <formula1>"①,②"</formula1>
    </dataValidation>
  </dataValidations>
  <printOptions horizontalCentered="1"/>
  <pageMargins left="0.55118110236220474" right="0.55118110236220474" top="0.82677165354330717" bottom="0.23622047244094491" header="0.51181102362204722" footer="0.35433070866141736"/>
  <pageSetup paperSize="9" scale="92" orientation="portrait" r:id="rId1"/>
  <headerFooter alignWithMargins="0"/>
  <rowBreaks count="2" manualBreakCount="2">
    <brk id="53" max="38" man="1"/>
    <brk id="112" max="3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634" r:id="rId4" name="Check Box 58">
              <controlPr defaultSize="0" autoFill="0" autoLine="0" autoPict="0">
                <anchor moveWithCells="1">
                  <from>
                    <xdr:col>7</xdr:col>
                    <xdr:colOff>152400</xdr:colOff>
                    <xdr:row>8</xdr:row>
                    <xdr:rowOff>259080</xdr:rowOff>
                  </from>
                  <to>
                    <xdr:col>9</xdr:col>
                    <xdr:colOff>30480</xdr:colOff>
                    <xdr:row>10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5" r:id="rId5" name="Check Box 59">
              <controlPr defaultSize="0" autoFill="0" autoLine="0" autoPict="0">
                <anchor moveWithCells="1">
                  <from>
                    <xdr:col>7</xdr:col>
                    <xdr:colOff>152400</xdr:colOff>
                    <xdr:row>9</xdr:row>
                    <xdr:rowOff>220980</xdr:rowOff>
                  </from>
                  <to>
                    <xdr:col>9</xdr:col>
                    <xdr:colOff>30480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0" r:id="rId6" name="Check Box 64">
              <controlPr defaultSize="0" autoFill="0" autoLine="0" autoPict="0">
                <anchor moveWithCells="1">
                  <from>
                    <xdr:col>0</xdr:col>
                    <xdr:colOff>144780</xdr:colOff>
                    <xdr:row>21</xdr:row>
                    <xdr:rowOff>228600</xdr:rowOff>
                  </from>
                  <to>
                    <xdr:col>2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4" r:id="rId7" name="Check Box 68">
              <controlPr defaultSize="0" autoFill="0" autoLine="0" autoPict="0">
                <anchor moveWithCells="1">
                  <from>
                    <xdr:col>0</xdr:col>
                    <xdr:colOff>144780</xdr:colOff>
                    <xdr:row>23</xdr:row>
                    <xdr:rowOff>0</xdr:rowOff>
                  </from>
                  <to>
                    <xdr:col>2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5" r:id="rId8" name="Check Box 69">
              <controlPr defaultSize="0" autoFill="0" autoLine="0" autoPict="0">
                <anchor moveWithCells="1">
                  <from>
                    <xdr:col>0</xdr:col>
                    <xdr:colOff>144780</xdr:colOff>
                    <xdr:row>24</xdr:row>
                    <xdr:rowOff>0</xdr:rowOff>
                  </from>
                  <to>
                    <xdr:col>2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6" r:id="rId9" name="Check Box 70">
              <controlPr defaultSize="0" autoFill="0" autoLine="0" autoPict="0">
                <anchor moveWithCells="1">
                  <from>
                    <xdr:col>13</xdr:col>
                    <xdr:colOff>152400</xdr:colOff>
                    <xdr:row>23</xdr:row>
                    <xdr:rowOff>228600</xdr:rowOff>
                  </from>
                  <to>
                    <xdr:col>15</xdr:col>
                    <xdr:colOff>30480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9" r:id="rId10" name="Check Box 73">
              <controlPr defaultSize="0" autoFill="0" autoLine="0" autoPict="0">
                <anchor moveWithCells="1">
                  <from>
                    <xdr:col>25</xdr:col>
                    <xdr:colOff>144780</xdr:colOff>
                    <xdr:row>23</xdr:row>
                    <xdr:rowOff>228600</xdr:rowOff>
                  </from>
                  <to>
                    <xdr:col>27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0" r:id="rId11" name="Check Box 74">
              <controlPr defaultSize="0" autoFill="0" autoLine="0" autoPict="0">
                <anchor moveWithCells="1">
                  <from>
                    <xdr:col>33</xdr:col>
                    <xdr:colOff>137160</xdr:colOff>
                    <xdr:row>24</xdr:row>
                    <xdr:rowOff>0</xdr:rowOff>
                  </from>
                  <to>
                    <xdr:col>35</xdr:col>
                    <xdr:colOff>7620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1" r:id="rId12" name="Check Box 75">
              <controlPr defaultSize="0" autoFill="0" autoLine="0" autoPict="0">
                <anchor moveWithCells="1">
                  <from>
                    <xdr:col>0</xdr:col>
                    <xdr:colOff>144780</xdr:colOff>
                    <xdr:row>25</xdr:row>
                    <xdr:rowOff>0</xdr:rowOff>
                  </from>
                  <to>
                    <xdr:col>2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3" r:id="rId13" name="Check Box 77">
              <controlPr defaultSize="0" autoFill="0" autoLine="0" autoPict="0">
                <anchor moveWithCells="1">
                  <from>
                    <xdr:col>0</xdr:col>
                    <xdr:colOff>152400</xdr:colOff>
                    <xdr:row>27</xdr:row>
                    <xdr:rowOff>0</xdr:rowOff>
                  </from>
                  <to>
                    <xdr:col>2</xdr:col>
                    <xdr:colOff>30480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5" r:id="rId14" name="Check Box 79">
              <controlPr defaultSize="0" autoFill="0" autoLine="0" autoPict="0">
                <anchor moveWithCells="1">
                  <from>
                    <xdr:col>0</xdr:col>
                    <xdr:colOff>152400</xdr:colOff>
                    <xdr:row>30</xdr:row>
                    <xdr:rowOff>228600</xdr:rowOff>
                  </from>
                  <to>
                    <xdr:col>2</xdr:col>
                    <xdr:colOff>30480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2" r:id="rId15" name="Check Box 96">
              <controlPr defaultSize="0" autoFill="0" autoLine="0" autoPict="0">
                <anchor moveWithCells="1">
                  <from>
                    <xdr:col>0</xdr:col>
                    <xdr:colOff>152400</xdr:colOff>
                    <xdr:row>48</xdr:row>
                    <xdr:rowOff>0</xdr:rowOff>
                  </from>
                  <to>
                    <xdr:col>2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3" r:id="rId16" name="Check Box 97">
              <controlPr defaultSize="0" autoFill="0" autoLine="0" autoPict="0">
                <anchor moveWithCells="1">
                  <from>
                    <xdr:col>13</xdr:col>
                    <xdr:colOff>152400</xdr:colOff>
                    <xdr:row>47</xdr:row>
                    <xdr:rowOff>228600</xdr:rowOff>
                  </from>
                  <to>
                    <xdr:col>15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4" r:id="rId17" name="Check Box 98">
              <controlPr defaultSize="0" autoFill="0" autoLine="0" autoPict="0">
                <anchor moveWithCells="1">
                  <from>
                    <xdr:col>25</xdr:col>
                    <xdr:colOff>144780</xdr:colOff>
                    <xdr:row>47</xdr:row>
                    <xdr:rowOff>228600</xdr:rowOff>
                  </from>
                  <to>
                    <xdr:col>27</xdr:col>
                    <xdr:colOff>22860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5" r:id="rId18" name="Check Box 99">
              <controlPr defaultSize="0" autoFill="0" autoLine="0" autoPict="0">
                <anchor moveWithCells="1">
                  <from>
                    <xdr:col>33</xdr:col>
                    <xdr:colOff>160020</xdr:colOff>
                    <xdr:row>48</xdr:row>
                    <xdr:rowOff>0</xdr:rowOff>
                  </from>
                  <to>
                    <xdr:col>35</xdr:col>
                    <xdr:colOff>38100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6" r:id="rId19" name="Check Box 100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7" r:id="rId20" name="Check Box 101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5" r:id="rId21" name="Check Box 119">
              <controlPr defaultSize="0" autoFill="0" autoLine="0" autoPict="0">
                <anchor moveWithCells="1">
                  <from>
                    <xdr:col>13</xdr:col>
                    <xdr:colOff>152400</xdr:colOff>
                    <xdr:row>22</xdr:row>
                    <xdr:rowOff>228600</xdr:rowOff>
                  </from>
                  <to>
                    <xdr:col>15</xdr:col>
                    <xdr:colOff>30480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7" r:id="rId22" name="Check Box 121">
              <controlPr defaultSize="0" autoFill="0" autoLine="0" autoPict="0">
                <anchor moveWithCells="1">
                  <from>
                    <xdr:col>25</xdr:col>
                    <xdr:colOff>144780</xdr:colOff>
                    <xdr:row>22</xdr:row>
                    <xdr:rowOff>228600</xdr:rowOff>
                  </from>
                  <to>
                    <xdr:col>27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8" r:id="rId23" name="Check Box 122">
              <controlPr defaultSize="0" autoFill="0" autoLine="0" autoPict="0">
                <anchor moveWithCells="1">
                  <from>
                    <xdr:col>33</xdr:col>
                    <xdr:colOff>137160</xdr:colOff>
                    <xdr:row>23</xdr:row>
                    <xdr:rowOff>0</xdr:rowOff>
                  </from>
                  <to>
                    <xdr:col>35</xdr:col>
                    <xdr:colOff>7620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9" r:id="rId24" name="Check Box 123">
              <controlPr defaultSize="0" autoFill="0" autoLine="0" autoPict="0">
                <anchor moveWithCells="1">
                  <from>
                    <xdr:col>34</xdr:col>
                    <xdr:colOff>144780</xdr:colOff>
                    <xdr:row>21</xdr:row>
                    <xdr:rowOff>228600</xdr:rowOff>
                  </from>
                  <to>
                    <xdr:col>36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0" r:id="rId25" name="Check Box 124">
              <controlPr defaultSize="0" autoFill="0" autoLine="0" autoPict="0">
                <anchor moveWithCells="1">
                  <from>
                    <xdr:col>26</xdr:col>
                    <xdr:colOff>144780</xdr:colOff>
                    <xdr:row>21</xdr:row>
                    <xdr:rowOff>228600</xdr:rowOff>
                  </from>
                  <to>
                    <xdr:col>28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1" r:id="rId26" name="Check Box 125">
              <controlPr defaultSize="0" autoFill="0" autoLine="0" autoPict="0">
                <anchor moveWithCells="1">
                  <from>
                    <xdr:col>14</xdr:col>
                    <xdr:colOff>144780</xdr:colOff>
                    <xdr:row>21</xdr:row>
                    <xdr:rowOff>228600</xdr:rowOff>
                  </from>
                  <to>
                    <xdr:col>16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2" r:id="rId27" name="Check Box 126">
              <controlPr defaultSize="0" autoFill="0" autoLine="0" autoPict="0">
                <anchor moveWithCells="1">
                  <from>
                    <xdr:col>18</xdr:col>
                    <xdr:colOff>152400</xdr:colOff>
                    <xdr:row>24</xdr:row>
                    <xdr:rowOff>228600</xdr:rowOff>
                  </from>
                  <to>
                    <xdr:col>20</xdr:col>
                    <xdr:colOff>30480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3" r:id="rId28" name="Check Box 127">
              <controlPr defaultSize="0" autoFill="0" autoLine="0" autoPict="0">
                <anchor moveWithCells="1">
                  <from>
                    <xdr:col>22</xdr:col>
                    <xdr:colOff>144780</xdr:colOff>
                    <xdr:row>24</xdr:row>
                    <xdr:rowOff>228600</xdr:rowOff>
                  </from>
                  <to>
                    <xdr:col>24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4" r:id="rId29" name="Check Box 128">
              <controlPr defaultSize="0" autoFill="0" autoLine="0" autoPict="0">
                <anchor moveWithCells="1">
                  <from>
                    <xdr:col>25</xdr:col>
                    <xdr:colOff>144780</xdr:colOff>
                    <xdr:row>24</xdr:row>
                    <xdr:rowOff>228600</xdr:rowOff>
                  </from>
                  <to>
                    <xdr:col>27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5" r:id="rId30" name="Check Box 129">
              <controlPr defaultSize="0" autoFill="0" autoLine="0" autoPict="0">
                <anchor moveWithCells="1">
                  <from>
                    <xdr:col>29</xdr:col>
                    <xdr:colOff>137160</xdr:colOff>
                    <xdr:row>25</xdr:row>
                    <xdr:rowOff>0</xdr:rowOff>
                  </from>
                  <to>
                    <xdr:col>31</xdr:col>
                    <xdr:colOff>7620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0" r:id="rId31" name="Check Box 134">
              <controlPr defaultSize="0" autoFill="0" autoLine="0" autoPict="0">
                <anchor moveWithCells="1">
                  <from>
                    <xdr:col>15</xdr:col>
                    <xdr:colOff>144780</xdr:colOff>
                    <xdr:row>26</xdr:row>
                    <xdr:rowOff>228600</xdr:rowOff>
                  </from>
                  <to>
                    <xdr:col>17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1" r:id="rId32" name="Check Box 135">
              <controlPr defaultSize="0" autoFill="0" autoLine="0" autoPict="0">
                <anchor moveWithCells="1">
                  <from>
                    <xdr:col>27</xdr:col>
                    <xdr:colOff>144780</xdr:colOff>
                    <xdr:row>26</xdr:row>
                    <xdr:rowOff>228600</xdr:rowOff>
                  </from>
                  <to>
                    <xdr:col>29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2" r:id="rId33" name="Check Box 136">
              <controlPr defaultSize="0" autoFill="0" autoLine="0" autoPict="0">
                <anchor moveWithCells="1">
                  <from>
                    <xdr:col>34</xdr:col>
                    <xdr:colOff>144780</xdr:colOff>
                    <xdr:row>26</xdr:row>
                    <xdr:rowOff>228600</xdr:rowOff>
                  </from>
                  <to>
                    <xdr:col>36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3" r:id="rId34" name="Check Box 137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4" r:id="rId35" name="Check Box 138">
              <controlPr defaultSize="0" autoFill="0" autoLine="0" autoPict="0">
                <anchor moveWithCells="1">
                  <from>
                    <xdr:col>8</xdr:col>
                    <xdr:colOff>144780</xdr:colOff>
                    <xdr:row>27</xdr:row>
                    <xdr:rowOff>228600</xdr:rowOff>
                  </from>
                  <to>
                    <xdr:col>10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5" r:id="rId36" name="Check Box 139">
              <controlPr defaultSize="0" autoFill="0" autoLine="0" autoPict="0">
                <anchor moveWithCells="1">
                  <from>
                    <xdr:col>21</xdr:col>
                    <xdr:colOff>144780</xdr:colOff>
                    <xdr:row>27</xdr:row>
                    <xdr:rowOff>228600</xdr:rowOff>
                  </from>
                  <to>
                    <xdr:col>23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6" r:id="rId37" name="Check Box 140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7" r:id="rId38" name="Check Box 141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1" r:id="rId39" name="Check Box 145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2" r:id="rId40" name="Check Box 146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4" r:id="rId41" name="Check Box 148">
              <controlPr defaultSize="0" autoFill="0" autoLine="0" autoPict="0">
                <anchor moveWithCells="1">
                  <from>
                    <xdr:col>0</xdr:col>
                    <xdr:colOff>152400</xdr:colOff>
                    <xdr:row>31</xdr:row>
                    <xdr:rowOff>228600</xdr:rowOff>
                  </from>
                  <to>
                    <xdr:col>2</xdr:col>
                    <xdr:colOff>30480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4" r:id="rId42" name="Check Box 158">
              <controlPr defaultSize="0" autoFill="0" autoLine="0" autoPict="0">
                <anchor moveWithCells="1">
                  <from>
                    <xdr:col>18</xdr:col>
                    <xdr:colOff>144780</xdr:colOff>
                    <xdr:row>28</xdr:row>
                    <xdr:rowOff>228600</xdr:rowOff>
                  </from>
                  <to>
                    <xdr:col>20</xdr:col>
                    <xdr:colOff>22860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2" r:id="rId43" name="Check Box 166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3" r:id="rId44" name="Check Box 167">
              <controlPr defaultSize="0" autoFill="0" autoLine="0" autoPict="0">
                <anchor moveWithCells="1">
                  <from>
                    <xdr:col>15</xdr:col>
                    <xdr:colOff>144780</xdr:colOff>
                    <xdr:row>34</xdr:row>
                    <xdr:rowOff>228600</xdr:rowOff>
                  </from>
                  <to>
                    <xdr:col>17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4" r:id="rId45" name="Check Box 168">
              <controlPr defaultSize="0" autoFill="0" autoLine="0" autoPict="0">
                <anchor moveWithCells="1">
                  <from>
                    <xdr:col>27</xdr:col>
                    <xdr:colOff>144780</xdr:colOff>
                    <xdr:row>34</xdr:row>
                    <xdr:rowOff>228600</xdr:rowOff>
                  </from>
                  <to>
                    <xdr:col>29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5" r:id="rId46" name="Check Box 169">
              <controlPr defaultSize="0" autoFill="0" autoLine="0" autoPict="0">
                <anchor moveWithCells="1">
                  <from>
                    <xdr:col>34</xdr:col>
                    <xdr:colOff>144780</xdr:colOff>
                    <xdr:row>34</xdr:row>
                    <xdr:rowOff>228600</xdr:rowOff>
                  </from>
                  <to>
                    <xdr:col>36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6" r:id="rId47" name="Check Box 170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7" r:id="rId48" name="Check Box 171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8" r:id="rId49" name="Check Box 172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9" r:id="rId50" name="Check Box 173">
              <controlPr defaultSize="0" autoFill="0" autoLine="0" autoPict="0">
                <anchor moveWithCells="1">
                  <from>
                    <xdr:col>8</xdr:col>
                    <xdr:colOff>144780</xdr:colOff>
                    <xdr:row>35</xdr:row>
                    <xdr:rowOff>228600</xdr:rowOff>
                  </from>
                  <to>
                    <xdr:col>10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0" r:id="rId51" name="Check Box 174">
              <controlPr defaultSize="0" autoFill="0" autoLine="0" autoPict="0">
                <anchor moveWithCells="1">
                  <from>
                    <xdr:col>21</xdr:col>
                    <xdr:colOff>144780</xdr:colOff>
                    <xdr:row>35</xdr:row>
                    <xdr:rowOff>228600</xdr:rowOff>
                  </from>
                  <to>
                    <xdr:col>23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1" r:id="rId52" name="Check Box 175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2" r:id="rId53" name="Check Box 176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3" r:id="rId54" name="Check Box 177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4" r:id="rId55" name="Check Box 178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5" r:id="rId56" name="Check Box 179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6" r:id="rId57" name="Check Box 180">
              <controlPr defaultSize="0" autoFill="0" autoLine="0" autoPict="0">
                <anchor moveWithCells="1">
                  <from>
                    <xdr:col>18</xdr:col>
                    <xdr:colOff>144780</xdr:colOff>
                    <xdr:row>36</xdr:row>
                    <xdr:rowOff>228600</xdr:rowOff>
                  </from>
                  <to>
                    <xdr:col>20</xdr:col>
                    <xdr:colOff>22860</xdr:colOff>
                    <xdr:row>37</xdr:row>
                    <xdr:rowOff>236220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基準単価!$D$8:$D$36</xm:f>
          </x14:formula1>
          <xm:sqref>L5:AM5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126"/>
  <sheetViews>
    <sheetView view="pageBreakPreview" zoomScale="120" zoomScaleNormal="120" zoomScaleSheetLayoutView="120" workbookViewId="0">
      <selection activeCell="AB38" sqref="AB38"/>
    </sheetView>
  </sheetViews>
  <sheetFormatPr defaultColWidth="2.21875" defaultRowHeight="13.2" x14ac:dyDescent="0.2"/>
  <cols>
    <col min="1" max="39" width="2.33203125" style="82" customWidth="1"/>
    <col min="40" max="40" width="2.21875" style="82"/>
    <col min="41" max="41" width="2.21875" style="82" customWidth="1"/>
    <col min="42" max="16384" width="2.21875" style="82"/>
  </cols>
  <sheetData>
    <row r="1" spans="1:39" x14ac:dyDescent="0.2">
      <c r="A1" s="81" t="s">
        <v>205</v>
      </c>
    </row>
    <row r="3" spans="1:39" s="87" customFormat="1" ht="12" customHeight="1" x14ac:dyDescent="0.2">
      <c r="A3" s="442" t="s">
        <v>18</v>
      </c>
      <c r="B3" s="83" t="s">
        <v>0</v>
      </c>
      <c r="C3" s="84"/>
      <c r="D3" s="84"/>
      <c r="E3" s="85"/>
      <c r="F3" s="85"/>
      <c r="G3" s="85"/>
      <c r="H3" s="85"/>
      <c r="I3" s="85"/>
      <c r="J3" s="85"/>
      <c r="K3" s="86"/>
      <c r="L3" s="445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  <c r="Y3" s="446"/>
      <c r="Z3" s="446"/>
      <c r="AA3" s="446"/>
      <c r="AB3" s="446"/>
      <c r="AC3" s="446"/>
      <c r="AD3" s="446"/>
      <c r="AE3" s="446"/>
      <c r="AF3" s="447"/>
      <c r="AG3" s="429" t="s">
        <v>99</v>
      </c>
      <c r="AH3" s="430"/>
      <c r="AI3" s="430"/>
      <c r="AJ3" s="430"/>
      <c r="AK3" s="430"/>
      <c r="AL3" s="430"/>
      <c r="AM3" s="431"/>
    </row>
    <row r="4" spans="1:39" s="87" customFormat="1" ht="20.25" customHeight="1" x14ac:dyDescent="0.2">
      <c r="A4" s="443"/>
      <c r="B4" s="88" t="s">
        <v>15</v>
      </c>
      <c r="C4" s="89"/>
      <c r="D4" s="89"/>
      <c r="E4" s="90"/>
      <c r="F4" s="90"/>
      <c r="G4" s="90"/>
      <c r="H4" s="90"/>
      <c r="I4" s="90"/>
      <c r="J4" s="90"/>
      <c r="K4" s="91"/>
      <c r="L4" s="432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4"/>
      <c r="AG4" s="474"/>
      <c r="AH4" s="475"/>
      <c r="AI4" s="475"/>
      <c r="AJ4" s="475"/>
      <c r="AK4" s="475"/>
      <c r="AL4" s="475"/>
      <c r="AM4" s="476"/>
    </row>
    <row r="5" spans="1:39" s="87" customFormat="1" ht="20.25" customHeight="1" x14ac:dyDescent="0.2">
      <c r="A5" s="443"/>
      <c r="B5" s="92" t="s">
        <v>41</v>
      </c>
      <c r="C5" s="93"/>
      <c r="D5" s="93"/>
      <c r="E5" s="94"/>
      <c r="F5" s="94"/>
      <c r="G5" s="94"/>
      <c r="H5" s="94"/>
      <c r="I5" s="94"/>
      <c r="J5" s="94"/>
      <c r="K5" s="95"/>
      <c r="L5" s="448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449"/>
      <c r="Z5" s="449"/>
      <c r="AA5" s="449"/>
      <c r="AB5" s="449"/>
      <c r="AC5" s="449"/>
      <c r="AD5" s="449"/>
      <c r="AE5" s="449"/>
      <c r="AF5" s="449"/>
      <c r="AG5" s="449"/>
      <c r="AH5" s="449"/>
      <c r="AI5" s="449"/>
      <c r="AJ5" s="449"/>
      <c r="AK5" s="449"/>
      <c r="AL5" s="449"/>
      <c r="AM5" s="450"/>
    </row>
    <row r="6" spans="1:39" s="87" customFormat="1" ht="13.5" customHeight="1" x14ac:dyDescent="0.2">
      <c r="A6" s="443"/>
      <c r="B6" s="479" t="s">
        <v>42</v>
      </c>
      <c r="C6" s="480"/>
      <c r="D6" s="480"/>
      <c r="E6" s="480"/>
      <c r="F6" s="480"/>
      <c r="G6" s="480"/>
      <c r="H6" s="480"/>
      <c r="I6" s="480"/>
      <c r="J6" s="480"/>
      <c r="K6" s="481"/>
      <c r="L6" s="96" t="s">
        <v>3</v>
      </c>
      <c r="M6" s="96"/>
      <c r="N6" s="96"/>
      <c r="O6" s="96"/>
      <c r="P6" s="96"/>
      <c r="Q6" s="485"/>
      <c r="R6" s="485"/>
      <c r="S6" s="96" t="s">
        <v>4</v>
      </c>
      <c r="T6" s="485"/>
      <c r="U6" s="485"/>
      <c r="V6" s="485"/>
      <c r="W6" s="96" t="s">
        <v>5</v>
      </c>
      <c r="X6" s="96"/>
      <c r="Y6" s="96"/>
      <c r="Z6" s="96"/>
      <c r="AA6" s="96"/>
      <c r="AB6" s="96"/>
      <c r="AC6" s="97"/>
      <c r="AD6" s="96"/>
      <c r="AE6" s="96"/>
      <c r="AF6" s="96"/>
      <c r="AG6" s="96"/>
      <c r="AH6" s="96"/>
      <c r="AI6" s="96"/>
      <c r="AJ6" s="96"/>
      <c r="AK6" s="96"/>
      <c r="AL6" s="96"/>
      <c r="AM6" s="98"/>
    </row>
    <row r="7" spans="1:39" s="87" customFormat="1" ht="20.25" customHeight="1" x14ac:dyDescent="0.2">
      <c r="A7" s="443"/>
      <c r="B7" s="482"/>
      <c r="C7" s="483"/>
      <c r="D7" s="483"/>
      <c r="E7" s="483"/>
      <c r="F7" s="483"/>
      <c r="G7" s="483"/>
      <c r="H7" s="483"/>
      <c r="I7" s="483"/>
      <c r="J7" s="483"/>
      <c r="K7" s="484"/>
      <c r="L7" s="432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3"/>
      <c r="AL7" s="433"/>
      <c r="AM7" s="434"/>
    </row>
    <row r="8" spans="1:39" s="87" customFormat="1" ht="20.25" customHeight="1" x14ac:dyDescent="0.2">
      <c r="A8" s="443"/>
      <c r="B8" s="99" t="s">
        <v>6</v>
      </c>
      <c r="C8" s="100"/>
      <c r="D8" s="100"/>
      <c r="E8" s="101"/>
      <c r="F8" s="101"/>
      <c r="G8" s="101"/>
      <c r="H8" s="101"/>
      <c r="I8" s="101"/>
      <c r="J8" s="101"/>
      <c r="K8" s="101"/>
      <c r="L8" s="99" t="s">
        <v>7</v>
      </c>
      <c r="M8" s="101"/>
      <c r="N8" s="101"/>
      <c r="O8" s="101"/>
      <c r="P8" s="101"/>
      <c r="Q8" s="101"/>
      <c r="R8" s="102"/>
      <c r="S8" s="408"/>
      <c r="T8" s="409"/>
      <c r="U8" s="409"/>
      <c r="V8" s="409"/>
      <c r="W8" s="409"/>
      <c r="X8" s="409"/>
      <c r="Y8" s="410"/>
      <c r="Z8" s="99" t="s">
        <v>39</v>
      </c>
      <c r="AA8" s="101"/>
      <c r="AB8" s="101"/>
      <c r="AC8" s="101"/>
      <c r="AD8" s="101"/>
      <c r="AE8" s="101"/>
      <c r="AF8" s="102"/>
      <c r="AG8" s="408"/>
      <c r="AH8" s="409"/>
      <c r="AI8" s="409"/>
      <c r="AJ8" s="409"/>
      <c r="AK8" s="409"/>
      <c r="AL8" s="409"/>
      <c r="AM8" s="410"/>
    </row>
    <row r="9" spans="1:39" s="87" customFormat="1" ht="20.25" customHeight="1" x14ac:dyDescent="0.2">
      <c r="A9" s="444"/>
      <c r="B9" s="99" t="s">
        <v>16</v>
      </c>
      <c r="C9" s="100"/>
      <c r="D9" s="100"/>
      <c r="E9" s="101"/>
      <c r="F9" s="101"/>
      <c r="G9" s="101"/>
      <c r="H9" s="101"/>
      <c r="I9" s="101"/>
      <c r="J9" s="101"/>
      <c r="K9" s="101"/>
      <c r="L9" s="408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  <c r="AK9" s="409"/>
      <c r="AL9" s="409"/>
      <c r="AM9" s="410"/>
    </row>
    <row r="10" spans="1:39" s="87" customFormat="1" ht="18" customHeight="1" x14ac:dyDescent="0.2">
      <c r="A10" s="488" t="s">
        <v>19</v>
      </c>
      <c r="B10" s="489"/>
      <c r="C10" s="489"/>
      <c r="D10" s="489"/>
      <c r="E10" s="489"/>
      <c r="F10" s="489"/>
      <c r="G10" s="489"/>
      <c r="H10" s="490"/>
      <c r="I10" s="103"/>
      <c r="J10" s="104" t="s">
        <v>153</v>
      </c>
      <c r="K10" s="96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6"/>
    </row>
    <row r="11" spans="1:39" s="87" customFormat="1" ht="18" customHeight="1" x14ac:dyDescent="0.2">
      <c r="A11" s="491"/>
      <c r="B11" s="492"/>
      <c r="C11" s="492"/>
      <c r="D11" s="492"/>
      <c r="E11" s="492"/>
      <c r="F11" s="492"/>
      <c r="G11" s="492"/>
      <c r="H11" s="493"/>
      <c r="I11" s="107"/>
      <c r="J11" s="108" t="s">
        <v>154</v>
      </c>
      <c r="K11" s="90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109"/>
    </row>
    <row r="12" spans="1:39" s="87" customFormat="1" ht="5.25" customHeight="1" x14ac:dyDescent="0.2">
      <c r="A12" s="252"/>
      <c r="B12" s="252"/>
      <c r="C12" s="252"/>
      <c r="D12" s="252"/>
      <c r="E12" s="252"/>
      <c r="F12" s="252"/>
      <c r="G12" s="252"/>
      <c r="H12" s="252"/>
      <c r="I12" s="104"/>
      <c r="J12" s="111"/>
      <c r="K12" s="96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</row>
    <row r="13" spans="1:39" s="87" customFormat="1" ht="20.25" customHeight="1" x14ac:dyDescent="0.2">
      <c r="A13" s="112" t="s">
        <v>155</v>
      </c>
      <c r="B13" s="113"/>
      <c r="C13" s="254"/>
      <c r="D13" s="254"/>
      <c r="E13" s="254"/>
      <c r="F13" s="254"/>
      <c r="G13" s="254"/>
      <c r="H13" s="254"/>
      <c r="I13" s="115"/>
      <c r="J13" s="108"/>
      <c r="K13" s="90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439" t="s">
        <v>47</v>
      </c>
      <c r="X13" s="419"/>
      <c r="Y13" s="419"/>
      <c r="Z13" s="420"/>
      <c r="AA13" s="417" t="str">
        <f>IF($L$5="","",VLOOKUP($L$5,基準単価!$D$8:$F$36,2,0))</f>
        <v/>
      </c>
      <c r="AB13" s="418"/>
      <c r="AC13" s="418"/>
      <c r="AD13" s="419" t="s">
        <v>37</v>
      </c>
      <c r="AE13" s="420"/>
      <c r="AF13" s="439" t="s">
        <v>32</v>
      </c>
      <c r="AG13" s="419"/>
      <c r="AH13" s="420"/>
      <c r="AI13" s="460"/>
      <c r="AJ13" s="461"/>
      <c r="AK13" s="461"/>
      <c r="AL13" s="419" t="s">
        <v>37</v>
      </c>
      <c r="AM13" s="420"/>
    </row>
    <row r="14" spans="1:39" s="87" customFormat="1" ht="20.25" customHeight="1" x14ac:dyDescent="0.2">
      <c r="A14" s="116" t="s">
        <v>20</v>
      </c>
      <c r="B14" s="255"/>
      <c r="C14" s="118"/>
      <c r="D14" s="118"/>
      <c r="E14" s="118"/>
      <c r="F14" s="118"/>
      <c r="G14" s="118"/>
      <c r="H14" s="426"/>
      <c r="I14" s="427"/>
      <c r="J14" s="428"/>
      <c r="K14" s="440" t="s">
        <v>52</v>
      </c>
      <c r="L14" s="441"/>
      <c r="M14" s="441"/>
      <c r="N14" s="441"/>
      <c r="O14" s="441"/>
      <c r="P14" s="441"/>
      <c r="Q14" s="441"/>
      <c r="R14" s="441"/>
      <c r="S14" s="441"/>
      <c r="T14" s="441"/>
      <c r="U14" s="441"/>
      <c r="V14" s="441"/>
      <c r="W14" s="441"/>
      <c r="X14" s="441"/>
      <c r="Y14" s="441"/>
      <c r="Z14" s="441"/>
      <c r="AA14" s="441"/>
      <c r="AB14" s="441"/>
      <c r="AC14" s="441"/>
      <c r="AD14" s="441"/>
      <c r="AE14" s="441"/>
      <c r="AF14" s="119" t="s">
        <v>44</v>
      </c>
      <c r="AG14" s="120"/>
      <c r="AH14" s="120"/>
      <c r="AI14" s="121"/>
      <c r="AJ14" s="121"/>
      <c r="AK14" s="100"/>
      <c r="AL14" s="118"/>
      <c r="AM14" s="122"/>
    </row>
    <row r="15" spans="1:39" s="87" customFormat="1" ht="14.25" customHeight="1" x14ac:dyDescent="0.2">
      <c r="A15" s="123"/>
      <c r="B15" s="124"/>
      <c r="C15" s="453" t="s">
        <v>206</v>
      </c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3"/>
      <c r="AJ15" s="453"/>
      <c r="AK15" s="453"/>
      <c r="AL15" s="453"/>
      <c r="AM15" s="454"/>
    </row>
    <row r="16" spans="1:39" s="87" customFormat="1" ht="14.25" customHeight="1" x14ac:dyDescent="0.2">
      <c r="A16" s="123"/>
      <c r="B16" s="124"/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  <c r="O16" s="453"/>
      <c r="P16" s="453"/>
      <c r="Q16" s="453"/>
      <c r="R16" s="453"/>
      <c r="S16" s="453"/>
      <c r="T16" s="453"/>
      <c r="U16" s="453"/>
      <c r="V16" s="453"/>
      <c r="W16" s="453"/>
      <c r="X16" s="453"/>
      <c r="Y16" s="453"/>
      <c r="Z16" s="453"/>
      <c r="AA16" s="453"/>
      <c r="AB16" s="453"/>
      <c r="AC16" s="453"/>
      <c r="AD16" s="453"/>
      <c r="AE16" s="453"/>
      <c r="AF16" s="453"/>
      <c r="AG16" s="453"/>
      <c r="AH16" s="453"/>
      <c r="AI16" s="453"/>
      <c r="AJ16" s="453"/>
      <c r="AK16" s="453"/>
      <c r="AL16" s="453"/>
      <c r="AM16" s="454"/>
    </row>
    <row r="17" spans="1:39" s="87" customFormat="1" ht="14.25" customHeight="1" x14ac:dyDescent="0.2">
      <c r="A17" s="125"/>
      <c r="B17" s="126"/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3"/>
      <c r="P17" s="453"/>
      <c r="Q17" s="453"/>
      <c r="R17" s="453"/>
      <c r="S17" s="453"/>
      <c r="T17" s="453"/>
      <c r="U17" s="453"/>
      <c r="V17" s="453"/>
      <c r="W17" s="453"/>
      <c r="X17" s="453"/>
      <c r="Y17" s="453"/>
      <c r="Z17" s="453"/>
      <c r="AA17" s="453"/>
      <c r="AB17" s="453"/>
      <c r="AC17" s="453"/>
      <c r="AD17" s="453"/>
      <c r="AE17" s="453"/>
      <c r="AF17" s="453"/>
      <c r="AG17" s="453"/>
      <c r="AH17" s="453"/>
      <c r="AI17" s="453"/>
      <c r="AJ17" s="453"/>
      <c r="AK17" s="453"/>
      <c r="AL17" s="453"/>
      <c r="AM17" s="454"/>
    </row>
    <row r="18" spans="1:39" s="87" customFormat="1" ht="14.25" customHeight="1" x14ac:dyDescent="0.2">
      <c r="A18" s="125"/>
      <c r="B18" s="126"/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453"/>
      <c r="P18" s="453"/>
      <c r="Q18" s="453"/>
      <c r="R18" s="453"/>
      <c r="S18" s="453"/>
      <c r="T18" s="453"/>
      <c r="U18" s="453"/>
      <c r="V18" s="453"/>
      <c r="W18" s="453"/>
      <c r="X18" s="453"/>
      <c r="Y18" s="453"/>
      <c r="Z18" s="453"/>
      <c r="AA18" s="453"/>
      <c r="AB18" s="453"/>
      <c r="AC18" s="453"/>
      <c r="AD18" s="453"/>
      <c r="AE18" s="453"/>
      <c r="AF18" s="453"/>
      <c r="AG18" s="453"/>
      <c r="AH18" s="453"/>
      <c r="AI18" s="453"/>
      <c r="AJ18" s="453"/>
      <c r="AK18" s="453"/>
      <c r="AL18" s="453"/>
      <c r="AM18" s="454"/>
    </row>
    <row r="19" spans="1:39" s="87" customFormat="1" ht="14.25" customHeight="1" x14ac:dyDescent="0.2">
      <c r="A19" s="125"/>
      <c r="B19" s="126"/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453"/>
      <c r="Q19" s="453"/>
      <c r="R19" s="453"/>
      <c r="S19" s="453"/>
      <c r="T19" s="453"/>
      <c r="U19" s="453"/>
      <c r="V19" s="453"/>
      <c r="W19" s="453"/>
      <c r="X19" s="453"/>
      <c r="Y19" s="453"/>
      <c r="Z19" s="453"/>
      <c r="AA19" s="453"/>
      <c r="AB19" s="453"/>
      <c r="AC19" s="453"/>
      <c r="AD19" s="453"/>
      <c r="AE19" s="453"/>
      <c r="AF19" s="453"/>
      <c r="AG19" s="453"/>
      <c r="AH19" s="453"/>
      <c r="AI19" s="453"/>
      <c r="AJ19" s="453"/>
      <c r="AK19" s="453"/>
      <c r="AL19" s="453"/>
      <c r="AM19" s="454"/>
    </row>
    <row r="20" spans="1:39" s="87" customFormat="1" ht="14.25" customHeight="1" x14ac:dyDescent="0.2">
      <c r="A20" s="127"/>
      <c r="B20" s="128"/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455"/>
      <c r="P20" s="455"/>
      <c r="Q20" s="455"/>
      <c r="R20" s="455"/>
      <c r="S20" s="455"/>
      <c r="T20" s="455"/>
      <c r="U20" s="455"/>
      <c r="V20" s="455"/>
      <c r="W20" s="455"/>
      <c r="X20" s="455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5"/>
      <c r="AJ20" s="455"/>
      <c r="AK20" s="455"/>
      <c r="AL20" s="455"/>
      <c r="AM20" s="456"/>
    </row>
    <row r="21" spans="1:39" s="87" customFormat="1" ht="19.5" customHeight="1" x14ac:dyDescent="0.2">
      <c r="A21" s="129" t="s">
        <v>26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1"/>
    </row>
    <row r="22" spans="1:39" s="87" customFormat="1" ht="18.75" customHeight="1" x14ac:dyDescent="0.2">
      <c r="A22" s="265" t="s">
        <v>207</v>
      </c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5"/>
    </row>
    <row r="23" spans="1:39" s="87" customFormat="1" ht="18.75" customHeight="1" x14ac:dyDescent="0.2">
      <c r="A23" s="136"/>
      <c r="B23" s="137"/>
      <c r="C23" s="138" t="s">
        <v>163</v>
      </c>
      <c r="D23" s="134"/>
      <c r="E23" s="134"/>
      <c r="F23" s="134"/>
      <c r="G23" s="134"/>
      <c r="H23" s="134"/>
      <c r="I23" s="134"/>
      <c r="J23" s="134"/>
      <c r="K23" s="134"/>
      <c r="L23" s="133"/>
      <c r="M23" s="133"/>
      <c r="N23" s="134"/>
      <c r="O23" s="134" t="s">
        <v>24</v>
      </c>
      <c r="P23" s="139"/>
      <c r="Q23" s="140" t="s">
        <v>158</v>
      </c>
      <c r="R23" s="141"/>
      <c r="S23" s="142"/>
      <c r="T23" s="133"/>
      <c r="U23" s="133"/>
      <c r="V23" s="133"/>
      <c r="W23" s="141"/>
      <c r="X23" s="111"/>
      <c r="Y23" s="111"/>
      <c r="Z23" s="111"/>
      <c r="AA23" s="111"/>
      <c r="AB23" s="143"/>
      <c r="AC23" s="140" t="s">
        <v>159</v>
      </c>
      <c r="AD23" s="144"/>
      <c r="AE23" s="144"/>
      <c r="AF23" s="144"/>
      <c r="AG23" s="111"/>
      <c r="AH23" s="111"/>
      <c r="AI23" s="111"/>
      <c r="AJ23" s="143"/>
      <c r="AK23" s="140" t="s">
        <v>23</v>
      </c>
      <c r="AL23" s="134"/>
      <c r="AM23" s="135"/>
    </row>
    <row r="24" spans="1:39" s="87" customFormat="1" ht="18.75" customHeight="1" x14ac:dyDescent="0.2">
      <c r="A24" s="136"/>
      <c r="B24" s="145"/>
      <c r="C24" s="146" t="s">
        <v>160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 t="s">
        <v>24</v>
      </c>
      <c r="O24" s="148"/>
      <c r="P24" s="146" t="s">
        <v>161</v>
      </c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53"/>
      <c r="AB24" s="146" t="s">
        <v>162</v>
      </c>
      <c r="AC24" s="126"/>
      <c r="AD24" s="126"/>
      <c r="AE24" s="126"/>
      <c r="AF24" s="126"/>
      <c r="AG24" s="126"/>
      <c r="AH24" s="126"/>
      <c r="AI24" s="153"/>
      <c r="AJ24" s="146" t="s">
        <v>23</v>
      </c>
      <c r="AK24" s="126"/>
      <c r="AL24" s="126"/>
      <c r="AM24" s="147"/>
    </row>
    <row r="25" spans="1:39" s="87" customFormat="1" ht="18.75" customHeight="1" x14ac:dyDescent="0.2">
      <c r="A25" s="136"/>
      <c r="B25" s="145"/>
      <c r="C25" s="146" t="s">
        <v>164</v>
      </c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 t="s">
        <v>24</v>
      </c>
      <c r="O25" s="148"/>
      <c r="P25" s="146" t="s">
        <v>161</v>
      </c>
      <c r="Q25" s="150"/>
      <c r="R25" s="150"/>
      <c r="S25" s="151"/>
      <c r="T25" s="124"/>
      <c r="U25" s="124"/>
      <c r="V25" s="124"/>
      <c r="W25" s="150"/>
      <c r="X25" s="152"/>
      <c r="Y25" s="152"/>
      <c r="Z25" s="152"/>
      <c r="AA25" s="153"/>
      <c r="AB25" s="146" t="s">
        <v>162</v>
      </c>
      <c r="AC25" s="154"/>
      <c r="AD25" s="154"/>
      <c r="AE25" s="154"/>
      <c r="AF25" s="154"/>
      <c r="AG25" s="152"/>
      <c r="AH25" s="152"/>
      <c r="AI25" s="153"/>
      <c r="AJ25" s="149" t="s">
        <v>23</v>
      </c>
      <c r="AK25" s="126"/>
      <c r="AL25" s="126"/>
      <c r="AM25" s="147"/>
    </row>
    <row r="26" spans="1:39" s="87" customFormat="1" ht="18.75" customHeight="1" x14ac:dyDescent="0.2">
      <c r="A26" s="136"/>
      <c r="B26" s="145"/>
      <c r="C26" s="146" t="s">
        <v>165</v>
      </c>
      <c r="D26" s="126"/>
      <c r="E26" s="126"/>
      <c r="F26" s="126"/>
      <c r="G26" s="126"/>
      <c r="H26" s="126"/>
      <c r="I26" s="126"/>
      <c r="J26" s="126"/>
      <c r="K26" s="124"/>
      <c r="L26" s="126"/>
      <c r="M26" s="124"/>
      <c r="N26" s="155"/>
      <c r="O26" s="126"/>
      <c r="P26" s="126"/>
      <c r="Q26" s="126"/>
      <c r="R26" s="126"/>
      <c r="S26" s="126" t="s">
        <v>24</v>
      </c>
      <c r="T26" s="148"/>
      <c r="U26" s="146" t="s">
        <v>166</v>
      </c>
      <c r="V26" s="126"/>
      <c r="W26" s="126"/>
      <c r="X26" s="153"/>
      <c r="Y26" s="146" t="s">
        <v>167</v>
      </c>
      <c r="Z26" s="126"/>
      <c r="AA26" s="153"/>
      <c r="AB26" s="146" t="s">
        <v>168</v>
      </c>
      <c r="AC26" s="126"/>
      <c r="AD26" s="126"/>
      <c r="AE26" s="153"/>
      <c r="AF26" s="149" t="s">
        <v>23</v>
      </c>
      <c r="AG26" s="126"/>
      <c r="AH26" s="126"/>
      <c r="AI26" s="126"/>
      <c r="AJ26" s="126"/>
      <c r="AK26" s="126"/>
      <c r="AL26" s="126"/>
      <c r="AM26" s="147"/>
    </row>
    <row r="27" spans="1:39" s="87" customFormat="1" ht="18.75" customHeight="1" x14ac:dyDescent="0.2">
      <c r="A27" s="251" t="s">
        <v>175</v>
      </c>
      <c r="B27" s="144"/>
      <c r="C27" s="252"/>
      <c r="D27" s="252"/>
      <c r="E27" s="158"/>
      <c r="F27" s="252"/>
      <c r="G27" s="252"/>
      <c r="H27" s="252"/>
      <c r="I27" s="252"/>
      <c r="J27" s="141"/>
      <c r="K27" s="141"/>
      <c r="L27" s="141"/>
      <c r="M27" s="141"/>
      <c r="N27" s="141"/>
      <c r="O27" s="104"/>
      <c r="P27" s="133"/>
      <c r="Q27" s="133"/>
      <c r="R27" s="133"/>
      <c r="S27" s="159"/>
      <c r="T27" s="160"/>
      <c r="U27" s="159"/>
      <c r="V27" s="159"/>
      <c r="W27" s="159"/>
      <c r="X27" s="159"/>
      <c r="Y27" s="118"/>
      <c r="Z27" s="118"/>
      <c r="AA27" s="118"/>
      <c r="AB27" s="118"/>
      <c r="AC27" s="159"/>
      <c r="AD27" s="159"/>
      <c r="AE27" s="159"/>
      <c r="AF27" s="159"/>
      <c r="AG27" s="159"/>
      <c r="AH27" s="159"/>
      <c r="AI27" s="161"/>
      <c r="AJ27" s="161"/>
      <c r="AK27" s="161"/>
      <c r="AL27" s="161"/>
      <c r="AM27" s="162"/>
    </row>
    <row r="28" spans="1:39" s="87" customFormat="1" ht="18.75" customHeight="1" x14ac:dyDescent="0.2">
      <c r="A28" s="123"/>
      <c r="B28" s="230"/>
      <c r="C28" s="234" t="s">
        <v>169</v>
      </c>
      <c r="D28" s="144"/>
      <c r="E28" s="227"/>
      <c r="F28" s="144"/>
      <c r="G28" s="144"/>
      <c r="H28" s="144"/>
      <c r="I28" s="144"/>
      <c r="J28" s="141"/>
      <c r="K28" s="141"/>
      <c r="L28" s="141"/>
      <c r="M28" s="141"/>
      <c r="N28" s="141"/>
      <c r="O28" s="228"/>
      <c r="P28" s="134" t="s">
        <v>24</v>
      </c>
      <c r="Q28" s="139"/>
      <c r="R28" s="140" t="s">
        <v>158</v>
      </c>
      <c r="S28" s="140"/>
      <c r="T28" s="111"/>
      <c r="U28" s="111"/>
      <c r="V28" s="111"/>
      <c r="W28" s="111"/>
      <c r="X28" s="111"/>
      <c r="Y28" s="144"/>
      <c r="Z28" s="144"/>
      <c r="AA28" s="144"/>
      <c r="AB28" s="144"/>
      <c r="AC28" s="143"/>
      <c r="AD28" s="140" t="s">
        <v>159</v>
      </c>
      <c r="AE28" s="140"/>
      <c r="AF28" s="111"/>
      <c r="AG28" s="111"/>
      <c r="AH28" s="141"/>
      <c r="AI28" s="185"/>
      <c r="AJ28" s="143"/>
      <c r="AK28" s="140" t="s">
        <v>23</v>
      </c>
      <c r="AL28" s="185"/>
      <c r="AM28" s="229"/>
    </row>
    <row r="29" spans="1:39" s="87" customFormat="1" ht="18.75" customHeight="1" x14ac:dyDescent="0.2">
      <c r="A29" s="174"/>
      <c r="B29" s="233"/>
      <c r="C29" s="146" t="s">
        <v>170</v>
      </c>
      <c r="D29" s="154"/>
      <c r="E29" s="225"/>
      <c r="F29" s="154"/>
      <c r="G29" s="154"/>
      <c r="H29" s="154"/>
      <c r="I29" s="154"/>
      <c r="J29" s="148"/>
      <c r="K29" s="152" t="s">
        <v>171</v>
      </c>
      <c r="L29" s="150"/>
      <c r="M29" s="150"/>
      <c r="N29" s="150"/>
      <c r="O29" s="226"/>
      <c r="P29" s="126"/>
      <c r="Q29" s="149"/>
      <c r="R29" s="149"/>
      <c r="S29" s="149"/>
      <c r="T29" s="152"/>
      <c r="U29" s="152"/>
      <c r="V29" s="152"/>
      <c r="W29" s="231"/>
      <c r="X29" s="152" t="s">
        <v>172</v>
      </c>
      <c r="Y29" s="154"/>
      <c r="Z29" s="154"/>
      <c r="AA29" s="154"/>
      <c r="AB29" s="154"/>
      <c r="AC29" s="149"/>
      <c r="AD29" s="149"/>
      <c r="AE29" s="149"/>
      <c r="AF29" s="152"/>
      <c r="AG29" s="152"/>
      <c r="AH29" s="150"/>
      <c r="AI29" s="232"/>
      <c r="AJ29" s="149"/>
      <c r="AK29" s="149"/>
      <c r="AL29" s="232"/>
      <c r="AM29" s="229"/>
    </row>
    <row r="30" spans="1:39" s="87" customFormat="1" ht="18.75" customHeight="1" x14ac:dyDescent="0.2">
      <c r="A30" s="192"/>
      <c r="B30" s="235"/>
      <c r="C30" s="156" t="s">
        <v>173</v>
      </c>
      <c r="D30" s="166"/>
      <c r="E30" s="237"/>
      <c r="F30" s="166"/>
      <c r="G30" s="166"/>
      <c r="H30" s="166"/>
      <c r="I30" s="166"/>
      <c r="J30" s="165"/>
      <c r="K30" s="165"/>
      <c r="L30" s="165"/>
      <c r="M30" s="165"/>
      <c r="N30" s="165"/>
      <c r="O30" s="236"/>
      <c r="P30" s="128"/>
      <c r="Q30" s="241"/>
      <c r="R30" s="241"/>
      <c r="S30" s="241"/>
      <c r="T30" s="242"/>
      <c r="U30" s="236" t="s">
        <v>174</v>
      </c>
      <c r="V30" s="108"/>
      <c r="W30" s="108"/>
      <c r="X30" s="108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6"/>
      <c r="AJ30" s="166"/>
      <c r="AK30" s="241"/>
      <c r="AL30" s="167"/>
      <c r="AM30" s="168"/>
    </row>
    <row r="31" spans="1:39" s="87" customFormat="1" ht="18.75" customHeight="1" x14ac:dyDescent="0.2">
      <c r="A31" s="178" t="s">
        <v>208</v>
      </c>
      <c r="B31" s="154"/>
      <c r="C31" s="169"/>
      <c r="D31" s="169"/>
      <c r="E31" s="155"/>
      <c r="F31" s="169"/>
      <c r="G31" s="169"/>
      <c r="H31" s="169"/>
      <c r="I31" s="169"/>
      <c r="J31" s="150"/>
      <c r="K31" s="150"/>
      <c r="L31" s="150"/>
      <c r="M31" s="150"/>
      <c r="N31" s="150"/>
      <c r="O31" s="170"/>
      <c r="P31" s="124"/>
      <c r="Q31" s="121"/>
      <c r="R31" s="124"/>
      <c r="S31" s="165"/>
      <c r="T31" s="108"/>
      <c r="U31" s="108"/>
      <c r="V31" s="108"/>
      <c r="W31" s="108"/>
      <c r="X31" s="108"/>
      <c r="Y31" s="254"/>
      <c r="Z31" s="254"/>
      <c r="AA31" s="254"/>
      <c r="AB31" s="254"/>
      <c r="AC31" s="108"/>
      <c r="AD31" s="108"/>
      <c r="AE31" s="108"/>
      <c r="AF31" s="108"/>
      <c r="AG31" s="108"/>
      <c r="AH31" s="165"/>
      <c r="AI31" s="167"/>
      <c r="AJ31" s="167"/>
      <c r="AK31" s="167"/>
      <c r="AL31" s="167"/>
      <c r="AM31" s="171"/>
    </row>
    <row r="32" spans="1:39" s="87" customFormat="1" ht="18.75" customHeight="1" x14ac:dyDescent="0.2">
      <c r="A32" s="123"/>
      <c r="B32" s="239"/>
      <c r="C32" s="138" t="s">
        <v>177</v>
      </c>
      <c r="D32" s="252"/>
      <c r="E32" s="158"/>
      <c r="F32" s="252"/>
      <c r="G32" s="252"/>
      <c r="H32" s="252"/>
      <c r="I32" s="252"/>
      <c r="J32" s="141"/>
      <c r="K32" s="141"/>
      <c r="L32" s="141"/>
      <c r="M32" s="141"/>
      <c r="N32" s="141"/>
      <c r="O32" s="175"/>
      <c r="P32" s="175"/>
      <c r="Q32" s="133"/>
      <c r="R32" s="133"/>
      <c r="S32" s="111"/>
      <c r="T32" s="111"/>
      <c r="U32" s="111"/>
      <c r="V32" s="111"/>
      <c r="W32" s="111"/>
      <c r="X32" s="111"/>
      <c r="Y32" s="252"/>
      <c r="Z32" s="252"/>
      <c r="AA32" s="252"/>
      <c r="AB32" s="252"/>
      <c r="AC32" s="111"/>
      <c r="AD32" s="111"/>
      <c r="AE32" s="111"/>
      <c r="AF32" s="111"/>
      <c r="AG32" s="111"/>
      <c r="AH32" s="141"/>
      <c r="AI32" s="185"/>
      <c r="AJ32" s="185"/>
      <c r="AK32" s="185"/>
      <c r="AL32" s="185"/>
      <c r="AM32" s="191"/>
    </row>
    <row r="33" spans="1:48" s="87" customFormat="1" ht="18.75" customHeight="1" x14ac:dyDescent="0.2">
      <c r="A33" s="192"/>
      <c r="B33" s="180"/>
      <c r="C33" s="156" t="s">
        <v>178</v>
      </c>
      <c r="D33" s="254"/>
      <c r="E33" s="157"/>
      <c r="F33" s="254"/>
      <c r="G33" s="254"/>
      <c r="H33" s="254"/>
      <c r="I33" s="254"/>
      <c r="J33" s="165"/>
      <c r="K33" s="165"/>
      <c r="L33" s="165"/>
      <c r="M33" s="165"/>
      <c r="N33" s="165"/>
      <c r="O33" s="165"/>
      <c r="P33" s="181"/>
      <c r="Q33" s="113"/>
      <c r="R33" s="113"/>
      <c r="S33" s="108"/>
      <c r="T33" s="108"/>
      <c r="U33" s="108"/>
      <c r="V33" s="108"/>
      <c r="W33" s="108"/>
      <c r="X33" s="108"/>
      <c r="Y33" s="254"/>
      <c r="Z33" s="254"/>
      <c r="AA33" s="254"/>
      <c r="AB33" s="254"/>
      <c r="AC33" s="108"/>
      <c r="AD33" s="108"/>
      <c r="AE33" s="108"/>
      <c r="AF33" s="108"/>
      <c r="AG33" s="108"/>
      <c r="AH33" s="165"/>
      <c r="AI33" s="167"/>
      <c r="AJ33" s="167"/>
      <c r="AK33" s="167"/>
      <c r="AL33" s="167"/>
      <c r="AM33" s="171"/>
    </row>
    <row r="34" spans="1:48" ht="4.5" customHeight="1" x14ac:dyDescent="0.2">
      <c r="A34" s="249"/>
      <c r="B34" s="252"/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3"/>
    </row>
    <row r="35" spans="1:48" ht="18.75" customHeight="1" x14ac:dyDescent="0.2">
      <c r="A35" s="245" t="s">
        <v>202</v>
      </c>
      <c r="B35" s="254"/>
      <c r="C35" s="156"/>
      <c r="D35" s="254"/>
      <c r="E35" s="157"/>
      <c r="F35" s="254"/>
      <c r="G35" s="254"/>
      <c r="H35" s="254"/>
      <c r="I35" s="254"/>
      <c r="J35" s="165"/>
      <c r="K35" s="165"/>
      <c r="L35" s="165"/>
      <c r="M35" s="165"/>
      <c r="N35" s="165"/>
      <c r="O35" s="177"/>
      <c r="P35" s="181"/>
      <c r="Q35" s="182"/>
      <c r="R35" s="182"/>
      <c r="S35" s="165"/>
      <c r="T35" s="108"/>
      <c r="U35" s="165"/>
      <c r="V35" s="165"/>
      <c r="W35" s="439" t="s">
        <v>47</v>
      </c>
      <c r="X35" s="419"/>
      <c r="Y35" s="419"/>
      <c r="Z35" s="420"/>
      <c r="AA35" s="417" t="str">
        <f>IF($L$5="","",VLOOKUP($L$5,[1]基準単価!$D$8:$G$36,4,0))</f>
        <v/>
      </c>
      <c r="AB35" s="418"/>
      <c r="AC35" s="418"/>
      <c r="AD35" s="419" t="s">
        <v>37</v>
      </c>
      <c r="AE35" s="420"/>
      <c r="AF35" s="439" t="s">
        <v>32</v>
      </c>
      <c r="AG35" s="419"/>
      <c r="AH35" s="420"/>
      <c r="AI35" s="460"/>
      <c r="AJ35" s="461"/>
      <c r="AK35" s="461"/>
      <c r="AL35" s="419" t="s">
        <v>37</v>
      </c>
      <c r="AM35" s="420"/>
    </row>
    <row r="36" spans="1:48" ht="19.5" customHeight="1" x14ac:dyDescent="0.2">
      <c r="A36" s="174"/>
      <c r="B36" s="230"/>
      <c r="C36" s="234" t="s">
        <v>169</v>
      </c>
      <c r="D36" s="169"/>
      <c r="E36" s="155"/>
      <c r="F36" s="169"/>
      <c r="G36" s="169"/>
      <c r="H36" s="169"/>
      <c r="I36" s="169"/>
      <c r="J36" s="150"/>
      <c r="K36" s="150"/>
      <c r="L36" s="150"/>
      <c r="M36" s="150"/>
      <c r="N36" s="150"/>
      <c r="O36" s="150"/>
      <c r="P36" s="126" t="s">
        <v>24</v>
      </c>
      <c r="Q36" s="148"/>
      <c r="R36" s="149" t="s">
        <v>158</v>
      </c>
      <c r="S36" s="152"/>
      <c r="T36" s="152"/>
      <c r="U36" s="152"/>
      <c r="V36" s="152"/>
      <c r="W36" s="152"/>
      <c r="X36" s="152"/>
      <c r="Y36" s="169"/>
      <c r="Z36" s="169"/>
      <c r="AA36" s="169"/>
      <c r="AB36" s="169"/>
      <c r="AC36" s="231"/>
      <c r="AD36" s="140" t="s">
        <v>159</v>
      </c>
      <c r="AE36" s="152"/>
      <c r="AF36" s="152"/>
      <c r="AG36" s="152"/>
      <c r="AH36" s="150"/>
      <c r="AI36" s="232"/>
      <c r="AJ36" s="231"/>
      <c r="AK36" s="149" t="s">
        <v>23</v>
      </c>
      <c r="AL36" s="232"/>
      <c r="AM36" s="191"/>
    </row>
    <row r="37" spans="1:48" ht="19.5" customHeight="1" x14ac:dyDescent="0.2">
      <c r="A37" s="174"/>
      <c r="B37" s="233"/>
      <c r="C37" s="146" t="s">
        <v>170</v>
      </c>
      <c r="D37" s="169"/>
      <c r="E37" s="155"/>
      <c r="F37" s="169"/>
      <c r="G37" s="169"/>
      <c r="H37" s="169"/>
      <c r="I37" s="169"/>
      <c r="J37" s="148"/>
      <c r="K37" s="152" t="s">
        <v>171</v>
      </c>
      <c r="L37" s="150"/>
      <c r="M37" s="150"/>
      <c r="N37" s="150"/>
      <c r="O37" s="150"/>
      <c r="P37" s="238"/>
      <c r="Q37" s="124"/>
      <c r="R37" s="124"/>
      <c r="S37" s="152"/>
      <c r="T37" s="152"/>
      <c r="U37" s="152"/>
      <c r="V37" s="152"/>
      <c r="W37" s="231"/>
      <c r="X37" s="152" t="s">
        <v>172</v>
      </c>
      <c r="Y37" s="169"/>
      <c r="Z37" s="169"/>
      <c r="AA37" s="169"/>
      <c r="AB37" s="169"/>
      <c r="AC37" s="152"/>
      <c r="AD37" s="152"/>
      <c r="AE37" s="152"/>
      <c r="AF37" s="152"/>
      <c r="AG37" s="152"/>
      <c r="AH37" s="150"/>
      <c r="AI37" s="232"/>
      <c r="AJ37" s="232"/>
      <c r="AK37" s="232"/>
      <c r="AL37" s="232"/>
      <c r="AM37" s="240"/>
    </row>
    <row r="38" spans="1:48" ht="19.5" customHeight="1" x14ac:dyDescent="0.2">
      <c r="A38" s="174"/>
      <c r="B38" s="235"/>
      <c r="C38" s="156" t="s">
        <v>173</v>
      </c>
      <c r="D38" s="254"/>
      <c r="E38" s="157"/>
      <c r="F38" s="254"/>
      <c r="G38" s="254"/>
      <c r="H38" s="254"/>
      <c r="I38" s="254"/>
      <c r="J38" s="165"/>
      <c r="K38" s="165"/>
      <c r="L38" s="165"/>
      <c r="M38" s="165"/>
      <c r="N38" s="165"/>
      <c r="O38" s="165"/>
      <c r="P38" s="181"/>
      <c r="Q38" s="113"/>
      <c r="R38" s="113"/>
      <c r="S38" s="108"/>
      <c r="T38" s="242"/>
      <c r="U38" s="236" t="s">
        <v>174</v>
      </c>
      <c r="V38" s="108"/>
      <c r="W38" s="108"/>
      <c r="X38" s="108"/>
      <c r="Y38" s="254"/>
      <c r="Z38" s="254"/>
      <c r="AA38" s="254"/>
      <c r="AB38" s="254"/>
      <c r="AC38" s="108"/>
      <c r="AD38" s="108"/>
      <c r="AE38" s="108"/>
      <c r="AF38" s="108"/>
      <c r="AG38" s="108"/>
      <c r="AH38" s="165"/>
      <c r="AI38" s="167"/>
      <c r="AJ38" s="167"/>
      <c r="AK38" s="167"/>
      <c r="AL38" s="167"/>
      <c r="AM38" s="171"/>
    </row>
    <row r="39" spans="1:48" ht="4.5" customHeight="1" x14ac:dyDescent="0.2">
      <c r="A39" s="174"/>
      <c r="B39" s="156"/>
      <c r="C39" s="156"/>
      <c r="D39" s="169"/>
      <c r="E39" s="155"/>
      <c r="F39" s="169"/>
      <c r="G39" s="169"/>
      <c r="H39" s="169"/>
      <c r="I39" s="169"/>
      <c r="J39" s="150"/>
      <c r="K39" s="150"/>
      <c r="L39" s="150"/>
      <c r="M39" s="150"/>
      <c r="N39" s="150"/>
      <c r="O39" s="150"/>
      <c r="P39" s="238"/>
      <c r="Q39" s="124"/>
      <c r="R39" s="124"/>
      <c r="S39" s="152"/>
      <c r="T39" s="108"/>
      <c r="U39" s="236"/>
      <c r="V39" s="152"/>
      <c r="W39" s="152"/>
      <c r="X39" s="152"/>
      <c r="Y39" s="169"/>
      <c r="Z39" s="169"/>
      <c r="AA39" s="169"/>
      <c r="AB39" s="169"/>
      <c r="AC39" s="152"/>
      <c r="AD39" s="152"/>
      <c r="AE39" s="152"/>
      <c r="AF39" s="152"/>
      <c r="AG39" s="152"/>
      <c r="AH39" s="150"/>
      <c r="AI39" s="232"/>
      <c r="AJ39" s="232"/>
      <c r="AK39" s="232"/>
      <c r="AL39" s="232"/>
      <c r="AM39" s="240"/>
    </row>
    <row r="40" spans="1:48" ht="19.5" customHeight="1" x14ac:dyDescent="0.2">
      <c r="A40" s="251" t="s">
        <v>180</v>
      </c>
      <c r="B40" s="255"/>
      <c r="C40" s="118"/>
      <c r="D40" s="118"/>
      <c r="E40" s="173"/>
      <c r="F40" s="118"/>
      <c r="G40" s="118"/>
      <c r="H40" s="118"/>
      <c r="I40" s="118"/>
      <c r="J40" s="159"/>
      <c r="K40" s="159"/>
      <c r="L40" s="159"/>
      <c r="M40" s="159"/>
      <c r="N40" s="159"/>
      <c r="O40" s="183"/>
      <c r="P40" s="121"/>
      <c r="Q40" s="121"/>
      <c r="R40" s="121"/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59"/>
      <c r="AI40" s="161"/>
      <c r="AJ40" s="161"/>
      <c r="AK40" s="161"/>
      <c r="AL40" s="161"/>
      <c r="AM40" s="162"/>
    </row>
    <row r="41" spans="1:48" ht="30" customHeight="1" x14ac:dyDescent="0.2">
      <c r="A41" s="179"/>
      <c r="B41" s="457"/>
      <c r="C41" s="458"/>
      <c r="D41" s="458"/>
      <c r="E41" s="458"/>
      <c r="F41" s="458"/>
      <c r="G41" s="458"/>
      <c r="H41" s="458"/>
      <c r="I41" s="458"/>
      <c r="J41" s="458"/>
      <c r="K41" s="458"/>
      <c r="L41" s="458"/>
      <c r="M41" s="458"/>
      <c r="N41" s="458"/>
      <c r="O41" s="458"/>
      <c r="P41" s="458"/>
      <c r="Q41" s="458"/>
      <c r="R41" s="458"/>
      <c r="S41" s="458"/>
      <c r="T41" s="458"/>
      <c r="U41" s="458"/>
      <c r="V41" s="458"/>
      <c r="W41" s="458"/>
      <c r="X41" s="458"/>
      <c r="Y41" s="458"/>
      <c r="Z41" s="458"/>
      <c r="AA41" s="458"/>
      <c r="AB41" s="458"/>
      <c r="AC41" s="458"/>
      <c r="AD41" s="458"/>
      <c r="AE41" s="458"/>
      <c r="AF41" s="458"/>
      <c r="AG41" s="458"/>
      <c r="AH41" s="458"/>
      <c r="AI41" s="458"/>
      <c r="AJ41" s="458"/>
      <c r="AK41" s="458"/>
      <c r="AL41" s="458"/>
      <c r="AM41" s="459"/>
    </row>
    <row r="42" spans="1:48" ht="4.5" customHeight="1" x14ac:dyDescent="0.2">
      <c r="A42" s="18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246"/>
    </row>
    <row r="43" spans="1:48" ht="18.75" customHeight="1" x14ac:dyDescent="0.2">
      <c r="A43" s="186" t="s">
        <v>156</v>
      </c>
      <c r="B43" s="254"/>
      <c r="C43" s="156"/>
      <c r="D43" s="254"/>
      <c r="E43" s="157"/>
      <c r="F43" s="254"/>
      <c r="G43" s="254"/>
      <c r="H43" s="254"/>
      <c r="I43" s="254"/>
      <c r="J43" s="165"/>
      <c r="K43" s="165"/>
      <c r="L43" s="165"/>
      <c r="M43" s="165"/>
      <c r="N43" s="165"/>
      <c r="O43" s="177"/>
      <c r="P43" s="181"/>
      <c r="Q43" s="182"/>
      <c r="R43" s="182"/>
      <c r="S43" s="165"/>
      <c r="T43" s="108"/>
      <c r="U43" s="165"/>
      <c r="V43" s="165"/>
      <c r="W43" s="439" t="s">
        <v>47</v>
      </c>
      <c r="X43" s="419"/>
      <c r="Y43" s="419"/>
      <c r="Z43" s="420"/>
      <c r="AA43" s="417" t="str">
        <f>IF($L$5="","",VLOOKUP($L$5,基準単価!$D$8:$H$36,5,0))</f>
        <v/>
      </c>
      <c r="AB43" s="418"/>
      <c r="AC43" s="418"/>
      <c r="AD43" s="419" t="s">
        <v>37</v>
      </c>
      <c r="AE43" s="420"/>
      <c r="AF43" s="439" t="s">
        <v>32</v>
      </c>
      <c r="AG43" s="419"/>
      <c r="AH43" s="420"/>
      <c r="AI43" s="460"/>
      <c r="AJ43" s="461"/>
      <c r="AK43" s="461"/>
      <c r="AL43" s="419" t="s">
        <v>37</v>
      </c>
      <c r="AM43" s="420"/>
    </row>
    <row r="44" spans="1:48" ht="18.75" customHeight="1" x14ac:dyDescent="0.2">
      <c r="A44" s="116" t="s">
        <v>20</v>
      </c>
      <c r="B44" s="255"/>
      <c r="C44" s="118"/>
      <c r="D44" s="118"/>
      <c r="E44" s="118"/>
      <c r="F44" s="118"/>
      <c r="G44" s="118"/>
      <c r="H44" s="426"/>
      <c r="I44" s="427"/>
      <c r="J44" s="428"/>
      <c r="K44" s="440" t="s">
        <v>52</v>
      </c>
      <c r="L44" s="441"/>
      <c r="M44" s="441"/>
      <c r="N44" s="441"/>
      <c r="O44" s="441"/>
      <c r="P44" s="441"/>
      <c r="Q44" s="441"/>
      <c r="R44" s="441"/>
      <c r="S44" s="441"/>
      <c r="T44" s="441"/>
      <c r="U44" s="441"/>
      <c r="V44" s="441"/>
      <c r="W44" s="441"/>
      <c r="X44" s="441"/>
      <c r="Y44" s="441"/>
      <c r="Z44" s="441"/>
      <c r="AA44" s="441"/>
      <c r="AB44" s="441"/>
      <c r="AC44" s="441"/>
      <c r="AD44" s="441"/>
      <c r="AE44" s="441"/>
      <c r="AF44" s="119" t="s">
        <v>45</v>
      </c>
      <c r="AG44" s="120"/>
      <c r="AH44" s="120"/>
      <c r="AI44" s="121"/>
      <c r="AJ44" s="121"/>
      <c r="AK44" s="100"/>
      <c r="AL44" s="118"/>
      <c r="AM44" s="122"/>
    </row>
    <row r="45" spans="1:48" ht="13.5" customHeight="1" x14ac:dyDescent="0.2">
      <c r="A45" s="123"/>
      <c r="B45" s="124"/>
      <c r="C45" s="477" t="s">
        <v>201</v>
      </c>
      <c r="D45" s="477"/>
      <c r="E45" s="477"/>
      <c r="F45" s="477"/>
      <c r="G45" s="477"/>
      <c r="H45" s="477"/>
      <c r="I45" s="477"/>
      <c r="J45" s="477"/>
      <c r="K45" s="477"/>
      <c r="L45" s="477"/>
      <c r="M45" s="477"/>
      <c r="N45" s="477"/>
      <c r="O45" s="477"/>
      <c r="P45" s="477"/>
      <c r="Q45" s="477"/>
      <c r="R45" s="477"/>
      <c r="S45" s="477"/>
      <c r="T45" s="477"/>
      <c r="U45" s="477"/>
      <c r="V45" s="477"/>
      <c r="W45" s="477"/>
      <c r="X45" s="477"/>
      <c r="Y45" s="477"/>
      <c r="Z45" s="477"/>
      <c r="AA45" s="477"/>
      <c r="AB45" s="477"/>
      <c r="AC45" s="477"/>
      <c r="AD45" s="477"/>
      <c r="AE45" s="477"/>
      <c r="AF45" s="477"/>
      <c r="AG45" s="477"/>
      <c r="AH45" s="477"/>
      <c r="AI45" s="477"/>
      <c r="AJ45" s="477"/>
      <c r="AK45" s="477"/>
      <c r="AL45" s="477"/>
      <c r="AM45" s="478"/>
    </row>
    <row r="46" spans="1:48" ht="13.5" customHeight="1" x14ac:dyDescent="0.2">
      <c r="A46" s="125"/>
      <c r="B46" s="126"/>
      <c r="C46" s="453"/>
      <c r="D46" s="453"/>
      <c r="E46" s="453"/>
      <c r="F46" s="453"/>
      <c r="G46" s="453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W46" s="453"/>
      <c r="X46" s="453"/>
      <c r="Y46" s="453"/>
      <c r="Z46" s="453"/>
      <c r="AA46" s="453"/>
      <c r="AB46" s="453"/>
      <c r="AC46" s="453"/>
      <c r="AD46" s="453"/>
      <c r="AE46" s="453"/>
      <c r="AF46" s="453"/>
      <c r="AG46" s="453"/>
      <c r="AH46" s="453"/>
      <c r="AI46" s="453"/>
      <c r="AJ46" s="453"/>
      <c r="AK46" s="453"/>
      <c r="AL46" s="453"/>
      <c r="AM46" s="454"/>
      <c r="AV46" s="250"/>
    </row>
    <row r="47" spans="1:48" s="87" customFormat="1" ht="19.5" customHeight="1" x14ac:dyDescent="0.2">
      <c r="A47" s="129" t="s">
        <v>26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1"/>
    </row>
    <row r="48" spans="1:48" s="87" customFormat="1" ht="18.75" customHeight="1" x14ac:dyDescent="0.2">
      <c r="A48" s="251" t="s">
        <v>182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9"/>
    </row>
    <row r="49" spans="1:39" s="87" customFormat="1" ht="18.75" customHeight="1" x14ac:dyDescent="0.2">
      <c r="A49" s="176"/>
      <c r="B49" s="137"/>
      <c r="C49" s="138" t="s">
        <v>27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 t="s">
        <v>24</v>
      </c>
      <c r="O49" s="139"/>
      <c r="P49" s="140" t="s">
        <v>21</v>
      </c>
      <c r="Q49" s="141"/>
      <c r="R49" s="141"/>
      <c r="S49" s="142"/>
      <c r="T49" s="133"/>
      <c r="U49" s="133"/>
      <c r="V49" s="133"/>
      <c r="W49" s="141"/>
      <c r="X49" s="111"/>
      <c r="Y49" s="111"/>
      <c r="Z49" s="111"/>
      <c r="AA49" s="190"/>
      <c r="AB49" s="140" t="s">
        <v>22</v>
      </c>
      <c r="AC49" s="144"/>
      <c r="AD49" s="144"/>
      <c r="AE49" s="144"/>
      <c r="AF49" s="144"/>
      <c r="AG49" s="111"/>
      <c r="AH49" s="111"/>
      <c r="AI49" s="190"/>
      <c r="AJ49" s="140" t="s">
        <v>23</v>
      </c>
      <c r="AK49" s="134"/>
      <c r="AL49" s="134"/>
      <c r="AM49" s="135"/>
    </row>
    <row r="50" spans="1:39" ht="18.75" customHeight="1" x14ac:dyDescent="0.2">
      <c r="A50" s="192"/>
      <c r="B50" s="163"/>
      <c r="C50" s="193" t="s">
        <v>28</v>
      </c>
      <c r="D50" s="255"/>
      <c r="E50" s="164"/>
      <c r="F50" s="255"/>
      <c r="G50" s="255"/>
      <c r="H50" s="255"/>
      <c r="I50" s="255"/>
      <c r="J50" s="159"/>
      <c r="K50" s="159"/>
      <c r="L50" s="159"/>
      <c r="M50" s="172" t="s">
        <v>17</v>
      </c>
      <c r="N50" s="159"/>
      <c r="O50" s="183"/>
      <c r="P50" s="121"/>
      <c r="Q50" s="121"/>
      <c r="R50" s="121"/>
      <c r="S50" s="494"/>
      <c r="T50" s="494"/>
      <c r="U50" s="494"/>
      <c r="V50" s="494"/>
      <c r="W50" s="494"/>
      <c r="X50" s="494"/>
      <c r="Y50" s="494"/>
      <c r="Z50" s="494"/>
      <c r="AA50" s="494"/>
      <c r="AB50" s="494"/>
      <c r="AC50" s="494"/>
      <c r="AD50" s="494"/>
      <c r="AE50" s="494"/>
      <c r="AF50" s="494"/>
      <c r="AG50" s="494"/>
      <c r="AH50" s="494"/>
      <c r="AI50" s="494"/>
      <c r="AJ50" s="494"/>
      <c r="AK50" s="494"/>
      <c r="AL50" s="494"/>
      <c r="AM50" s="194" t="s">
        <v>5</v>
      </c>
    </row>
    <row r="51" spans="1:39" s="87" customFormat="1" ht="18" customHeight="1" x14ac:dyDescent="0.2">
      <c r="A51" s="251" t="s">
        <v>183</v>
      </c>
      <c r="B51" s="255"/>
      <c r="C51" s="118"/>
      <c r="D51" s="118"/>
      <c r="E51" s="173"/>
      <c r="F51" s="118"/>
      <c r="G51" s="118"/>
      <c r="H51" s="118"/>
      <c r="I51" s="118"/>
      <c r="J51" s="159"/>
      <c r="K51" s="159"/>
      <c r="L51" s="159"/>
      <c r="M51" s="159"/>
      <c r="N51" s="159"/>
      <c r="O51" s="183"/>
      <c r="P51" s="121"/>
      <c r="Q51" s="121"/>
      <c r="R51" s="121"/>
      <c r="S51" s="159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59"/>
      <c r="AI51" s="161"/>
      <c r="AJ51" s="161"/>
      <c r="AK51" s="161"/>
      <c r="AL51" s="161"/>
      <c r="AM51" s="162"/>
    </row>
    <row r="52" spans="1:39" ht="30" customHeight="1" x14ac:dyDescent="0.2">
      <c r="A52" s="179"/>
      <c r="B52" s="457"/>
      <c r="C52" s="458"/>
      <c r="D52" s="458"/>
      <c r="E52" s="458"/>
      <c r="F52" s="458"/>
      <c r="G52" s="458"/>
      <c r="H52" s="458"/>
      <c r="I52" s="458"/>
      <c r="J52" s="458"/>
      <c r="K52" s="458"/>
      <c r="L52" s="458"/>
      <c r="M52" s="458"/>
      <c r="N52" s="458"/>
      <c r="O52" s="458"/>
      <c r="P52" s="458"/>
      <c r="Q52" s="458"/>
      <c r="R52" s="458"/>
      <c r="S52" s="458"/>
      <c r="T52" s="458"/>
      <c r="U52" s="458"/>
      <c r="V52" s="458"/>
      <c r="W52" s="458"/>
      <c r="X52" s="458"/>
      <c r="Y52" s="458"/>
      <c r="Z52" s="458"/>
      <c r="AA52" s="458"/>
      <c r="AB52" s="458"/>
      <c r="AC52" s="458"/>
      <c r="AD52" s="458"/>
      <c r="AE52" s="458"/>
      <c r="AF52" s="458"/>
      <c r="AG52" s="458"/>
      <c r="AH52" s="458"/>
      <c r="AI52" s="458"/>
      <c r="AJ52" s="458"/>
      <c r="AK52" s="458"/>
      <c r="AL52" s="458"/>
      <c r="AM52" s="459"/>
    </row>
    <row r="53" spans="1:39" ht="6" customHeight="1" x14ac:dyDescent="0.2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</row>
    <row r="54" spans="1:39" ht="18" customHeight="1" x14ac:dyDescent="0.2">
      <c r="A54" s="196" t="s">
        <v>29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</row>
    <row r="55" spans="1:39" ht="18" customHeight="1" x14ac:dyDescent="0.2">
      <c r="A55" s="197" t="s">
        <v>138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</row>
    <row r="56" spans="1:39" ht="18" customHeight="1" x14ac:dyDescent="0.2">
      <c r="A56" s="469" t="s">
        <v>57</v>
      </c>
      <c r="B56" s="470"/>
      <c r="C56" s="470"/>
      <c r="D56" s="471"/>
      <c r="E56" s="451" t="s">
        <v>30</v>
      </c>
      <c r="F56" s="452"/>
      <c r="G56" s="452"/>
      <c r="H56" s="452"/>
      <c r="I56" s="472"/>
      <c r="J56" s="451" t="s">
        <v>35</v>
      </c>
      <c r="K56" s="452"/>
      <c r="L56" s="452"/>
      <c r="M56" s="452"/>
      <c r="N56" s="452"/>
      <c r="O56" s="473" t="s">
        <v>31</v>
      </c>
      <c r="P56" s="473"/>
      <c r="Q56" s="473"/>
      <c r="R56" s="473"/>
      <c r="S56" s="473"/>
      <c r="T56" s="473"/>
      <c r="U56" s="473"/>
      <c r="V56" s="473"/>
      <c r="W56" s="473"/>
      <c r="X56" s="473"/>
      <c r="Y56" s="473"/>
      <c r="Z56" s="473"/>
      <c r="AA56" s="473"/>
      <c r="AB56" s="473"/>
      <c r="AC56" s="473"/>
      <c r="AD56" s="473"/>
      <c r="AE56" s="473"/>
      <c r="AF56" s="473"/>
      <c r="AG56" s="473"/>
      <c r="AH56" s="473"/>
      <c r="AI56" s="473"/>
      <c r="AJ56" s="473"/>
      <c r="AK56" s="473"/>
      <c r="AL56" s="473"/>
      <c r="AM56" s="473"/>
    </row>
    <row r="57" spans="1:39" ht="9.75" customHeight="1" x14ac:dyDescent="0.2">
      <c r="A57" s="375" t="s">
        <v>34</v>
      </c>
      <c r="B57" s="376"/>
      <c r="C57" s="376"/>
      <c r="D57" s="377"/>
      <c r="E57" s="384"/>
      <c r="F57" s="385"/>
      <c r="G57" s="385"/>
      <c r="H57" s="385"/>
      <c r="I57" s="386"/>
      <c r="J57" s="387"/>
      <c r="K57" s="388"/>
      <c r="L57" s="388"/>
      <c r="M57" s="388"/>
      <c r="N57" s="388"/>
      <c r="O57" s="389"/>
      <c r="P57" s="389"/>
      <c r="Q57" s="389"/>
      <c r="R57" s="389"/>
      <c r="S57" s="389"/>
      <c r="T57" s="389"/>
      <c r="U57" s="389"/>
      <c r="V57" s="389"/>
      <c r="W57" s="389"/>
      <c r="X57" s="389"/>
      <c r="Y57" s="389"/>
      <c r="Z57" s="389"/>
      <c r="AA57" s="389"/>
      <c r="AB57" s="389"/>
      <c r="AC57" s="389"/>
      <c r="AD57" s="389"/>
      <c r="AE57" s="389"/>
      <c r="AF57" s="389"/>
      <c r="AG57" s="389"/>
      <c r="AH57" s="389"/>
      <c r="AI57" s="389"/>
      <c r="AJ57" s="389"/>
      <c r="AK57" s="389"/>
      <c r="AL57" s="389"/>
      <c r="AM57" s="389"/>
    </row>
    <row r="58" spans="1:39" ht="9.75" customHeight="1" x14ac:dyDescent="0.2">
      <c r="A58" s="378"/>
      <c r="B58" s="379"/>
      <c r="C58" s="379"/>
      <c r="D58" s="380"/>
      <c r="E58" s="390"/>
      <c r="F58" s="391"/>
      <c r="G58" s="391"/>
      <c r="H58" s="391"/>
      <c r="I58" s="392"/>
      <c r="J58" s="393"/>
      <c r="K58" s="394"/>
      <c r="L58" s="394"/>
      <c r="M58" s="394"/>
      <c r="N58" s="394"/>
      <c r="O58" s="395"/>
      <c r="P58" s="395"/>
      <c r="Q58" s="395"/>
      <c r="R58" s="395"/>
      <c r="S58" s="395"/>
      <c r="T58" s="395"/>
      <c r="U58" s="395"/>
      <c r="V58" s="395"/>
      <c r="W58" s="395"/>
      <c r="X58" s="395"/>
      <c r="Y58" s="395"/>
      <c r="Z58" s="395"/>
      <c r="AA58" s="395"/>
      <c r="AB58" s="395"/>
      <c r="AC58" s="395"/>
      <c r="AD58" s="395"/>
      <c r="AE58" s="395"/>
      <c r="AF58" s="395"/>
      <c r="AG58" s="395"/>
      <c r="AH58" s="395"/>
      <c r="AI58" s="395"/>
      <c r="AJ58" s="395"/>
      <c r="AK58" s="395"/>
      <c r="AL58" s="395"/>
      <c r="AM58" s="395"/>
    </row>
    <row r="59" spans="1:39" ht="9.75" customHeight="1" x14ac:dyDescent="0.2">
      <c r="A59" s="378"/>
      <c r="B59" s="379"/>
      <c r="C59" s="379"/>
      <c r="D59" s="380"/>
      <c r="E59" s="390"/>
      <c r="F59" s="391"/>
      <c r="G59" s="391"/>
      <c r="H59" s="391"/>
      <c r="I59" s="392"/>
      <c r="J59" s="393"/>
      <c r="K59" s="394"/>
      <c r="L59" s="394"/>
      <c r="M59" s="394"/>
      <c r="N59" s="394"/>
      <c r="O59" s="395"/>
      <c r="P59" s="395"/>
      <c r="Q59" s="395"/>
      <c r="R59" s="395"/>
      <c r="S59" s="395"/>
      <c r="T59" s="395"/>
      <c r="U59" s="395"/>
      <c r="V59" s="395"/>
      <c r="W59" s="395"/>
      <c r="X59" s="395"/>
      <c r="Y59" s="395"/>
      <c r="Z59" s="395"/>
      <c r="AA59" s="395"/>
      <c r="AB59" s="395"/>
      <c r="AC59" s="395"/>
      <c r="AD59" s="395"/>
      <c r="AE59" s="395"/>
      <c r="AF59" s="395"/>
      <c r="AG59" s="395"/>
      <c r="AH59" s="395"/>
      <c r="AI59" s="395"/>
      <c r="AJ59" s="395"/>
      <c r="AK59" s="395"/>
      <c r="AL59" s="395"/>
      <c r="AM59" s="395"/>
    </row>
    <row r="60" spans="1:39" ht="9.75" customHeight="1" x14ac:dyDescent="0.2">
      <c r="A60" s="378"/>
      <c r="B60" s="379"/>
      <c r="C60" s="379"/>
      <c r="D60" s="380"/>
      <c r="E60" s="411"/>
      <c r="F60" s="412"/>
      <c r="G60" s="412"/>
      <c r="H60" s="412"/>
      <c r="I60" s="413"/>
      <c r="J60" s="414"/>
      <c r="K60" s="415"/>
      <c r="L60" s="415"/>
      <c r="M60" s="415"/>
      <c r="N60" s="415"/>
      <c r="O60" s="416"/>
      <c r="P60" s="416"/>
      <c r="Q60" s="416"/>
      <c r="R60" s="416"/>
      <c r="S60" s="416"/>
      <c r="T60" s="416"/>
      <c r="U60" s="416"/>
      <c r="V60" s="416"/>
      <c r="W60" s="416"/>
      <c r="X60" s="416"/>
      <c r="Y60" s="416"/>
      <c r="Z60" s="416"/>
      <c r="AA60" s="416"/>
      <c r="AB60" s="416"/>
      <c r="AC60" s="416"/>
      <c r="AD60" s="416"/>
      <c r="AE60" s="416"/>
      <c r="AF60" s="416"/>
      <c r="AG60" s="416"/>
      <c r="AH60" s="416"/>
      <c r="AI60" s="416"/>
      <c r="AJ60" s="416"/>
      <c r="AK60" s="416"/>
      <c r="AL60" s="416"/>
      <c r="AM60" s="416"/>
    </row>
    <row r="61" spans="1:39" ht="9.75" customHeight="1" x14ac:dyDescent="0.2">
      <c r="A61" s="375" t="s">
        <v>53</v>
      </c>
      <c r="B61" s="376"/>
      <c r="C61" s="376"/>
      <c r="D61" s="377"/>
      <c r="E61" s="384"/>
      <c r="F61" s="385"/>
      <c r="G61" s="385"/>
      <c r="H61" s="385"/>
      <c r="I61" s="386"/>
      <c r="J61" s="387"/>
      <c r="K61" s="388"/>
      <c r="L61" s="388"/>
      <c r="M61" s="388"/>
      <c r="N61" s="388"/>
      <c r="O61" s="389"/>
      <c r="P61" s="389"/>
      <c r="Q61" s="389"/>
      <c r="R61" s="389"/>
      <c r="S61" s="389"/>
      <c r="T61" s="389"/>
      <c r="U61" s="389"/>
      <c r="V61" s="389"/>
      <c r="W61" s="389"/>
      <c r="X61" s="389"/>
      <c r="Y61" s="389"/>
      <c r="Z61" s="389"/>
      <c r="AA61" s="389"/>
      <c r="AB61" s="389"/>
      <c r="AC61" s="389"/>
      <c r="AD61" s="389"/>
      <c r="AE61" s="389"/>
      <c r="AF61" s="389"/>
      <c r="AG61" s="389"/>
      <c r="AH61" s="389"/>
      <c r="AI61" s="389"/>
      <c r="AJ61" s="389"/>
      <c r="AK61" s="389"/>
      <c r="AL61" s="389"/>
      <c r="AM61" s="389"/>
    </row>
    <row r="62" spans="1:39" ht="9.75" customHeight="1" x14ac:dyDescent="0.2">
      <c r="A62" s="378"/>
      <c r="B62" s="379"/>
      <c r="C62" s="379"/>
      <c r="D62" s="380"/>
      <c r="E62" s="390"/>
      <c r="F62" s="391"/>
      <c r="G62" s="391"/>
      <c r="H62" s="391"/>
      <c r="I62" s="392"/>
      <c r="J62" s="393"/>
      <c r="K62" s="394"/>
      <c r="L62" s="394"/>
      <c r="M62" s="394"/>
      <c r="N62" s="394"/>
      <c r="O62" s="395"/>
      <c r="P62" s="395"/>
      <c r="Q62" s="395"/>
      <c r="R62" s="395"/>
      <c r="S62" s="395"/>
      <c r="T62" s="395"/>
      <c r="U62" s="395"/>
      <c r="V62" s="395"/>
      <c r="W62" s="395"/>
      <c r="X62" s="395"/>
      <c r="Y62" s="395"/>
      <c r="Z62" s="395"/>
      <c r="AA62" s="395"/>
      <c r="AB62" s="395"/>
      <c r="AC62" s="395"/>
      <c r="AD62" s="395"/>
      <c r="AE62" s="395"/>
      <c r="AF62" s="395"/>
      <c r="AG62" s="395"/>
      <c r="AH62" s="395"/>
      <c r="AI62" s="395"/>
      <c r="AJ62" s="395"/>
      <c r="AK62" s="395"/>
      <c r="AL62" s="395"/>
      <c r="AM62" s="395"/>
    </row>
    <row r="63" spans="1:39" ht="9.75" customHeight="1" x14ac:dyDescent="0.2">
      <c r="A63" s="378"/>
      <c r="B63" s="379"/>
      <c r="C63" s="379"/>
      <c r="D63" s="380"/>
      <c r="E63" s="390"/>
      <c r="F63" s="391"/>
      <c r="G63" s="391"/>
      <c r="H63" s="391"/>
      <c r="I63" s="392"/>
      <c r="J63" s="393"/>
      <c r="K63" s="394"/>
      <c r="L63" s="394"/>
      <c r="M63" s="394"/>
      <c r="N63" s="394"/>
      <c r="O63" s="395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95"/>
      <c r="AB63" s="395"/>
      <c r="AC63" s="395"/>
      <c r="AD63" s="395"/>
      <c r="AE63" s="395"/>
      <c r="AF63" s="395"/>
      <c r="AG63" s="395"/>
      <c r="AH63" s="395"/>
      <c r="AI63" s="395"/>
      <c r="AJ63" s="395"/>
      <c r="AK63" s="395"/>
      <c r="AL63" s="395"/>
      <c r="AM63" s="395"/>
    </row>
    <row r="64" spans="1:39" ht="9.75" customHeight="1" x14ac:dyDescent="0.2">
      <c r="A64" s="381"/>
      <c r="B64" s="382"/>
      <c r="C64" s="382"/>
      <c r="D64" s="383"/>
      <c r="E64" s="396"/>
      <c r="F64" s="397"/>
      <c r="G64" s="397"/>
      <c r="H64" s="397"/>
      <c r="I64" s="398"/>
      <c r="J64" s="399"/>
      <c r="K64" s="400"/>
      <c r="L64" s="400"/>
      <c r="M64" s="400"/>
      <c r="N64" s="400"/>
      <c r="O64" s="401"/>
      <c r="P64" s="401"/>
      <c r="Q64" s="401"/>
      <c r="R64" s="401"/>
      <c r="S64" s="401"/>
      <c r="T64" s="401"/>
      <c r="U64" s="401"/>
      <c r="V64" s="401"/>
      <c r="W64" s="401"/>
      <c r="X64" s="401"/>
      <c r="Y64" s="401"/>
      <c r="Z64" s="401"/>
      <c r="AA64" s="401"/>
      <c r="AB64" s="401"/>
      <c r="AC64" s="401"/>
      <c r="AD64" s="401"/>
      <c r="AE64" s="401"/>
      <c r="AF64" s="401"/>
      <c r="AG64" s="401"/>
      <c r="AH64" s="401"/>
      <c r="AI64" s="401"/>
      <c r="AJ64" s="401"/>
      <c r="AK64" s="401"/>
      <c r="AL64" s="401"/>
      <c r="AM64" s="401"/>
    </row>
    <row r="65" spans="1:39" ht="9.75" customHeight="1" x14ac:dyDescent="0.2">
      <c r="A65" s="378" t="s">
        <v>54</v>
      </c>
      <c r="B65" s="379"/>
      <c r="C65" s="379"/>
      <c r="D65" s="380"/>
      <c r="E65" s="421"/>
      <c r="F65" s="422"/>
      <c r="G65" s="422"/>
      <c r="H65" s="422"/>
      <c r="I65" s="423"/>
      <c r="J65" s="424"/>
      <c r="K65" s="425"/>
      <c r="L65" s="425"/>
      <c r="M65" s="425"/>
      <c r="N65" s="425"/>
      <c r="O65" s="462"/>
      <c r="P65" s="462"/>
      <c r="Q65" s="462"/>
      <c r="R65" s="462"/>
      <c r="S65" s="462"/>
      <c r="T65" s="462"/>
      <c r="U65" s="462"/>
      <c r="V65" s="462"/>
      <c r="W65" s="462"/>
      <c r="X65" s="462"/>
      <c r="Y65" s="462"/>
      <c r="Z65" s="462"/>
      <c r="AA65" s="462"/>
      <c r="AB65" s="462"/>
      <c r="AC65" s="462"/>
      <c r="AD65" s="462"/>
      <c r="AE65" s="462"/>
      <c r="AF65" s="462"/>
      <c r="AG65" s="462"/>
      <c r="AH65" s="462"/>
      <c r="AI65" s="462"/>
      <c r="AJ65" s="462"/>
      <c r="AK65" s="462"/>
      <c r="AL65" s="462"/>
      <c r="AM65" s="462"/>
    </row>
    <row r="66" spans="1:39" ht="9.75" customHeight="1" x14ac:dyDescent="0.2">
      <c r="A66" s="378"/>
      <c r="B66" s="379"/>
      <c r="C66" s="379"/>
      <c r="D66" s="380"/>
      <c r="E66" s="390"/>
      <c r="F66" s="391"/>
      <c r="G66" s="391"/>
      <c r="H66" s="391"/>
      <c r="I66" s="392"/>
      <c r="J66" s="393"/>
      <c r="K66" s="394"/>
      <c r="L66" s="394"/>
      <c r="M66" s="394"/>
      <c r="N66" s="394"/>
      <c r="O66" s="395"/>
      <c r="P66" s="395"/>
      <c r="Q66" s="395"/>
      <c r="R66" s="395"/>
      <c r="S66" s="395"/>
      <c r="T66" s="395"/>
      <c r="U66" s="395"/>
      <c r="V66" s="395"/>
      <c r="W66" s="395"/>
      <c r="X66" s="395"/>
      <c r="Y66" s="395"/>
      <c r="Z66" s="395"/>
      <c r="AA66" s="395"/>
      <c r="AB66" s="395"/>
      <c r="AC66" s="395"/>
      <c r="AD66" s="395"/>
      <c r="AE66" s="395"/>
      <c r="AF66" s="395"/>
      <c r="AG66" s="395"/>
      <c r="AH66" s="395"/>
      <c r="AI66" s="395"/>
      <c r="AJ66" s="395"/>
      <c r="AK66" s="395"/>
      <c r="AL66" s="395"/>
      <c r="AM66" s="395"/>
    </row>
    <row r="67" spans="1:39" ht="9.75" customHeight="1" x14ac:dyDescent="0.2">
      <c r="A67" s="378"/>
      <c r="B67" s="379"/>
      <c r="C67" s="379"/>
      <c r="D67" s="380"/>
      <c r="E67" s="390"/>
      <c r="F67" s="391"/>
      <c r="G67" s="391"/>
      <c r="H67" s="391"/>
      <c r="I67" s="392"/>
      <c r="J67" s="393"/>
      <c r="K67" s="394"/>
      <c r="L67" s="394"/>
      <c r="M67" s="394"/>
      <c r="N67" s="394"/>
      <c r="O67" s="395"/>
      <c r="P67" s="395"/>
      <c r="Q67" s="395"/>
      <c r="R67" s="395"/>
      <c r="S67" s="395"/>
      <c r="T67" s="395"/>
      <c r="U67" s="395"/>
      <c r="V67" s="395"/>
      <c r="W67" s="395"/>
      <c r="X67" s="395"/>
      <c r="Y67" s="395"/>
      <c r="Z67" s="395"/>
      <c r="AA67" s="395"/>
      <c r="AB67" s="395"/>
      <c r="AC67" s="395"/>
      <c r="AD67" s="395"/>
      <c r="AE67" s="395"/>
      <c r="AF67" s="395"/>
      <c r="AG67" s="395"/>
      <c r="AH67" s="395"/>
      <c r="AI67" s="395"/>
      <c r="AJ67" s="395"/>
      <c r="AK67" s="395"/>
      <c r="AL67" s="395"/>
      <c r="AM67" s="395"/>
    </row>
    <row r="68" spans="1:39" ht="9.75" customHeight="1" x14ac:dyDescent="0.2">
      <c r="A68" s="378"/>
      <c r="B68" s="379"/>
      <c r="C68" s="379"/>
      <c r="D68" s="380"/>
      <c r="E68" s="411"/>
      <c r="F68" s="412"/>
      <c r="G68" s="412"/>
      <c r="H68" s="412"/>
      <c r="I68" s="413"/>
      <c r="J68" s="414"/>
      <c r="K68" s="415"/>
      <c r="L68" s="415"/>
      <c r="M68" s="415"/>
      <c r="N68" s="415"/>
      <c r="O68" s="416"/>
      <c r="P68" s="416"/>
      <c r="Q68" s="416"/>
      <c r="R68" s="416"/>
      <c r="S68" s="416"/>
      <c r="T68" s="416"/>
      <c r="U68" s="416"/>
      <c r="V68" s="416"/>
      <c r="W68" s="416"/>
      <c r="X68" s="416"/>
      <c r="Y68" s="416"/>
      <c r="Z68" s="416"/>
      <c r="AA68" s="416"/>
      <c r="AB68" s="416"/>
      <c r="AC68" s="416"/>
      <c r="AD68" s="416"/>
      <c r="AE68" s="416"/>
      <c r="AF68" s="416"/>
      <c r="AG68" s="416"/>
      <c r="AH68" s="416"/>
      <c r="AI68" s="416"/>
      <c r="AJ68" s="416"/>
      <c r="AK68" s="416"/>
      <c r="AL68" s="416"/>
      <c r="AM68" s="416"/>
    </row>
    <row r="69" spans="1:39" ht="9.75" customHeight="1" x14ac:dyDescent="0.2">
      <c r="A69" s="375" t="s">
        <v>55</v>
      </c>
      <c r="B69" s="376"/>
      <c r="C69" s="376"/>
      <c r="D69" s="377"/>
      <c r="E69" s="384"/>
      <c r="F69" s="385"/>
      <c r="G69" s="385"/>
      <c r="H69" s="385"/>
      <c r="I69" s="386"/>
      <c r="J69" s="387"/>
      <c r="K69" s="388"/>
      <c r="L69" s="388"/>
      <c r="M69" s="388"/>
      <c r="N69" s="388"/>
      <c r="O69" s="389"/>
      <c r="P69" s="389"/>
      <c r="Q69" s="389"/>
      <c r="R69" s="389"/>
      <c r="S69" s="389"/>
      <c r="T69" s="389"/>
      <c r="U69" s="389"/>
      <c r="V69" s="389"/>
      <c r="W69" s="389"/>
      <c r="X69" s="389"/>
      <c r="Y69" s="389"/>
      <c r="Z69" s="389"/>
      <c r="AA69" s="389"/>
      <c r="AB69" s="389"/>
      <c r="AC69" s="389"/>
      <c r="AD69" s="389"/>
      <c r="AE69" s="389"/>
      <c r="AF69" s="389"/>
      <c r="AG69" s="389"/>
      <c r="AH69" s="389"/>
      <c r="AI69" s="389"/>
      <c r="AJ69" s="389"/>
      <c r="AK69" s="389"/>
      <c r="AL69" s="389"/>
      <c r="AM69" s="389"/>
    </row>
    <row r="70" spans="1:39" ht="9.75" customHeight="1" x14ac:dyDescent="0.2">
      <c r="A70" s="378"/>
      <c r="B70" s="379"/>
      <c r="C70" s="379"/>
      <c r="D70" s="380"/>
      <c r="E70" s="390"/>
      <c r="F70" s="391"/>
      <c r="G70" s="391"/>
      <c r="H70" s="391"/>
      <c r="I70" s="392"/>
      <c r="J70" s="393"/>
      <c r="K70" s="394"/>
      <c r="L70" s="394"/>
      <c r="M70" s="394"/>
      <c r="N70" s="394"/>
      <c r="O70" s="395"/>
      <c r="P70" s="395"/>
      <c r="Q70" s="395"/>
      <c r="R70" s="395"/>
      <c r="S70" s="395"/>
      <c r="T70" s="395"/>
      <c r="U70" s="395"/>
      <c r="V70" s="395"/>
      <c r="W70" s="395"/>
      <c r="X70" s="395"/>
      <c r="Y70" s="395"/>
      <c r="Z70" s="395"/>
      <c r="AA70" s="395"/>
      <c r="AB70" s="395"/>
      <c r="AC70" s="395"/>
      <c r="AD70" s="395"/>
      <c r="AE70" s="395"/>
      <c r="AF70" s="395"/>
      <c r="AG70" s="395"/>
      <c r="AH70" s="395"/>
      <c r="AI70" s="395"/>
      <c r="AJ70" s="395"/>
      <c r="AK70" s="395"/>
      <c r="AL70" s="395"/>
      <c r="AM70" s="395"/>
    </row>
    <row r="71" spans="1:39" ht="9.75" customHeight="1" x14ac:dyDescent="0.2">
      <c r="A71" s="378"/>
      <c r="B71" s="379"/>
      <c r="C71" s="379"/>
      <c r="D71" s="380"/>
      <c r="E71" s="390"/>
      <c r="F71" s="391"/>
      <c r="G71" s="391"/>
      <c r="H71" s="391"/>
      <c r="I71" s="392"/>
      <c r="J71" s="393"/>
      <c r="K71" s="394"/>
      <c r="L71" s="394"/>
      <c r="M71" s="394"/>
      <c r="N71" s="394"/>
      <c r="O71" s="395"/>
      <c r="P71" s="395"/>
      <c r="Q71" s="395"/>
      <c r="R71" s="395"/>
      <c r="S71" s="395"/>
      <c r="T71" s="395"/>
      <c r="U71" s="395"/>
      <c r="V71" s="395"/>
      <c r="W71" s="395"/>
      <c r="X71" s="395"/>
      <c r="Y71" s="395"/>
      <c r="Z71" s="395"/>
      <c r="AA71" s="395"/>
      <c r="AB71" s="395"/>
      <c r="AC71" s="395"/>
      <c r="AD71" s="395"/>
      <c r="AE71" s="395"/>
      <c r="AF71" s="395"/>
      <c r="AG71" s="395"/>
      <c r="AH71" s="395"/>
      <c r="AI71" s="395"/>
      <c r="AJ71" s="395"/>
      <c r="AK71" s="395"/>
      <c r="AL71" s="395"/>
      <c r="AM71" s="395"/>
    </row>
    <row r="72" spans="1:39" ht="9.75" customHeight="1" x14ac:dyDescent="0.2">
      <c r="A72" s="381"/>
      <c r="B72" s="382"/>
      <c r="C72" s="382"/>
      <c r="D72" s="383"/>
      <c r="E72" s="396"/>
      <c r="F72" s="397"/>
      <c r="G72" s="397"/>
      <c r="H72" s="397"/>
      <c r="I72" s="398"/>
      <c r="J72" s="399"/>
      <c r="K72" s="400"/>
      <c r="L72" s="400"/>
      <c r="M72" s="400"/>
      <c r="N72" s="400"/>
      <c r="O72" s="401"/>
      <c r="P72" s="401"/>
      <c r="Q72" s="401"/>
      <c r="R72" s="401"/>
      <c r="S72" s="401"/>
      <c r="T72" s="401"/>
      <c r="U72" s="401"/>
      <c r="V72" s="401"/>
      <c r="W72" s="401"/>
      <c r="X72" s="401"/>
      <c r="Y72" s="401"/>
      <c r="Z72" s="401"/>
      <c r="AA72" s="401"/>
      <c r="AB72" s="401"/>
      <c r="AC72" s="401"/>
      <c r="AD72" s="401"/>
      <c r="AE72" s="401"/>
      <c r="AF72" s="401"/>
      <c r="AG72" s="401"/>
      <c r="AH72" s="401"/>
      <c r="AI72" s="401"/>
      <c r="AJ72" s="401"/>
      <c r="AK72" s="401"/>
      <c r="AL72" s="401"/>
      <c r="AM72" s="401"/>
    </row>
    <row r="73" spans="1:39" ht="9.75" customHeight="1" x14ac:dyDescent="0.2">
      <c r="A73" s="375" t="s">
        <v>56</v>
      </c>
      <c r="B73" s="376"/>
      <c r="C73" s="376"/>
      <c r="D73" s="377"/>
      <c r="E73" s="384"/>
      <c r="F73" s="385"/>
      <c r="G73" s="385"/>
      <c r="H73" s="385"/>
      <c r="I73" s="386"/>
      <c r="J73" s="387"/>
      <c r="K73" s="388"/>
      <c r="L73" s="388"/>
      <c r="M73" s="388"/>
      <c r="N73" s="388"/>
      <c r="O73" s="389"/>
      <c r="P73" s="389"/>
      <c r="Q73" s="389"/>
      <c r="R73" s="389"/>
      <c r="S73" s="389"/>
      <c r="T73" s="389"/>
      <c r="U73" s="389"/>
      <c r="V73" s="389"/>
      <c r="W73" s="389"/>
      <c r="X73" s="389"/>
      <c r="Y73" s="389"/>
      <c r="Z73" s="389"/>
      <c r="AA73" s="389"/>
      <c r="AB73" s="389"/>
      <c r="AC73" s="389"/>
      <c r="AD73" s="389"/>
      <c r="AE73" s="389"/>
      <c r="AF73" s="389"/>
      <c r="AG73" s="389"/>
      <c r="AH73" s="389"/>
      <c r="AI73" s="389"/>
      <c r="AJ73" s="389"/>
      <c r="AK73" s="389"/>
      <c r="AL73" s="389"/>
      <c r="AM73" s="389"/>
    </row>
    <row r="74" spans="1:39" ht="9.75" customHeight="1" x14ac:dyDescent="0.2">
      <c r="A74" s="378"/>
      <c r="B74" s="379"/>
      <c r="C74" s="379"/>
      <c r="D74" s="380"/>
      <c r="E74" s="390"/>
      <c r="F74" s="391"/>
      <c r="G74" s="391"/>
      <c r="H74" s="391"/>
      <c r="I74" s="392"/>
      <c r="J74" s="393"/>
      <c r="K74" s="394"/>
      <c r="L74" s="394"/>
      <c r="M74" s="394"/>
      <c r="N74" s="394"/>
      <c r="O74" s="395"/>
      <c r="P74" s="395"/>
      <c r="Q74" s="395"/>
      <c r="R74" s="395"/>
      <c r="S74" s="395"/>
      <c r="T74" s="395"/>
      <c r="U74" s="395"/>
      <c r="V74" s="395"/>
      <c r="W74" s="395"/>
      <c r="X74" s="395"/>
      <c r="Y74" s="395"/>
      <c r="Z74" s="395"/>
      <c r="AA74" s="395"/>
      <c r="AB74" s="395"/>
      <c r="AC74" s="395"/>
      <c r="AD74" s="395"/>
      <c r="AE74" s="395"/>
      <c r="AF74" s="395"/>
      <c r="AG74" s="395"/>
      <c r="AH74" s="395"/>
      <c r="AI74" s="395"/>
      <c r="AJ74" s="395"/>
      <c r="AK74" s="395"/>
      <c r="AL74" s="395"/>
      <c r="AM74" s="395"/>
    </row>
    <row r="75" spans="1:39" ht="9.75" customHeight="1" x14ac:dyDescent="0.2">
      <c r="A75" s="378"/>
      <c r="B75" s="379"/>
      <c r="C75" s="379"/>
      <c r="D75" s="380"/>
      <c r="E75" s="390"/>
      <c r="F75" s="391"/>
      <c r="G75" s="391"/>
      <c r="H75" s="391"/>
      <c r="I75" s="392"/>
      <c r="J75" s="393"/>
      <c r="K75" s="394"/>
      <c r="L75" s="394"/>
      <c r="M75" s="394"/>
      <c r="N75" s="394"/>
      <c r="O75" s="395"/>
      <c r="P75" s="395"/>
      <c r="Q75" s="395"/>
      <c r="R75" s="395"/>
      <c r="S75" s="395"/>
      <c r="T75" s="395"/>
      <c r="U75" s="395"/>
      <c r="V75" s="395"/>
      <c r="W75" s="395"/>
      <c r="X75" s="395"/>
      <c r="Y75" s="395"/>
      <c r="Z75" s="395"/>
      <c r="AA75" s="395"/>
      <c r="AB75" s="395"/>
      <c r="AC75" s="395"/>
      <c r="AD75" s="395"/>
      <c r="AE75" s="395"/>
      <c r="AF75" s="395"/>
      <c r="AG75" s="395"/>
      <c r="AH75" s="395"/>
      <c r="AI75" s="395"/>
      <c r="AJ75" s="395"/>
      <c r="AK75" s="395"/>
      <c r="AL75" s="395"/>
      <c r="AM75" s="395"/>
    </row>
    <row r="76" spans="1:39" ht="9.75" customHeight="1" thickBot="1" x14ac:dyDescent="0.25">
      <c r="A76" s="435"/>
      <c r="B76" s="436"/>
      <c r="C76" s="436"/>
      <c r="D76" s="437"/>
      <c r="E76" s="402"/>
      <c r="F76" s="403"/>
      <c r="G76" s="403"/>
      <c r="H76" s="403"/>
      <c r="I76" s="404"/>
      <c r="J76" s="405"/>
      <c r="K76" s="406"/>
      <c r="L76" s="406"/>
      <c r="M76" s="406"/>
      <c r="N76" s="406"/>
      <c r="O76" s="407"/>
      <c r="P76" s="407"/>
      <c r="Q76" s="407"/>
      <c r="R76" s="407"/>
      <c r="S76" s="407"/>
      <c r="T76" s="407"/>
      <c r="U76" s="407"/>
      <c r="V76" s="407"/>
      <c r="W76" s="407"/>
      <c r="X76" s="407"/>
      <c r="Y76" s="407"/>
      <c r="Z76" s="407"/>
      <c r="AA76" s="407"/>
      <c r="AB76" s="407"/>
      <c r="AC76" s="407"/>
      <c r="AD76" s="407"/>
      <c r="AE76" s="407"/>
      <c r="AF76" s="407"/>
      <c r="AG76" s="407"/>
      <c r="AH76" s="407"/>
      <c r="AI76" s="407"/>
      <c r="AJ76" s="407"/>
      <c r="AK76" s="407"/>
      <c r="AL76" s="407"/>
      <c r="AM76" s="407"/>
    </row>
    <row r="77" spans="1:39" ht="22.5" customHeight="1" thickTop="1" x14ac:dyDescent="0.2">
      <c r="A77" s="381" t="s">
        <v>65</v>
      </c>
      <c r="B77" s="382"/>
      <c r="C77" s="382"/>
      <c r="D77" s="383"/>
      <c r="E77" s="463"/>
      <c r="F77" s="464"/>
      <c r="G77" s="464"/>
      <c r="H77" s="464"/>
      <c r="I77" s="465"/>
      <c r="J77" s="486">
        <f>SUM(J57:N76)</f>
        <v>0</v>
      </c>
      <c r="K77" s="487"/>
      <c r="L77" s="487"/>
      <c r="M77" s="487"/>
      <c r="N77" s="487"/>
      <c r="O77" s="438"/>
      <c r="P77" s="438"/>
      <c r="Q77" s="438"/>
      <c r="R77" s="438"/>
      <c r="S77" s="438"/>
      <c r="T77" s="438"/>
      <c r="U77" s="438"/>
      <c r="V77" s="438"/>
      <c r="W77" s="438"/>
      <c r="X77" s="438"/>
      <c r="Y77" s="438"/>
      <c r="Z77" s="438"/>
      <c r="AA77" s="438"/>
      <c r="AB77" s="438"/>
      <c r="AC77" s="438"/>
      <c r="AD77" s="438"/>
      <c r="AE77" s="438"/>
      <c r="AF77" s="438"/>
      <c r="AG77" s="438"/>
      <c r="AH77" s="438"/>
      <c r="AI77" s="438"/>
      <c r="AJ77" s="438"/>
      <c r="AK77" s="438"/>
      <c r="AL77" s="438"/>
      <c r="AM77" s="438"/>
    </row>
    <row r="78" spans="1:39" ht="2.25" customHeight="1" x14ac:dyDescent="0.2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</row>
    <row r="79" spans="1:39" ht="2.25" customHeight="1" x14ac:dyDescent="0.2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</row>
    <row r="80" spans="1:39" ht="18" customHeight="1" x14ac:dyDescent="0.2">
      <c r="A80" s="186" t="s">
        <v>156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</row>
    <row r="81" spans="1:39" ht="18" customHeight="1" x14ac:dyDescent="0.2">
      <c r="A81" s="469" t="s">
        <v>19</v>
      </c>
      <c r="B81" s="470"/>
      <c r="C81" s="470"/>
      <c r="D81" s="471"/>
      <c r="E81" s="451" t="s">
        <v>30</v>
      </c>
      <c r="F81" s="452"/>
      <c r="G81" s="452"/>
      <c r="H81" s="452"/>
      <c r="I81" s="472"/>
      <c r="J81" s="451" t="s">
        <v>35</v>
      </c>
      <c r="K81" s="452"/>
      <c r="L81" s="452"/>
      <c r="M81" s="452"/>
      <c r="N81" s="452"/>
      <c r="O81" s="473" t="s">
        <v>31</v>
      </c>
      <c r="P81" s="473"/>
      <c r="Q81" s="473"/>
      <c r="R81" s="473"/>
      <c r="S81" s="473"/>
      <c r="T81" s="473"/>
      <c r="U81" s="473"/>
      <c r="V81" s="473"/>
      <c r="W81" s="473"/>
      <c r="X81" s="473"/>
      <c r="Y81" s="473"/>
      <c r="Z81" s="473"/>
      <c r="AA81" s="473"/>
      <c r="AB81" s="473"/>
      <c r="AC81" s="473"/>
      <c r="AD81" s="473"/>
      <c r="AE81" s="473"/>
      <c r="AF81" s="473"/>
      <c r="AG81" s="473"/>
      <c r="AH81" s="473"/>
      <c r="AI81" s="473"/>
      <c r="AJ81" s="473"/>
      <c r="AK81" s="473"/>
      <c r="AL81" s="473"/>
      <c r="AM81" s="473"/>
    </row>
    <row r="82" spans="1:39" ht="9.75" customHeight="1" x14ac:dyDescent="0.2">
      <c r="A82" s="375" t="s">
        <v>34</v>
      </c>
      <c r="B82" s="376"/>
      <c r="C82" s="376"/>
      <c r="D82" s="377"/>
      <c r="E82" s="384"/>
      <c r="F82" s="385"/>
      <c r="G82" s="385"/>
      <c r="H82" s="385"/>
      <c r="I82" s="386"/>
      <c r="J82" s="387"/>
      <c r="K82" s="388"/>
      <c r="L82" s="388"/>
      <c r="M82" s="388"/>
      <c r="N82" s="388"/>
      <c r="O82" s="389"/>
      <c r="P82" s="389"/>
      <c r="Q82" s="389"/>
      <c r="R82" s="389"/>
      <c r="S82" s="389"/>
      <c r="T82" s="389"/>
      <c r="U82" s="389"/>
      <c r="V82" s="389"/>
      <c r="W82" s="389"/>
      <c r="X82" s="389"/>
      <c r="Y82" s="389"/>
      <c r="Z82" s="389"/>
      <c r="AA82" s="389"/>
      <c r="AB82" s="389"/>
      <c r="AC82" s="389"/>
      <c r="AD82" s="389"/>
      <c r="AE82" s="389"/>
      <c r="AF82" s="389"/>
      <c r="AG82" s="389"/>
      <c r="AH82" s="389"/>
      <c r="AI82" s="389"/>
      <c r="AJ82" s="389"/>
      <c r="AK82" s="389"/>
      <c r="AL82" s="389"/>
      <c r="AM82" s="389"/>
    </row>
    <row r="83" spans="1:39" ht="9.75" customHeight="1" x14ac:dyDescent="0.2">
      <c r="A83" s="378"/>
      <c r="B83" s="379"/>
      <c r="C83" s="379"/>
      <c r="D83" s="380"/>
      <c r="E83" s="390"/>
      <c r="F83" s="391"/>
      <c r="G83" s="391"/>
      <c r="H83" s="391"/>
      <c r="I83" s="392"/>
      <c r="J83" s="393"/>
      <c r="K83" s="394"/>
      <c r="L83" s="394"/>
      <c r="M83" s="394"/>
      <c r="N83" s="394"/>
      <c r="O83" s="395"/>
      <c r="P83" s="395"/>
      <c r="Q83" s="395"/>
      <c r="R83" s="395"/>
      <c r="S83" s="395"/>
      <c r="T83" s="395"/>
      <c r="U83" s="395"/>
      <c r="V83" s="395"/>
      <c r="W83" s="395"/>
      <c r="X83" s="395"/>
      <c r="Y83" s="395"/>
      <c r="Z83" s="395"/>
      <c r="AA83" s="395"/>
      <c r="AB83" s="395"/>
      <c r="AC83" s="395"/>
      <c r="AD83" s="395"/>
      <c r="AE83" s="395"/>
      <c r="AF83" s="395"/>
      <c r="AG83" s="395"/>
      <c r="AH83" s="395"/>
      <c r="AI83" s="395"/>
      <c r="AJ83" s="395"/>
      <c r="AK83" s="395"/>
      <c r="AL83" s="395"/>
      <c r="AM83" s="395"/>
    </row>
    <row r="84" spans="1:39" ht="9.75" customHeight="1" x14ac:dyDescent="0.2">
      <c r="A84" s="378"/>
      <c r="B84" s="379"/>
      <c r="C84" s="379"/>
      <c r="D84" s="380"/>
      <c r="E84" s="390"/>
      <c r="F84" s="391"/>
      <c r="G84" s="391"/>
      <c r="H84" s="391"/>
      <c r="I84" s="392"/>
      <c r="J84" s="393"/>
      <c r="K84" s="394"/>
      <c r="L84" s="394"/>
      <c r="M84" s="394"/>
      <c r="N84" s="394"/>
      <c r="O84" s="395"/>
      <c r="P84" s="395"/>
      <c r="Q84" s="395"/>
      <c r="R84" s="395"/>
      <c r="S84" s="395"/>
      <c r="T84" s="395"/>
      <c r="U84" s="395"/>
      <c r="V84" s="395"/>
      <c r="W84" s="395"/>
      <c r="X84" s="395"/>
      <c r="Y84" s="395"/>
      <c r="Z84" s="395"/>
      <c r="AA84" s="395"/>
      <c r="AB84" s="395"/>
      <c r="AC84" s="395"/>
      <c r="AD84" s="395"/>
      <c r="AE84" s="395"/>
      <c r="AF84" s="395"/>
      <c r="AG84" s="395"/>
      <c r="AH84" s="395"/>
      <c r="AI84" s="395"/>
      <c r="AJ84" s="395"/>
      <c r="AK84" s="395"/>
      <c r="AL84" s="395"/>
      <c r="AM84" s="395"/>
    </row>
    <row r="85" spans="1:39" ht="9.75" customHeight="1" x14ac:dyDescent="0.2">
      <c r="A85" s="378"/>
      <c r="B85" s="379"/>
      <c r="C85" s="379"/>
      <c r="D85" s="380"/>
      <c r="E85" s="411"/>
      <c r="F85" s="412"/>
      <c r="G85" s="412"/>
      <c r="H85" s="412"/>
      <c r="I85" s="413"/>
      <c r="J85" s="414"/>
      <c r="K85" s="415"/>
      <c r="L85" s="415"/>
      <c r="M85" s="415"/>
      <c r="N85" s="415"/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6"/>
      <c r="AL85" s="416"/>
      <c r="AM85" s="416"/>
    </row>
    <row r="86" spans="1:39" ht="9.75" customHeight="1" x14ac:dyDescent="0.2">
      <c r="A86" s="375" t="s">
        <v>53</v>
      </c>
      <c r="B86" s="376"/>
      <c r="C86" s="376"/>
      <c r="D86" s="377"/>
      <c r="E86" s="384"/>
      <c r="F86" s="385"/>
      <c r="G86" s="385"/>
      <c r="H86" s="385"/>
      <c r="I86" s="386"/>
      <c r="J86" s="387"/>
      <c r="K86" s="388"/>
      <c r="L86" s="388"/>
      <c r="M86" s="388"/>
      <c r="N86" s="388"/>
      <c r="O86" s="389"/>
      <c r="P86" s="389"/>
      <c r="Q86" s="389"/>
      <c r="R86" s="389"/>
      <c r="S86" s="389"/>
      <c r="T86" s="389"/>
      <c r="U86" s="389"/>
      <c r="V86" s="389"/>
      <c r="W86" s="389"/>
      <c r="X86" s="389"/>
      <c r="Y86" s="389"/>
      <c r="Z86" s="389"/>
      <c r="AA86" s="389"/>
      <c r="AB86" s="389"/>
      <c r="AC86" s="389"/>
      <c r="AD86" s="389"/>
      <c r="AE86" s="389"/>
      <c r="AF86" s="389"/>
      <c r="AG86" s="389"/>
      <c r="AH86" s="389"/>
      <c r="AI86" s="389"/>
      <c r="AJ86" s="389"/>
      <c r="AK86" s="389"/>
      <c r="AL86" s="389"/>
      <c r="AM86" s="389"/>
    </row>
    <row r="87" spans="1:39" ht="9.75" customHeight="1" x14ac:dyDescent="0.2">
      <c r="A87" s="378"/>
      <c r="B87" s="379"/>
      <c r="C87" s="379"/>
      <c r="D87" s="380"/>
      <c r="E87" s="390"/>
      <c r="F87" s="391"/>
      <c r="G87" s="391"/>
      <c r="H87" s="391"/>
      <c r="I87" s="392"/>
      <c r="J87" s="393"/>
      <c r="K87" s="394"/>
      <c r="L87" s="394"/>
      <c r="M87" s="394"/>
      <c r="N87" s="394"/>
      <c r="O87" s="395"/>
      <c r="P87" s="395"/>
      <c r="Q87" s="395"/>
      <c r="R87" s="395"/>
      <c r="S87" s="395"/>
      <c r="T87" s="395"/>
      <c r="U87" s="395"/>
      <c r="V87" s="395"/>
      <c r="W87" s="395"/>
      <c r="X87" s="395"/>
      <c r="Y87" s="395"/>
      <c r="Z87" s="395"/>
      <c r="AA87" s="395"/>
      <c r="AB87" s="395"/>
      <c r="AC87" s="395"/>
      <c r="AD87" s="395"/>
      <c r="AE87" s="395"/>
      <c r="AF87" s="395"/>
      <c r="AG87" s="395"/>
      <c r="AH87" s="395"/>
      <c r="AI87" s="395"/>
      <c r="AJ87" s="395"/>
      <c r="AK87" s="395"/>
      <c r="AL87" s="395"/>
      <c r="AM87" s="395"/>
    </row>
    <row r="88" spans="1:39" ht="9.75" customHeight="1" x14ac:dyDescent="0.2">
      <c r="A88" s="378"/>
      <c r="B88" s="379"/>
      <c r="C88" s="379"/>
      <c r="D88" s="380"/>
      <c r="E88" s="390"/>
      <c r="F88" s="391"/>
      <c r="G88" s="391"/>
      <c r="H88" s="391"/>
      <c r="I88" s="392"/>
      <c r="J88" s="393"/>
      <c r="K88" s="394"/>
      <c r="L88" s="394"/>
      <c r="M88" s="394"/>
      <c r="N88" s="394"/>
      <c r="O88" s="395"/>
      <c r="P88" s="395"/>
      <c r="Q88" s="395"/>
      <c r="R88" s="395"/>
      <c r="S88" s="395"/>
      <c r="T88" s="395"/>
      <c r="U88" s="395"/>
      <c r="V88" s="395"/>
      <c r="W88" s="395"/>
      <c r="X88" s="395"/>
      <c r="Y88" s="395"/>
      <c r="Z88" s="395"/>
      <c r="AA88" s="395"/>
      <c r="AB88" s="395"/>
      <c r="AC88" s="395"/>
      <c r="AD88" s="395"/>
      <c r="AE88" s="395"/>
      <c r="AF88" s="395"/>
      <c r="AG88" s="395"/>
      <c r="AH88" s="395"/>
      <c r="AI88" s="395"/>
      <c r="AJ88" s="395"/>
      <c r="AK88" s="395"/>
      <c r="AL88" s="395"/>
      <c r="AM88" s="395"/>
    </row>
    <row r="89" spans="1:39" ht="9.75" customHeight="1" thickBot="1" x14ac:dyDescent="0.25">
      <c r="A89" s="435"/>
      <c r="B89" s="436"/>
      <c r="C89" s="436"/>
      <c r="D89" s="437"/>
      <c r="E89" s="402"/>
      <c r="F89" s="403"/>
      <c r="G89" s="403"/>
      <c r="H89" s="403"/>
      <c r="I89" s="404"/>
      <c r="J89" s="405"/>
      <c r="K89" s="406"/>
      <c r="L89" s="406"/>
      <c r="M89" s="406"/>
      <c r="N89" s="406"/>
      <c r="O89" s="407"/>
      <c r="P89" s="407"/>
      <c r="Q89" s="407"/>
      <c r="R89" s="407"/>
      <c r="S89" s="407"/>
      <c r="T89" s="407"/>
      <c r="U89" s="407"/>
      <c r="V89" s="407"/>
      <c r="W89" s="407"/>
      <c r="X89" s="407"/>
      <c r="Y89" s="407"/>
      <c r="Z89" s="407"/>
      <c r="AA89" s="407"/>
      <c r="AB89" s="407"/>
      <c r="AC89" s="407"/>
      <c r="AD89" s="407"/>
      <c r="AE89" s="407"/>
      <c r="AF89" s="407"/>
      <c r="AG89" s="407"/>
      <c r="AH89" s="407"/>
      <c r="AI89" s="407"/>
      <c r="AJ89" s="407"/>
      <c r="AK89" s="407"/>
      <c r="AL89" s="407"/>
      <c r="AM89" s="407"/>
    </row>
    <row r="90" spans="1:39" ht="22.5" customHeight="1" thickTop="1" x14ac:dyDescent="0.2">
      <c r="A90" s="381" t="s">
        <v>43</v>
      </c>
      <c r="B90" s="382"/>
      <c r="C90" s="382"/>
      <c r="D90" s="383"/>
      <c r="E90" s="463"/>
      <c r="F90" s="464"/>
      <c r="G90" s="464"/>
      <c r="H90" s="464"/>
      <c r="I90" s="465"/>
      <c r="J90" s="466">
        <f>SUM(J82:N89)</f>
        <v>0</v>
      </c>
      <c r="K90" s="467"/>
      <c r="L90" s="467"/>
      <c r="M90" s="467"/>
      <c r="N90" s="467"/>
      <c r="O90" s="468"/>
      <c r="P90" s="468"/>
      <c r="Q90" s="468"/>
      <c r="R90" s="468"/>
      <c r="S90" s="468"/>
      <c r="T90" s="468"/>
      <c r="U90" s="468"/>
      <c r="V90" s="468"/>
      <c r="W90" s="468"/>
      <c r="X90" s="468"/>
      <c r="Y90" s="468"/>
      <c r="Z90" s="468"/>
      <c r="AA90" s="468"/>
      <c r="AB90" s="468"/>
      <c r="AC90" s="468"/>
      <c r="AD90" s="468"/>
      <c r="AE90" s="468"/>
      <c r="AF90" s="468"/>
      <c r="AG90" s="468"/>
      <c r="AH90" s="468"/>
      <c r="AI90" s="468"/>
      <c r="AJ90" s="468"/>
      <c r="AK90" s="468"/>
      <c r="AL90" s="468"/>
      <c r="AM90" s="468"/>
    </row>
    <row r="91" spans="1:39" ht="10.5" customHeight="1" x14ac:dyDescent="0.2">
      <c r="A91" s="243"/>
      <c r="B91" s="243"/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43"/>
      <c r="AH91" s="243"/>
      <c r="AI91" s="243"/>
      <c r="AJ91" s="243"/>
      <c r="AK91" s="184"/>
      <c r="AL91" s="184"/>
      <c r="AM91" s="184"/>
    </row>
    <row r="92" spans="1:39" ht="18" customHeight="1" x14ac:dyDescent="0.2">
      <c r="A92" s="198"/>
      <c r="B92" s="199"/>
      <c r="C92" s="198"/>
      <c r="D92" s="198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</row>
    <row r="93" spans="1:39" s="200" customFormat="1" x14ac:dyDescent="0.2">
      <c r="A93" s="199"/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</row>
    <row r="94" spans="1:39" s="200" customFormat="1" x14ac:dyDescent="0.2">
      <c r="A94" s="199"/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</row>
    <row r="95" spans="1:39" x14ac:dyDescent="0.2">
      <c r="A95" s="198"/>
      <c r="B95" s="198"/>
      <c r="C95" s="198"/>
      <c r="D95" s="198"/>
      <c r="E95" s="198"/>
      <c r="F95" s="198"/>
      <c r="G95" s="198"/>
      <c r="H95" s="198"/>
      <c r="I95" s="198"/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98"/>
      <c r="AI95" s="244"/>
      <c r="AJ95" s="198"/>
    </row>
    <row r="96" spans="1:39" x14ac:dyDescent="0.2">
      <c r="A96" s="198"/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8"/>
    </row>
    <row r="97" spans="1:36" x14ac:dyDescent="0.2">
      <c r="A97" s="198"/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</row>
    <row r="98" spans="1:36" x14ac:dyDescent="0.2">
      <c r="A98" s="198"/>
      <c r="B98" s="198"/>
      <c r="C98" s="198"/>
      <c r="D98" s="198"/>
      <c r="E98" s="198"/>
      <c r="F98" s="198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98"/>
      <c r="AI98" s="198"/>
      <c r="AJ98" s="198"/>
    </row>
    <row r="99" spans="1:36" x14ac:dyDescent="0.2">
      <c r="A99" s="198"/>
      <c r="B99" s="198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98"/>
      <c r="AI99" s="198"/>
      <c r="AJ99" s="198"/>
    </row>
    <row r="100" spans="1:36" x14ac:dyDescent="0.2">
      <c r="A100" s="198"/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8"/>
      <c r="AJ100" s="198"/>
    </row>
    <row r="101" spans="1:36" x14ac:dyDescent="0.2">
      <c r="A101" s="198"/>
      <c r="B101" s="198"/>
      <c r="C101" s="198"/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8"/>
      <c r="AH101" s="198"/>
      <c r="AI101" s="198"/>
      <c r="AJ101" s="198"/>
    </row>
    <row r="102" spans="1:36" x14ac:dyDescent="0.2">
      <c r="A102" s="198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</row>
    <row r="103" spans="1:36" x14ac:dyDescent="0.2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</row>
    <row r="104" spans="1:36" x14ac:dyDescent="0.2">
      <c r="A104" s="198"/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</row>
    <row r="105" spans="1:36" x14ac:dyDescent="0.2">
      <c r="A105" s="198"/>
      <c r="B105" s="198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8"/>
      <c r="AH105" s="198"/>
      <c r="AI105" s="198"/>
      <c r="AJ105" s="198"/>
    </row>
    <row r="106" spans="1:36" x14ac:dyDescent="0.2">
      <c r="A106" s="198"/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8"/>
      <c r="AG106" s="198"/>
      <c r="AH106" s="198"/>
      <c r="AI106" s="198"/>
      <c r="AJ106" s="198"/>
    </row>
    <row r="107" spans="1:36" x14ac:dyDescent="0.2">
      <c r="A107" s="198"/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</row>
    <row r="108" spans="1:36" x14ac:dyDescent="0.2">
      <c r="A108" s="198"/>
      <c r="B108" s="198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</row>
    <row r="109" spans="1:36" x14ac:dyDescent="0.2">
      <c r="A109" s="198"/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198"/>
      <c r="AH109" s="198"/>
      <c r="AI109" s="198"/>
      <c r="AJ109" s="198"/>
    </row>
    <row r="110" spans="1:36" x14ac:dyDescent="0.2">
      <c r="A110" s="198"/>
      <c r="B110" s="198"/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8"/>
      <c r="AH110" s="198"/>
      <c r="AI110" s="198"/>
      <c r="AJ110" s="198"/>
    </row>
    <row r="111" spans="1:36" x14ac:dyDescent="0.2">
      <c r="A111" s="198"/>
      <c r="B111" s="198"/>
      <c r="C111" s="198"/>
      <c r="D111" s="198"/>
      <c r="E111" s="198"/>
      <c r="F111" s="198"/>
      <c r="G111" s="198"/>
      <c r="H111" s="198"/>
      <c r="I111" s="198"/>
      <c r="J111" s="198"/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8"/>
      <c r="AG111" s="198"/>
      <c r="AH111" s="198"/>
      <c r="AI111" s="198"/>
      <c r="AJ111" s="198"/>
    </row>
    <row r="112" spans="1:36" x14ac:dyDescent="0.2">
      <c r="A112" s="198"/>
      <c r="B112" s="198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</row>
    <row r="113" spans="1:36" x14ac:dyDescent="0.2">
      <c r="A113" s="198"/>
      <c r="B113" s="198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</row>
    <row r="114" spans="1:36" x14ac:dyDescent="0.2">
      <c r="A114" s="198"/>
      <c r="B114" s="198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</row>
    <row r="115" spans="1:36" x14ac:dyDescent="0.2">
      <c r="A115" s="198"/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</row>
    <row r="116" spans="1:36" x14ac:dyDescent="0.2">
      <c r="A116" s="198"/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</row>
    <row r="117" spans="1:36" x14ac:dyDescent="0.2">
      <c r="A117" s="198"/>
      <c r="B117" s="198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  <c r="AF117" s="198"/>
      <c r="AG117" s="198"/>
      <c r="AH117" s="198"/>
      <c r="AI117" s="198"/>
      <c r="AJ117" s="198"/>
    </row>
    <row r="118" spans="1:36" x14ac:dyDescent="0.2">
      <c r="A118" s="198"/>
      <c r="B118" s="198"/>
      <c r="C118" s="198"/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</row>
    <row r="119" spans="1:36" x14ac:dyDescent="0.2">
      <c r="A119" s="198"/>
      <c r="B119" s="198"/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198"/>
      <c r="AJ119" s="198"/>
    </row>
    <row r="120" spans="1:36" x14ac:dyDescent="0.2">
      <c r="A120" s="198"/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198"/>
    </row>
    <row r="121" spans="1:36" x14ac:dyDescent="0.2">
      <c r="A121" s="198"/>
      <c r="B121" s="198"/>
      <c r="C121" s="198"/>
      <c r="D121" s="198"/>
      <c r="E121" s="198"/>
      <c r="F121" s="198"/>
      <c r="G121" s="198"/>
      <c r="H121" s="198"/>
      <c r="I121" s="198"/>
      <c r="J121" s="198"/>
      <c r="K121" s="198"/>
      <c r="L121" s="198"/>
      <c r="M121" s="198"/>
      <c r="N121" s="198"/>
      <c r="O121" s="198"/>
      <c r="P121" s="198"/>
      <c r="Q121" s="198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  <c r="AF121" s="198"/>
      <c r="AG121" s="198"/>
      <c r="AH121" s="198"/>
      <c r="AI121" s="198"/>
      <c r="AJ121" s="198"/>
    </row>
    <row r="122" spans="1:36" x14ac:dyDescent="0.2">
      <c r="A122" s="198"/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8"/>
      <c r="AI122" s="198"/>
      <c r="AJ122" s="198"/>
    </row>
    <row r="123" spans="1:36" x14ac:dyDescent="0.2">
      <c r="A123" s="198"/>
      <c r="B123" s="198"/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8"/>
      <c r="O123" s="198"/>
      <c r="P123" s="198"/>
      <c r="Q123" s="198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</row>
    <row r="124" spans="1:36" x14ac:dyDescent="0.2">
      <c r="A124" s="201"/>
      <c r="B124" s="198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  <c r="AF124" s="201"/>
      <c r="AG124" s="201"/>
      <c r="AH124" s="201"/>
      <c r="AI124" s="201"/>
      <c r="AJ124" s="201"/>
    </row>
    <row r="125" spans="1:36" x14ac:dyDescent="0.2">
      <c r="A125" s="201"/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  <c r="AF125" s="201"/>
      <c r="AG125" s="201"/>
      <c r="AH125" s="201"/>
      <c r="AI125" s="201"/>
      <c r="AJ125" s="201"/>
    </row>
    <row r="126" spans="1:36" x14ac:dyDescent="0.2">
      <c r="B126" s="201"/>
    </row>
  </sheetData>
  <sheetProtection formatCells="0" formatColumns="0" formatRows="0" insertColumns="0" insertRows="0" autoFilter="0"/>
  <mergeCells count="148">
    <mergeCell ref="E89:I89"/>
    <mergeCell ref="J89:N89"/>
    <mergeCell ref="O89:AM89"/>
    <mergeCell ref="A90:D90"/>
    <mergeCell ref="E90:I90"/>
    <mergeCell ref="J90:N90"/>
    <mergeCell ref="O90:AM90"/>
    <mergeCell ref="A86:D89"/>
    <mergeCell ref="E86:I86"/>
    <mergeCell ref="J86:N86"/>
    <mergeCell ref="O86:AM86"/>
    <mergeCell ref="E87:I87"/>
    <mergeCell ref="J87:N87"/>
    <mergeCell ref="O87:AM87"/>
    <mergeCell ref="E88:I88"/>
    <mergeCell ref="J88:N88"/>
    <mergeCell ref="O88:AM88"/>
    <mergeCell ref="O83:AM83"/>
    <mergeCell ref="E84:I84"/>
    <mergeCell ref="J84:N84"/>
    <mergeCell ref="O84:AM84"/>
    <mergeCell ref="E85:I85"/>
    <mergeCell ref="J85:N85"/>
    <mergeCell ref="O85:AM85"/>
    <mergeCell ref="A81:D81"/>
    <mergeCell ref="E81:I81"/>
    <mergeCell ref="J81:N81"/>
    <mergeCell ref="O81:AM81"/>
    <mergeCell ref="A82:D85"/>
    <mergeCell ref="E82:I82"/>
    <mergeCell ref="J82:N82"/>
    <mergeCell ref="O82:AM82"/>
    <mergeCell ref="E83:I83"/>
    <mergeCell ref="J83:N83"/>
    <mergeCell ref="O72:AM72"/>
    <mergeCell ref="E68:I68"/>
    <mergeCell ref="J68:N68"/>
    <mergeCell ref="O68:AM68"/>
    <mergeCell ref="E76:I76"/>
    <mergeCell ref="J76:N76"/>
    <mergeCell ref="O76:AM76"/>
    <mergeCell ref="A77:D77"/>
    <mergeCell ref="E77:I77"/>
    <mergeCell ref="J77:N77"/>
    <mergeCell ref="O77:AM77"/>
    <mergeCell ref="A73:D76"/>
    <mergeCell ref="E73:I73"/>
    <mergeCell ref="J73:N73"/>
    <mergeCell ref="O73:AM73"/>
    <mergeCell ref="E74:I74"/>
    <mergeCell ref="J74:N74"/>
    <mergeCell ref="O74:AM74"/>
    <mergeCell ref="E75:I75"/>
    <mergeCell ref="J75:N75"/>
    <mergeCell ref="O75:AM75"/>
    <mergeCell ref="J60:N60"/>
    <mergeCell ref="O60:AM60"/>
    <mergeCell ref="A69:D72"/>
    <mergeCell ref="E69:I69"/>
    <mergeCell ref="J69:N69"/>
    <mergeCell ref="O69:AM69"/>
    <mergeCell ref="E70:I70"/>
    <mergeCell ref="J70:N70"/>
    <mergeCell ref="O70:AM70"/>
    <mergeCell ref="A65:D68"/>
    <mergeCell ref="E65:I65"/>
    <mergeCell ref="J65:N65"/>
    <mergeCell ref="O65:AM65"/>
    <mergeCell ref="E66:I66"/>
    <mergeCell ref="J66:N66"/>
    <mergeCell ref="O66:AM66"/>
    <mergeCell ref="E67:I67"/>
    <mergeCell ref="J67:N67"/>
    <mergeCell ref="O67:AM67"/>
    <mergeCell ref="E71:I71"/>
    <mergeCell ref="J71:N71"/>
    <mergeCell ref="O71:AM71"/>
    <mergeCell ref="E72:I72"/>
    <mergeCell ref="J72:N72"/>
    <mergeCell ref="A61:D64"/>
    <mergeCell ref="E61:I61"/>
    <mergeCell ref="J61:N61"/>
    <mergeCell ref="O61:AM61"/>
    <mergeCell ref="E62:I62"/>
    <mergeCell ref="J62:N62"/>
    <mergeCell ref="O62:AM62"/>
    <mergeCell ref="A57:D60"/>
    <mergeCell ref="E57:I57"/>
    <mergeCell ref="J57:N57"/>
    <mergeCell ref="O57:AM57"/>
    <mergeCell ref="E58:I58"/>
    <mergeCell ref="J58:N58"/>
    <mergeCell ref="O58:AM58"/>
    <mergeCell ref="E59:I59"/>
    <mergeCell ref="J59:N59"/>
    <mergeCell ref="O59:AM59"/>
    <mergeCell ref="E63:I63"/>
    <mergeCell ref="J63:N63"/>
    <mergeCell ref="O63:AM63"/>
    <mergeCell ref="E64:I64"/>
    <mergeCell ref="J64:N64"/>
    <mergeCell ref="O64:AM64"/>
    <mergeCell ref="E60:I60"/>
    <mergeCell ref="H44:J44"/>
    <mergeCell ref="K44:AE44"/>
    <mergeCell ref="C45:AM46"/>
    <mergeCell ref="S50:AL50"/>
    <mergeCell ref="B52:AM52"/>
    <mergeCell ref="A56:D56"/>
    <mergeCell ref="E56:I56"/>
    <mergeCell ref="J56:N56"/>
    <mergeCell ref="O56:AM56"/>
    <mergeCell ref="B41:AM41"/>
    <mergeCell ref="W43:Z43"/>
    <mergeCell ref="AA43:AC43"/>
    <mergeCell ref="AD43:AE43"/>
    <mergeCell ref="AF43:AH43"/>
    <mergeCell ref="AI43:AK43"/>
    <mergeCell ref="AL43:AM43"/>
    <mergeCell ref="H14:J14"/>
    <mergeCell ref="K14:AE14"/>
    <mergeCell ref="C15:AM20"/>
    <mergeCell ref="W35:Z35"/>
    <mergeCell ref="AA35:AC35"/>
    <mergeCell ref="AD35:AE35"/>
    <mergeCell ref="AF35:AH35"/>
    <mergeCell ref="AI35:AK35"/>
    <mergeCell ref="AL35:AM35"/>
    <mergeCell ref="S8:Y8"/>
    <mergeCell ref="AG8:AM8"/>
    <mergeCell ref="L9:AM9"/>
    <mergeCell ref="A10:H11"/>
    <mergeCell ref="W13:Z13"/>
    <mergeCell ref="AA13:AC13"/>
    <mergeCell ref="AD13:AE13"/>
    <mergeCell ref="AF13:AH13"/>
    <mergeCell ref="AI13:AK13"/>
    <mergeCell ref="AL13:AM13"/>
    <mergeCell ref="A3:A9"/>
    <mergeCell ref="L3:AF3"/>
    <mergeCell ref="AG3:AM3"/>
    <mergeCell ref="L4:AF4"/>
    <mergeCell ref="AG4:AM4"/>
    <mergeCell ref="L5:AM5"/>
    <mergeCell ref="B6:K7"/>
    <mergeCell ref="Q6:R6"/>
    <mergeCell ref="T6:V6"/>
    <mergeCell ref="L7:AM7"/>
  </mergeCells>
  <phoneticPr fontId="3"/>
  <dataValidations count="3">
    <dataValidation type="list" allowBlank="1" showInputMessage="1" showErrorMessage="1" sqref="H44:J44">
      <formula1>"①,②"</formula1>
    </dataValidation>
    <dataValidation type="list" allowBlank="1" showInputMessage="1" showErrorMessage="1" sqref="H14:J14">
      <formula1>"①,②,③,④,⑤"</formula1>
    </dataValidation>
    <dataValidation imeMode="halfAlpha" allowBlank="1" showInputMessage="1" showErrorMessage="1" sqref="AB23:AC23 AJ23:AK23 Q25:R25 P23:R23 AG25:AJ25 AM27 Q28:S30 AJ28:AJ29 N50 S50 J43:N43 S35:V35 J35:N40 S48 AI48 W49:AB49 O49:R49 AG49:AJ49 S51:W51 AM51 J51:N51 AG51:AH51 AI23:AI24 AA23:AA24 AG23:AH23 W23:Z23 O24:O25 W25:AA25 X26 AA26 AE26:AF26 O33 S27 T26:T30 AK28:AK30 AC27:AH29 U27:U29 S31:U33 AC31:AH33 V27:X33 J27:N33 AM31:AM33 J50:L50 S43:V43 AG40:AH40 S40:W40 O36:O39 Q36:R36 AJ36:AK36 U36:U37 S36:T39 AC36:AH39 V36:X39 AM36:AM40"/>
  </dataValidations>
  <printOptions horizontalCentered="1"/>
  <pageMargins left="0.55118110236220474" right="0.55118110236220474" top="0.82677165354330717" bottom="0.23622047244094491" header="0.51181102362204722" footer="0.35433070866141736"/>
  <pageSetup paperSize="9" scale="92" orientation="portrait" r:id="rId1"/>
  <headerFooter alignWithMargins="0"/>
  <rowBreaks count="2" manualBreakCount="2">
    <brk id="53" max="38" man="1"/>
    <brk id="112" max="3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7</xdr:col>
                    <xdr:colOff>152400</xdr:colOff>
                    <xdr:row>8</xdr:row>
                    <xdr:rowOff>259080</xdr:rowOff>
                  </from>
                  <to>
                    <xdr:col>9</xdr:col>
                    <xdr:colOff>30480</xdr:colOff>
                    <xdr:row>10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7</xdr:col>
                    <xdr:colOff>152400</xdr:colOff>
                    <xdr:row>9</xdr:row>
                    <xdr:rowOff>220980</xdr:rowOff>
                  </from>
                  <to>
                    <xdr:col>9</xdr:col>
                    <xdr:colOff>30480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Check Box 3">
              <controlPr defaultSize="0" autoFill="0" autoLine="0" autoPict="0">
                <anchor moveWithCells="1">
                  <from>
                    <xdr:col>0</xdr:col>
                    <xdr:colOff>144780</xdr:colOff>
                    <xdr:row>21</xdr:row>
                    <xdr:rowOff>228600</xdr:rowOff>
                  </from>
                  <to>
                    <xdr:col>2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Check Box 4">
              <controlPr defaultSize="0" autoFill="0" autoLine="0" autoPict="0">
                <anchor moveWithCells="1">
                  <from>
                    <xdr:col>0</xdr:col>
                    <xdr:colOff>144780</xdr:colOff>
                    <xdr:row>23</xdr:row>
                    <xdr:rowOff>0</xdr:rowOff>
                  </from>
                  <to>
                    <xdr:col>2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Check Box 5">
              <controlPr defaultSize="0" autoFill="0" autoLine="0" autoPict="0">
                <anchor moveWithCells="1">
                  <from>
                    <xdr:col>0</xdr:col>
                    <xdr:colOff>144780</xdr:colOff>
                    <xdr:row>24</xdr:row>
                    <xdr:rowOff>0</xdr:rowOff>
                  </from>
                  <to>
                    <xdr:col>2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Check Box 6">
              <controlPr defaultSize="0" autoFill="0" autoLine="0" autoPict="0">
                <anchor moveWithCells="1">
                  <from>
                    <xdr:col>13</xdr:col>
                    <xdr:colOff>152400</xdr:colOff>
                    <xdr:row>23</xdr:row>
                    <xdr:rowOff>228600</xdr:rowOff>
                  </from>
                  <to>
                    <xdr:col>15</xdr:col>
                    <xdr:colOff>30480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0" name="Check Box 7">
              <controlPr defaultSize="0" autoFill="0" autoLine="0" autoPict="0">
                <anchor moveWithCells="1">
                  <from>
                    <xdr:col>25</xdr:col>
                    <xdr:colOff>144780</xdr:colOff>
                    <xdr:row>23</xdr:row>
                    <xdr:rowOff>228600</xdr:rowOff>
                  </from>
                  <to>
                    <xdr:col>27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1" name="Check Box 8">
              <controlPr defaultSize="0" autoFill="0" autoLine="0" autoPict="0">
                <anchor moveWithCells="1">
                  <from>
                    <xdr:col>33</xdr:col>
                    <xdr:colOff>137160</xdr:colOff>
                    <xdr:row>24</xdr:row>
                    <xdr:rowOff>0</xdr:rowOff>
                  </from>
                  <to>
                    <xdr:col>35</xdr:col>
                    <xdr:colOff>7620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2" name="Check Box 9">
              <controlPr defaultSize="0" autoFill="0" autoLine="0" autoPict="0">
                <anchor moveWithCells="1">
                  <from>
                    <xdr:col>0</xdr:col>
                    <xdr:colOff>144780</xdr:colOff>
                    <xdr:row>25</xdr:row>
                    <xdr:rowOff>0</xdr:rowOff>
                  </from>
                  <to>
                    <xdr:col>2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3" name="Check Box 10">
              <controlPr defaultSize="0" autoFill="0" autoLine="0" autoPict="0">
                <anchor moveWithCells="1">
                  <from>
                    <xdr:col>0</xdr:col>
                    <xdr:colOff>152400</xdr:colOff>
                    <xdr:row>27</xdr:row>
                    <xdr:rowOff>0</xdr:rowOff>
                  </from>
                  <to>
                    <xdr:col>2</xdr:col>
                    <xdr:colOff>30480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4" name="Check Box 11">
              <controlPr defaultSize="0" autoFill="0" autoLine="0" autoPict="0">
                <anchor moveWithCells="1">
                  <from>
                    <xdr:col>0</xdr:col>
                    <xdr:colOff>152400</xdr:colOff>
                    <xdr:row>30</xdr:row>
                    <xdr:rowOff>228600</xdr:rowOff>
                  </from>
                  <to>
                    <xdr:col>2</xdr:col>
                    <xdr:colOff>30480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5" name="Check Box 12">
              <controlPr defaultSize="0" autoFill="0" autoLine="0" autoPict="0">
                <anchor moveWithCells="1">
                  <from>
                    <xdr:col>0</xdr:col>
                    <xdr:colOff>152400</xdr:colOff>
                    <xdr:row>48</xdr:row>
                    <xdr:rowOff>0</xdr:rowOff>
                  </from>
                  <to>
                    <xdr:col>2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7" r:id="rId16" name="Check Box 13">
              <controlPr defaultSize="0" autoFill="0" autoLine="0" autoPict="0">
                <anchor moveWithCells="1">
                  <from>
                    <xdr:col>13</xdr:col>
                    <xdr:colOff>152400</xdr:colOff>
                    <xdr:row>47</xdr:row>
                    <xdr:rowOff>228600</xdr:rowOff>
                  </from>
                  <to>
                    <xdr:col>15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7" name="Check Box 14">
              <controlPr defaultSize="0" autoFill="0" autoLine="0" autoPict="0">
                <anchor moveWithCells="1">
                  <from>
                    <xdr:col>25</xdr:col>
                    <xdr:colOff>144780</xdr:colOff>
                    <xdr:row>47</xdr:row>
                    <xdr:rowOff>228600</xdr:rowOff>
                  </from>
                  <to>
                    <xdr:col>27</xdr:col>
                    <xdr:colOff>22860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8" name="Check Box 15">
              <controlPr defaultSize="0" autoFill="0" autoLine="0" autoPict="0">
                <anchor moveWithCells="1">
                  <from>
                    <xdr:col>33</xdr:col>
                    <xdr:colOff>160020</xdr:colOff>
                    <xdr:row>48</xdr:row>
                    <xdr:rowOff>0</xdr:rowOff>
                  </from>
                  <to>
                    <xdr:col>35</xdr:col>
                    <xdr:colOff>38100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9" name="Check Box 16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20" name="Check Box 17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21" name="Check Box 18">
              <controlPr defaultSize="0" autoFill="0" autoLine="0" autoPict="0">
                <anchor moveWithCells="1">
                  <from>
                    <xdr:col>13</xdr:col>
                    <xdr:colOff>152400</xdr:colOff>
                    <xdr:row>22</xdr:row>
                    <xdr:rowOff>228600</xdr:rowOff>
                  </from>
                  <to>
                    <xdr:col>15</xdr:col>
                    <xdr:colOff>30480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2" name="Check Box 19">
              <controlPr defaultSize="0" autoFill="0" autoLine="0" autoPict="0">
                <anchor moveWithCells="1">
                  <from>
                    <xdr:col>25</xdr:col>
                    <xdr:colOff>144780</xdr:colOff>
                    <xdr:row>22</xdr:row>
                    <xdr:rowOff>228600</xdr:rowOff>
                  </from>
                  <to>
                    <xdr:col>27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3" name="Check Box 20">
              <controlPr defaultSize="0" autoFill="0" autoLine="0" autoPict="0">
                <anchor moveWithCells="1">
                  <from>
                    <xdr:col>33</xdr:col>
                    <xdr:colOff>137160</xdr:colOff>
                    <xdr:row>23</xdr:row>
                    <xdr:rowOff>0</xdr:rowOff>
                  </from>
                  <to>
                    <xdr:col>35</xdr:col>
                    <xdr:colOff>7620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5" r:id="rId24" name="Check Box 21">
              <controlPr defaultSize="0" autoFill="0" autoLine="0" autoPict="0">
                <anchor moveWithCells="1">
                  <from>
                    <xdr:col>34</xdr:col>
                    <xdr:colOff>144780</xdr:colOff>
                    <xdr:row>21</xdr:row>
                    <xdr:rowOff>228600</xdr:rowOff>
                  </from>
                  <to>
                    <xdr:col>36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5" name="Check Box 22">
              <controlPr defaultSize="0" autoFill="0" autoLine="0" autoPict="0">
                <anchor moveWithCells="1">
                  <from>
                    <xdr:col>26</xdr:col>
                    <xdr:colOff>144780</xdr:colOff>
                    <xdr:row>21</xdr:row>
                    <xdr:rowOff>228600</xdr:rowOff>
                  </from>
                  <to>
                    <xdr:col>28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6" name="Check Box 23">
              <controlPr defaultSize="0" autoFill="0" autoLine="0" autoPict="0">
                <anchor moveWithCells="1">
                  <from>
                    <xdr:col>14</xdr:col>
                    <xdr:colOff>144780</xdr:colOff>
                    <xdr:row>21</xdr:row>
                    <xdr:rowOff>228600</xdr:rowOff>
                  </from>
                  <to>
                    <xdr:col>16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8" r:id="rId27" name="Check Box 24">
              <controlPr defaultSize="0" autoFill="0" autoLine="0" autoPict="0">
                <anchor moveWithCells="1">
                  <from>
                    <xdr:col>18</xdr:col>
                    <xdr:colOff>152400</xdr:colOff>
                    <xdr:row>24</xdr:row>
                    <xdr:rowOff>228600</xdr:rowOff>
                  </from>
                  <to>
                    <xdr:col>20</xdr:col>
                    <xdr:colOff>30480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9" r:id="rId28" name="Check Box 25">
              <controlPr defaultSize="0" autoFill="0" autoLine="0" autoPict="0">
                <anchor moveWithCells="1">
                  <from>
                    <xdr:col>22</xdr:col>
                    <xdr:colOff>144780</xdr:colOff>
                    <xdr:row>24</xdr:row>
                    <xdr:rowOff>228600</xdr:rowOff>
                  </from>
                  <to>
                    <xdr:col>24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0" r:id="rId29" name="Check Box 26">
              <controlPr defaultSize="0" autoFill="0" autoLine="0" autoPict="0">
                <anchor moveWithCells="1">
                  <from>
                    <xdr:col>25</xdr:col>
                    <xdr:colOff>144780</xdr:colOff>
                    <xdr:row>24</xdr:row>
                    <xdr:rowOff>228600</xdr:rowOff>
                  </from>
                  <to>
                    <xdr:col>27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1" r:id="rId30" name="Check Box 27">
              <controlPr defaultSize="0" autoFill="0" autoLine="0" autoPict="0">
                <anchor moveWithCells="1">
                  <from>
                    <xdr:col>29</xdr:col>
                    <xdr:colOff>137160</xdr:colOff>
                    <xdr:row>25</xdr:row>
                    <xdr:rowOff>0</xdr:rowOff>
                  </from>
                  <to>
                    <xdr:col>31</xdr:col>
                    <xdr:colOff>7620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31" name="Check Box 28">
              <controlPr defaultSize="0" autoFill="0" autoLine="0" autoPict="0">
                <anchor moveWithCells="1">
                  <from>
                    <xdr:col>15</xdr:col>
                    <xdr:colOff>144780</xdr:colOff>
                    <xdr:row>26</xdr:row>
                    <xdr:rowOff>228600</xdr:rowOff>
                  </from>
                  <to>
                    <xdr:col>17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32" name="Check Box 29">
              <controlPr defaultSize="0" autoFill="0" autoLine="0" autoPict="0">
                <anchor moveWithCells="1">
                  <from>
                    <xdr:col>27</xdr:col>
                    <xdr:colOff>144780</xdr:colOff>
                    <xdr:row>26</xdr:row>
                    <xdr:rowOff>228600</xdr:rowOff>
                  </from>
                  <to>
                    <xdr:col>29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33" name="Check Box 30">
              <controlPr defaultSize="0" autoFill="0" autoLine="0" autoPict="0">
                <anchor moveWithCells="1">
                  <from>
                    <xdr:col>34</xdr:col>
                    <xdr:colOff>144780</xdr:colOff>
                    <xdr:row>26</xdr:row>
                    <xdr:rowOff>228600</xdr:rowOff>
                  </from>
                  <to>
                    <xdr:col>36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34" name="Check Box 31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6" r:id="rId35" name="Check Box 32">
              <controlPr defaultSize="0" autoFill="0" autoLine="0" autoPict="0">
                <anchor moveWithCells="1">
                  <from>
                    <xdr:col>8</xdr:col>
                    <xdr:colOff>144780</xdr:colOff>
                    <xdr:row>27</xdr:row>
                    <xdr:rowOff>228600</xdr:rowOff>
                  </from>
                  <to>
                    <xdr:col>10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7" r:id="rId36" name="Check Box 33">
              <controlPr defaultSize="0" autoFill="0" autoLine="0" autoPict="0">
                <anchor moveWithCells="1">
                  <from>
                    <xdr:col>21</xdr:col>
                    <xdr:colOff>144780</xdr:colOff>
                    <xdr:row>27</xdr:row>
                    <xdr:rowOff>228600</xdr:rowOff>
                  </from>
                  <to>
                    <xdr:col>23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8" r:id="rId37" name="Check Box 34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9" r:id="rId38" name="Check Box 35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39" name="Check Box 36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40" name="Check Box 37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41" name="Check Box 38">
              <controlPr defaultSize="0" autoFill="0" autoLine="0" autoPict="0">
                <anchor moveWithCells="1">
                  <from>
                    <xdr:col>0</xdr:col>
                    <xdr:colOff>152400</xdr:colOff>
                    <xdr:row>31</xdr:row>
                    <xdr:rowOff>228600</xdr:rowOff>
                  </from>
                  <to>
                    <xdr:col>2</xdr:col>
                    <xdr:colOff>30480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42" name="Check Box 39">
              <controlPr defaultSize="0" autoFill="0" autoLine="0" autoPict="0">
                <anchor moveWithCells="1">
                  <from>
                    <xdr:col>18</xdr:col>
                    <xdr:colOff>144780</xdr:colOff>
                    <xdr:row>28</xdr:row>
                    <xdr:rowOff>228600</xdr:rowOff>
                  </from>
                  <to>
                    <xdr:col>20</xdr:col>
                    <xdr:colOff>22860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43" name="Check Box 40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44" name="Check Box 41">
              <controlPr defaultSize="0" autoFill="0" autoLine="0" autoPict="0">
                <anchor moveWithCells="1">
                  <from>
                    <xdr:col>15</xdr:col>
                    <xdr:colOff>144780</xdr:colOff>
                    <xdr:row>34</xdr:row>
                    <xdr:rowOff>228600</xdr:rowOff>
                  </from>
                  <to>
                    <xdr:col>17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45" name="Check Box 42">
              <controlPr defaultSize="0" autoFill="0" autoLine="0" autoPict="0">
                <anchor moveWithCells="1">
                  <from>
                    <xdr:col>27</xdr:col>
                    <xdr:colOff>144780</xdr:colOff>
                    <xdr:row>34</xdr:row>
                    <xdr:rowOff>228600</xdr:rowOff>
                  </from>
                  <to>
                    <xdr:col>29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46" name="Check Box 43">
              <controlPr defaultSize="0" autoFill="0" autoLine="0" autoPict="0">
                <anchor moveWithCells="1">
                  <from>
                    <xdr:col>34</xdr:col>
                    <xdr:colOff>144780</xdr:colOff>
                    <xdr:row>34</xdr:row>
                    <xdr:rowOff>228600</xdr:rowOff>
                  </from>
                  <to>
                    <xdr:col>36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47" name="Check Box 44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48" name="Check Box 45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49" name="Check Box 46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50" name="Check Box 47">
              <controlPr defaultSize="0" autoFill="0" autoLine="0" autoPict="0">
                <anchor moveWithCells="1">
                  <from>
                    <xdr:col>8</xdr:col>
                    <xdr:colOff>144780</xdr:colOff>
                    <xdr:row>35</xdr:row>
                    <xdr:rowOff>228600</xdr:rowOff>
                  </from>
                  <to>
                    <xdr:col>10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51" name="Check Box 48">
              <controlPr defaultSize="0" autoFill="0" autoLine="0" autoPict="0">
                <anchor moveWithCells="1">
                  <from>
                    <xdr:col>21</xdr:col>
                    <xdr:colOff>144780</xdr:colOff>
                    <xdr:row>35</xdr:row>
                    <xdr:rowOff>228600</xdr:rowOff>
                  </from>
                  <to>
                    <xdr:col>23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52" name="Check Box 49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53" name="Check Box 50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54" name="Check Box 51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55" name="Check Box 52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56" name="Check Box 53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57" name="Check Box 54">
              <controlPr defaultSize="0" autoFill="0" autoLine="0" autoPict="0">
                <anchor moveWithCells="1">
                  <from>
                    <xdr:col>18</xdr:col>
                    <xdr:colOff>144780</xdr:colOff>
                    <xdr:row>36</xdr:row>
                    <xdr:rowOff>228600</xdr:rowOff>
                  </from>
                  <to>
                    <xdr:col>20</xdr:col>
                    <xdr:colOff>22860</xdr:colOff>
                    <xdr:row>37</xdr:row>
                    <xdr:rowOff>236220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'\\10.1.91.201\shofuku\01 課内共通\13 新型コロナウイルス関係\52 障害福祉サービス支援事業費補助\R5\03_県交付要綱制定\[01-3_別紙様式４～６（R5.5.7以降）.xlsx]基準単価'!#REF!</xm:f>
          </x14:formula1>
          <xm:sqref>L5:AM5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  <pageSetUpPr fitToPage="1"/>
  </sheetPr>
  <dimension ref="A1:H36"/>
  <sheetViews>
    <sheetView view="pageBreakPreview" zoomScale="115" zoomScaleNormal="85" zoomScaleSheetLayoutView="115" workbookViewId="0">
      <selection activeCell="E13" sqref="E13:F13"/>
    </sheetView>
  </sheetViews>
  <sheetFormatPr defaultColWidth="9" defaultRowHeight="14.4" x14ac:dyDescent="0.2"/>
  <cols>
    <col min="1" max="1" width="5.44140625" style="56" customWidth="1"/>
    <col min="2" max="2" width="13.88671875" style="56" bestFit="1" customWidth="1"/>
    <col min="3" max="3" width="3.44140625" style="57" bestFit="1" customWidth="1"/>
    <col min="4" max="4" width="33.6640625" style="58" bestFit="1" customWidth="1"/>
    <col min="5" max="5" width="28.6640625" style="56" customWidth="1"/>
    <col min="6" max="6" width="23.6640625" style="56" customWidth="1"/>
    <col min="7" max="7" width="28.6640625" style="56" customWidth="1"/>
    <col min="8" max="8" width="37.88671875" style="56" customWidth="1"/>
    <col min="9" max="16384" width="9" style="56"/>
  </cols>
  <sheetData>
    <row r="1" spans="1:8" x14ac:dyDescent="0.2">
      <c r="A1" s="56" t="s">
        <v>139</v>
      </c>
    </row>
    <row r="3" spans="1:8" s="76" customFormat="1" x14ac:dyDescent="0.2">
      <c r="A3" s="77" t="s">
        <v>101</v>
      </c>
      <c r="B3" s="78"/>
      <c r="C3" s="79"/>
      <c r="D3" s="59"/>
      <c r="E3" s="78"/>
      <c r="F3" s="78"/>
      <c r="G3" s="78"/>
      <c r="H3" s="80"/>
    </row>
    <row r="4" spans="1:8" s="76" customFormat="1" ht="24" x14ac:dyDescent="0.2">
      <c r="A4" s="74"/>
      <c r="B4" s="513" t="s">
        <v>102</v>
      </c>
      <c r="C4" s="514"/>
      <c r="D4" s="515"/>
      <c r="E4" s="522" t="s">
        <v>140</v>
      </c>
      <c r="F4" s="522"/>
      <c r="G4" s="523"/>
      <c r="H4" s="75" t="s">
        <v>143</v>
      </c>
    </row>
    <row r="5" spans="1:8" s="76" customFormat="1" ht="100.5" customHeight="1" x14ac:dyDescent="0.2">
      <c r="A5" s="74"/>
      <c r="B5" s="516"/>
      <c r="C5" s="517"/>
      <c r="D5" s="518"/>
      <c r="E5" s="501" t="s">
        <v>141</v>
      </c>
      <c r="F5" s="502"/>
      <c r="G5" s="507" t="s">
        <v>142</v>
      </c>
      <c r="H5" s="507" t="s">
        <v>144</v>
      </c>
    </row>
    <row r="6" spans="1:8" s="76" customFormat="1" ht="100.5" customHeight="1" x14ac:dyDescent="0.2">
      <c r="A6" s="74"/>
      <c r="B6" s="519" t="s">
        <v>103</v>
      </c>
      <c r="C6" s="520"/>
      <c r="D6" s="521"/>
      <c r="E6" s="503"/>
      <c r="F6" s="504"/>
      <c r="G6" s="508"/>
      <c r="H6" s="508"/>
    </row>
    <row r="7" spans="1:8" s="76" customFormat="1" ht="13.2" customHeight="1" x14ac:dyDescent="0.2">
      <c r="A7" s="74"/>
      <c r="B7" s="221" t="s">
        <v>145</v>
      </c>
      <c r="C7" s="222" t="s">
        <v>146</v>
      </c>
      <c r="D7" s="221" t="s">
        <v>147</v>
      </c>
      <c r="E7" s="505"/>
      <c r="F7" s="506"/>
      <c r="G7" s="509"/>
      <c r="H7" s="509"/>
    </row>
    <row r="8" spans="1:8" ht="13.2" x14ac:dyDescent="0.2">
      <c r="A8" s="60"/>
      <c r="B8" s="510" t="s">
        <v>104</v>
      </c>
      <c r="C8" s="62">
        <v>1</v>
      </c>
      <c r="D8" s="63" t="s">
        <v>105</v>
      </c>
      <c r="E8" s="495">
        <v>1978</v>
      </c>
      <c r="F8" s="496"/>
      <c r="G8" s="65">
        <v>1978</v>
      </c>
      <c r="H8" s="64">
        <v>989</v>
      </c>
    </row>
    <row r="9" spans="1:8" ht="13.2" x14ac:dyDescent="0.2">
      <c r="A9" s="60"/>
      <c r="B9" s="511"/>
      <c r="C9" s="61">
        <v>2</v>
      </c>
      <c r="D9" s="66" t="s">
        <v>106</v>
      </c>
      <c r="E9" s="495">
        <v>631</v>
      </c>
      <c r="F9" s="496"/>
      <c r="G9" s="65">
        <v>631</v>
      </c>
      <c r="H9" s="64">
        <v>316</v>
      </c>
    </row>
    <row r="10" spans="1:8" ht="13.2" x14ac:dyDescent="0.2">
      <c r="A10" s="60"/>
      <c r="B10" s="511"/>
      <c r="C10" s="61">
        <v>3</v>
      </c>
      <c r="D10" s="67" t="s">
        <v>107</v>
      </c>
      <c r="E10" s="495">
        <v>288</v>
      </c>
      <c r="F10" s="496"/>
      <c r="G10" s="65">
        <v>288</v>
      </c>
      <c r="H10" s="64">
        <v>144</v>
      </c>
    </row>
    <row r="11" spans="1:8" ht="13.2" x14ac:dyDescent="0.2">
      <c r="A11" s="60"/>
      <c r="B11" s="511"/>
      <c r="C11" s="61">
        <v>4</v>
      </c>
      <c r="D11" s="67" t="s">
        <v>108</v>
      </c>
      <c r="E11" s="495">
        <v>228</v>
      </c>
      <c r="F11" s="496"/>
      <c r="G11" s="65">
        <v>228</v>
      </c>
      <c r="H11" s="64">
        <v>114</v>
      </c>
    </row>
    <row r="12" spans="1:8" ht="13.2" x14ac:dyDescent="0.2">
      <c r="A12" s="60"/>
      <c r="B12" s="511"/>
      <c r="C12" s="61">
        <v>5</v>
      </c>
      <c r="D12" s="67" t="s">
        <v>109</v>
      </c>
      <c r="E12" s="495">
        <v>221</v>
      </c>
      <c r="F12" s="496"/>
      <c r="G12" s="65">
        <v>221</v>
      </c>
      <c r="H12" s="64">
        <v>110</v>
      </c>
    </row>
    <row r="13" spans="1:8" ht="13.2" x14ac:dyDescent="0.2">
      <c r="A13" s="60"/>
      <c r="B13" s="511"/>
      <c r="C13" s="61">
        <v>6</v>
      </c>
      <c r="D13" s="67" t="s">
        <v>110</v>
      </c>
      <c r="E13" s="495">
        <v>279</v>
      </c>
      <c r="F13" s="496"/>
      <c r="G13" s="65">
        <v>279</v>
      </c>
      <c r="H13" s="64">
        <v>140</v>
      </c>
    </row>
    <row r="14" spans="1:8" ht="13.2" x14ac:dyDescent="0.2">
      <c r="A14" s="60"/>
      <c r="B14" s="511"/>
      <c r="C14" s="61">
        <v>7</v>
      </c>
      <c r="D14" s="67" t="s">
        <v>111</v>
      </c>
      <c r="E14" s="497">
        <v>294</v>
      </c>
      <c r="F14" s="498"/>
      <c r="G14" s="65">
        <v>294</v>
      </c>
      <c r="H14" s="64">
        <v>147</v>
      </c>
    </row>
    <row r="15" spans="1:8" ht="13.2" x14ac:dyDescent="0.2">
      <c r="A15" s="60"/>
      <c r="B15" s="511"/>
      <c r="C15" s="61">
        <v>8</v>
      </c>
      <c r="D15" s="223" t="s">
        <v>148</v>
      </c>
      <c r="E15" s="497">
        <v>271</v>
      </c>
      <c r="F15" s="498"/>
      <c r="G15" s="65">
        <v>271</v>
      </c>
      <c r="H15" s="64">
        <v>136</v>
      </c>
    </row>
    <row r="16" spans="1:8" ht="13.2" x14ac:dyDescent="0.2">
      <c r="A16" s="60"/>
      <c r="B16" s="511"/>
      <c r="C16" s="61">
        <v>9</v>
      </c>
      <c r="D16" s="223" t="s">
        <v>149</v>
      </c>
      <c r="E16" s="497">
        <v>172</v>
      </c>
      <c r="F16" s="498"/>
      <c r="G16" s="65">
        <v>172</v>
      </c>
      <c r="H16" s="64">
        <v>86</v>
      </c>
    </row>
    <row r="17" spans="1:8" ht="13.2" x14ac:dyDescent="0.2">
      <c r="A17" s="60"/>
      <c r="B17" s="511"/>
      <c r="C17" s="61">
        <v>10</v>
      </c>
      <c r="D17" s="66" t="s">
        <v>150</v>
      </c>
      <c r="E17" s="497">
        <v>257</v>
      </c>
      <c r="F17" s="498"/>
      <c r="G17" s="65">
        <v>257</v>
      </c>
      <c r="H17" s="64">
        <v>128</v>
      </c>
    </row>
    <row r="18" spans="1:8" ht="13.2" x14ac:dyDescent="0.2">
      <c r="A18" s="60"/>
      <c r="B18" s="68" t="s">
        <v>112</v>
      </c>
      <c r="C18" s="61">
        <v>11</v>
      </c>
      <c r="D18" s="66" t="s">
        <v>112</v>
      </c>
      <c r="E18" s="495">
        <v>146</v>
      </c>
      <c r="F18" s="496"/>
      <c r="G18" s="72" t="s">
        <v>122</v>
      </c>
      <c r="H18" s="64">
        <v>73</v>
      </c>
    </row>
    <row r="19" spans="1:8" ht="13.2" x14ac:dyDescent="0.2">
      <c r="A19" s="60"/>
      <c r="B19" s="510" t="s">
        <v>113</v>
      </c>
      <c r="C19" s="61">
        <v>12</v>
      </c>
      <c r="D19" s="67" t="s">
        <v>114</v>
      </c>
      <c r="E19" s="526">
        <v>1013</v>
      </c>
      <c r="F19" s="527"/>
      <c r="G19" s="72" t="s">
        <v>122</v>
      </c>
      <c r="H19" s="69">
        <v>506</v>
      </c>
    </row>
    <row r="20" spans="1:8" ht="13.2" x14ac:dyDescent="0.2">
      <c r="A20" s="60"/>
      <c r="B20" s="511"/>
      <c r="C20" s="61">
        <v>13</v>
      </c>
      <c r="D20" s="70" t="s">
        <v>115</v>
      </c>
      <c r="E20" s="497">
        <v>335</v>
      </c>
      <c r="F20" s="498"/>
      <c r="G20" s="72" t="s">
        <v>122</v>
      </c>
      <c r="H20" s="64">
        <v>167</v>
      </c>
    </row>
    <row r="21" spans="1:8" ht="13.2" x14ac:dyDescent="0.2">
      <c r="A21" s="60"/>
      <c r="B21" s="511"/>
      <c r="C21" s="61">
        <v>14</v>
      </c>
      <c r="D21" s="67" t="s">
        <v>116</v>
      </c>
      <c r="E21" s="499">
        <v>259</v>
      </c>
      <c r="F21" s="500"/>
      <c r="G21" s="72" t="s">
        <v>122</v>
      </c>
      <c r="H21" s="64">
        <v>129</v>
      </c>
    </row>
    <row r="22" spans="1:8" ht="13.2" x14ac:dyDescent="0.2">
      <c r="A22" s="60"/>
      <c r="B22" s="511"/>
      <c r="C22" s="61">
        <v>15</v>
      </c>
      <c r="D22" s="67" t="s">
        <v>117</v>
      </c>
      <c r="E22" s="497">
        <v>150</v>
      </c>
      <c r="F22" s="498"/>
      <c r="G22" s="72" t="s">
        <v>122</v>
      </c>
      <c r="H22" s="64">
        <v>75</v>
      </c>
    </row>
    <row r="23" spans="1:8" ht="13.2" x14ac:dyDescent="0.2">
      <c r="A23" s="60"/>
      <c r="B23" s="511"/>
      <c r="C23" s="61">
        <v>16</v>
      </c>
      <c r="D23" s="71" t="s">
        <v>118</v>
      </c>
      <c r="E23" s="524">
        <v>985</v>
      </c>
      <c r="F23" s="525"/>
      <c r="G23" s="72" t="s">
        <v>122</v>
      </c>
      <c r="H23" s="69">
        <v>493</v>
      </c>
    </row>
    <row r="24" spans="1:8" ht="13.2" x14ac:dyDescent="0.2">
      <c r="A24" s="60"/>
      <c r="B24" s="512"/>
      <c r="C24" s="61">
        <v>17</v>
      </c>
      <c r="D24" s="71" t="s">
        <v>119</v>
      </c>
      <c r="E24" s="524">
        <v>529</v>
      </c>
      <c r="F24" s="525"/>
      <c r="G24" s="72" t="s">
        <v>122</v>
      </c>
      <c r="H24" s="69">
        <v>264</v>
      </c>
    </row>
    <row r="25" spans="1:8" ht="13.2" x14ac:dyDescent="0.2">
      <c r="A25" s="60"/>
      <c r="B25" s="510" t="s">
        <v>120</v>
      </c>
      <c r="C25" s="61">
        <v>18</v>
      </c>
      <c r="D25" s="70" t="s">
        <v>121</v>
      </c>
      <c r="E25" s="497">
        <v>107</v>
      </c>
      <c r="F25" s="498"/>
      <c r="G25" s="72" t="s">
        <v>122</v>
      </c>
      <c r="H25" s="64">
        <v>41</v>
      </c>
    </row>
    <row r="26" spans="1:8" ht="13.2" x14ac:dyDescent="0.2">
      <c r="A26" s="60"/>
      <c r="B26" s="511"/>
      <c r="C26" s="61">
        <v>19</v>
      </c>
      <c r="D26" s="70" t="s">
        <v>123</v>
      </c>
      <c r="E26" s="497">
        <v>175</v>
      </c>
      <c r="F26" s="498"/>
      <c r="G26" s="72" t="s">
        <v>124</v>
      </c>
      <c r="H26" s="64">
        <v>67</v>
      </c>
    </row>
    <row r="27" spans="1:8" ht="13.2" x14ac:dyDescent="0.2">
      <c r="A27" s="60"/>
      <c r="B27" s="511"/>
      <c r="C27" s="61">
        <v>20</v>
      </c>
      <c r="D27" s="66" t="s">
        <v>125</v>
      </c>
      <c r="E27" s="497">
        <v>60</v>
      </c>
      <c r="F27" s="498"/>
      <c r="G27" s="72" t="s">
        <v>126</v>
      </c>
      <c r="H27" s="64">
        <v>23</v>
      </c>
    </row>
    <row r="28" spans="1:8" ht="13.2" x14ac:dyDescent="0.2">
      <c r="A28" s="60"/>
      <c r="B28" s="511"/>
      <c r="C28" s="61">
        <v>21</v>
      </c>
      <c r="D28" s="70" t="s">
        <v>127</v>
      </c>
      <c r="E28" s="497">
        <v>106</v>
      </c>
      <c r="F28" s="498"/>
      <c r="G28" s="72" t="s">
        <v>128</v>
      </c>
      <c r="H28" s="64">
        <v>41</v>
      </c>
    </row>
    <row r="29" spans="1:8" ht="13.2" x14ac:dyDescent="0.2">
      <c r="A29" s="60"/>
      <c r="B29" s="511"/>
      <c r="C29" s="61">
        <v>22</v>
      </c>
      <c r="D29" s="224" t="s">
        <v>151</v>
      </c>
      <c r="E29" s="497">
        <v>35</v>
      </c>
      <c r="F29" s="498"/>
      <c r="G29" s="72" t="s">
        <v>122</v>
      </c>
      <c r="H29" s="64">
        <v>17</v>
      </c>
    </row>
    <row r="30" spans="1:8" ht="13.2" x14ac:dyDescent="0.2">
      <c r="A30" s="60"/>
      <c r="B30" s="511"/>
      <c r="C30" s="61">
        <v>23</v>
      </c>
      <c r="D30" s="224" t="s">
        <v>152</v>
      </c>
      <c r="E30" s="497">
        <v>19</v>
      </c>
      <c r="F30" s="498"/>
      <c r="G30" s="72" t="s">
        <v>122</v>
      </c>
      <c r="H30" s="64">
        <v>9</v>
      </c>
    </row>
    <row r="31" spans="1:8" ht="13.2" x14ac:dyDescent="0.2">
      <c r="A31" s="60"/>
      <c r="B31" s="511"/>
      <c r="C31" s="61">
        <v>24</v>
      </c>
      <c r="D31" s="66" t="s">
        <v>129</v>
      </c>
      <c r="E31" s="499">
        <v>30</v>
      </c>
      <c r="F31" s="500"/>
      <c r="G31" s="72" t="s">
        <v>124</v>
      </c>
      <c r="H31" s="64">
        <v>11</v>
      </c>
    </row>
    <row r="32" spans="1:8" ht="13.2" x14ac:dyDescent="0.2">
      <c r="A32" s="60"/>
      <c r="B32" s="512"/>
      <c r="C32" s="61">
        <v>25</v>
      </c>
      <c r="D32" s="66" t="s">
        <v>130</v>
      </c>
      <c r="E32" s="495">
        <v>35</v>
      </c>
      <c r="F32" s="496"/>
      <c r="G32" s="72" t="s">
        <v>126</v>
      </c>
      <c r="H32" s="64">
        <v>13</v>
      </c>
    </row>
    <row r="33" spans="1:8" ht="13.2" x14ac:dyDescent="0.2">
      <c r="A33" s="60"/>
      <c r="B33" s="510" t="s">
        <v>131</v>
      </c>
      <c r="C33" s="61">
        <v>26</v>
      </c>
      <c r="D33" s="70" t="s">
        <v>132</v>
      </c>
      <c r="E33" s="495">
        <v>50</v>
      </c>
      <c r="F33" s="496"/>
      <c r="G33" s="72" t="s">
        <v>124</v>
      </c>
      <c r="H33" s="64">
        <v>25</v>
      </c>
    </row>
    <row r="34" spans="1:8" ht="13.2" x14ac:dyDescent="0.2">
      <c r="A34" s="60"/>
      <c r="B34" s="511"/>
      <c r="C34" s="61">
        <v>27</v>
      </c>
      <c r="D34" s="66" t="s">
        <v>133</v>
      </c>
      <c r="E34" s="495">
        <v>36</v>
      </c>
      <c r="F34" s="496"/>
      <c r="G34" s="72" t="s">
        <v>126</v>
      </c>
      <c r="H34" s="64">
        <v>18</v>
      </c>
    </row>
    <row r="35" spans="1:8" ht="13.2" x14ac:dyDescent="0.2">
      <c r="A35" s="60"/>
      <c r="B35" s="511"/>
      <c r="C35" s="61">
        <v>28</v>
      </c>
      <c r="D35" s="66" t="s">
        <v>134</v>
      </c>
      <c r="E35" s="495">
        <v>38</v>
      </c>
      <c r="F35" s="496"/>
      <c r="G35" s="72" t="s">
        <v>126</v>
      </c>
      <c r="H35" s="64">
        <v>19</v>
      </c>
    </row>
    <row r="36" spans="1:8" ht="13.2" x14ac:dyDescent="0.2">
      <c r="A36" s="73"/>
      <c r="B36" s="512"/>
      <c r="C36" s="61">
        <v>29</v>
      </c>
      <c r="D36" s="66" t="s">
        <v>135</v>
      </c>
      <c r="E36" s="495">
        <v>37</v>
      </c>
      <c r="F36" s="496"/>
      <c r="G36" s="72" t="s">
        <v>124</v>
      </c>
      <c r="H36" s="64">
        <v>18</v>
      </c>
    </row>
  </sheetData>
  <mergeCells count="39">
    <mergeCell ref="H5:H7"/>
    <mergeCell ref="B25:B32"/>
    <mergeCell ref="B33:B36"/>
    <mergeCell ref="B4:D5"/>
    <mergeCell ref="B6:D6"/>
    <mergeCell ref="E4:G4"/>
    <mergeCell ref="B8:B17"/>
    <mergeCell ref="B19:B24"/>
    <mergeCell ref="E24:F24"/>
    <mergeCell ref="E23:F23"/>
    <mergeCell ref="E22:F22"/>
    <mergeCell ref="E21:F21"/>
    <mergeCell ref="E20:F20"/>
    <mergeCell ref="E19:F19"/>
    <mergeCell ref="E10:F10"/>
    <mergeCell ref="E9:F9"/>
    <mergeCell ref="E8:F8"/>
    <mergeCell ref="E5:F7"/>
    <mergeCell ref="G5:G7"/>
    <mergeCell ref="E15:F15"/>
    <mergeCell ref="E14:F14"/>
    <mergeCell ref="E13:F13"/>
    <mergeCell ref="E12:F12"/>
    <mergeCell ref="E11:F11"/>
    <mergeCell ref="E18:F18"/>
    <mergeCell ref="E17:F17"/>
    <mergeCell ref="E16:F16"/>
    <mergeCell ref="E36:F36"/>
    <mergeCell ref="E35:F35"/>
    <mergeCell ref="E34:F34"/>
    <mergeCell ref="E33:F33"/>
    <mergeCell ref="E32:F32"/>
    <mergeCell ref="E31:F31"/>
    <mergeCell ref="E30:F30"/>
    <mergeCell ref="E29:F29"/>
    <mergeCell ref="E28:F28"/>
    <mergeCell ref="E27:F27"/>
    <mergeCell ref="E26:F26"/>
    <mergeCell ref="E25:F25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別紙様式４（総括表）</vt:lpstr>
      <vt:lpstr>別紙様式５（実績額一覧 ）</vt:lpstr>
      <vt:lpstr>別紙様式６（個票）※R5.4.1～R5.5.7の間</vt:lpstr>
      <vt:lpstr>別紙様式６（個票）※R5.5.8～R6.3.31の間</vt:lpstr>
      <vt:lpstr>基準単価</vt:lpstr>
      <vt:lpstr>基準単価!Print_Area</vt:lpstr>
      <vt:lpstr>'別紙様式５（実績額一覧 ）'!Print_Area</vt:lpstr>
      <vt:lpstr>'別紙様式６（個票）※R5.4.1～R5.5.7の間'!Print_Area</vt:lpstr>
      <vt:lpstr>'別紙様式６（個票）※R5.5.8～R6.3.31の間'!Print_Area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障がい保健福祉課</dc:creator>
  <cp:lastModifiedBy>063320</cp:lastModifiedBy>
  <cp:lastPrinted>2023-09-04T05:20:28Z</cp:lastPrinted>
  <dcterms:created xsi:type="dcterms:W3CDTF">2018-06-19T01:27:02Z</dcterms:created>
  <dcterms:modified xsi:type="dcterms:W3CDTF">2024-11-15T06:50:14Z</dcterms:modified>
</cp:coreProperties>
</file>