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4E3EAC0-08F4-48A8-AE44-DD6358595122}" xr6:coauthVersionLast="47" xr6:coauthVersionMax="47" xr10:uidLastSave="{00000000-0000-0000-0000-000000000000}"/>
  <bookViews>
    <workbookView xWindow="-28920" yWindow="1800" windowWidth="29040" windowHeight="15720" tabRatio="770" activeTab="3" xr2:uid="{00000000-000D-0000-FFFF-FFFF00000000}"/>
  </bookViews>
  <sheets>
    <sheet name="入札時積算参考資料（鏡）" sheetId="57" r:id="rId1"/>
    <sheet name="表紙" sheetId="46" r:id="rId2"/>
    <sheet name="業務内訳" sheetId="47" r:id="rId3"/>
    <sheet name="科目" sheetId="49" r:id="rId4"/>
    <sheet name="細目別内訳" sheetId="56" r:id="rId5"/>
  </sheets>
  <externalReferences>
    <externalReference r:id="rId6"/>
    <externalReference r:id="rId7"/>
  </externalReferences>
  <definedNames>
    <definedName name="_1号単価表印刷">#REF!</definedName>
    <definedName name="_2号単価表印刷">#REF!</definedName>
    <definedName name="_3号単価表印刷">#REF!</definedName>
    <definedName name="_4号単価表印刷">#REF!</definedName>
    <definedName name="_5号単価表印刷">#REF!</definedName>
    <definedName name="_6号単価表印刷">#REF!</definedName>
    <definedName name="_7号単価表印刷">#REF!</definedName>
    <definedName name="_Order1" hidden="1">255</definedName>
    <definedName name="_xlnm.Print_Area" localSheetId="3">科目!$A$1:$F$127</definedName>
    <definedName name="_xlnm.Print_Area" localSheetId="2">業務内訳!$A$1:$F$63</definedName>
    <definedName name="_xlnm.Print_Area" localSheetId="4">細目別内訳!$A$1:$H$63</definedName>
    <definedName name="_xlnm.Print_Area" localSheetId="0">'入札時積算参考資料（鏡）'!$A$1:$W$28</definedName>
    <definedName name="youkenn">#REF!</definedName>
    <definedName name="あ１">#REF!</definedName>
    <definedName name="バルコニー" localSheetId="0">#REF!</definedName>
    <definedName name="バルコニー">#REF!</definedName>
    <definedName name="ピロティ" localSheetId="0">#REF!</definedName>
    <definedName name="ピロティ">#REF!</definedName>
    <definedName name="ピロティー" localSheetId="0">#REF!</definedName>
    <definedName name="ピロティー">#REF!</definedName>
    <definedName name="衛生工学">#REF!</definedName>
    <definedName name="応用理学">#REF!</definedName>
    <definedName name="外壁面" localSheetId="0">#REF!</definedName>
    <definedName name="外壁面">#REF!</definedName>
    <definedName name="環境">#REF!</definedName>
    <definedName name="機械">#REF!</definedName>
    <definedName name="建設">#REF!</definedName>
    <definedName name="建築">#REF!</definedName>
    <definedName name="建面" localSheetId="0">#REF!</definedName>
    <definedName name="建面">#REF!</definedName>
    <definedName name="合議欄の斜線" localSheetId="0">IF(#REF!="",#REF!,#REF!)</definedName>
    <definedName name="合議欄の斜線">IF(#REF!="",#REF!,#REF!)</definedName>
    <definedName name="事業コード">[1]事業コード!$A$2:$A$124</definedName>
    <definedName name="床" localSheetId="0">'[2]建内訳 '!#REF!</definedName>
    <definedName name="床">'[2]建内訳 '!#REF!</definedName>
    <definedName name="床面" localSheetId="0">#REF!</definedName>
    <definedName name="床面">#REF!</definedName>
    <definedName name="床面住" localSheetId="0">#REF!</definedName>
    <definedName name="床面住">#REF!</definedName>
    <definedName name="床面他" localSheetId="0">#REF!</definedName>
    <definedName name="床面他">#REF!</definedName>
    <definedName name="消費税額印刷">#REF!</definedName>
    <definedName name="上下水道">#REF!</definedName>
    <definedName name="情報工学">#REF!</definedName>
    <definedName name="森林">#REF!</definedName>
    <definedName name="水産">#REF!</definedName>
    <definedName name="精算一覧表印刷">#REF!</definedName>
    <definedName name="積算" localSheetId="0">#REF!</definedName>
    <definedName name="積算">#REF!</definedName>
    <definedName name="設計書鏡印刷">#REF!</definedName>
    <definedName name="全体面積" localSheetId="0">#REF!</definedName>
    <definedName name="全体面積">#REF!</definedName>
    <definedName name="測量">#REF!</definedName>
    <definedName name="地質">#REF!</definedName>
    <definedName name="地質調査">#REF!</definedName>
    <definedName name="電気電子">#REF!</definedName>
    <definedName name="土木">#REF!</definedName>
    <definedName name="内訳表印刷">#REF!</definedName>
    <definedName name="農業">#REF!</definedName>
    <definedName name="物価" localSheetId="0">#REF!</definedName>
    <definedName name="物価">#REF!</definedName>
    <definedName name="補償">#REF!</definedName>
    <definedName name="明細書印刷">#REF!</definedName>
    <definedName name="用地内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57" l="1"/>
  <c r="I34" i="57"/>
  <c r="G160" i="57"/>
  <c r="G117" i="56" l="1"/>
  <c r="G114" i="56"/>
  <c r="G111" i="56"/>
  <c r="G108" i="56"/>
  <c r="G105" i="56"/>
  <c r="G102" i="56"/>
  <c r="G96" i="56"/>
  <c r="G93" i="56"/>
  <c r="G90" i="56"/>
  <c r="G87" i="56"/>
  <c r="G84" i="56"/>
  <c r="G81" i="56"/>
  <c r="G78" i="56"/>
  <c r="B66" i="49"/>
  <c r="D66" i="56"/>
  <c r="D2" i="56"/>
  <c r="B2" i="49"/>
  <c r="B2" i="56" s="1"/>
  <c r="B66" i="56" s="1"/>
  <c r="B1" i="49"/>
  <c r="B1" i="56" s="1"/>
  <c r="B65" i="56" s="1"/>
  <c r="F529" i="56"/>
  <c r="G529" i="56" s="1"/>
  <c r="F526" i="56"/>
  <c r="G526" i="56" s="1"/>
  <c r="F523" i="56"/>
  <c r="G523" i="56" s="1"/>
  <c r="F520" i="56"/>
  <c r="G520" i="56" s="1"/>
  <c r="F517" i="56"/>
  <c r="G517" i="56" s="1"/>
  <c r="F453" i="56"/>
  <c r="G453" i="56" s="1"/>
  <c r="G510" i="56" s="1"/>
  <c r="F389" i="56"/>
  <c r="G389" i="56" s="1"/>
  <c r="G446" i="56" s="1"/>
  <c r="F325" i="56"/>
  <c r="G325" i="56" s="1"/>
  <c r="G382" i="56" s="1"/>
  <c r="F261" i="56"/>
  <c r="G261" i="56" s="1"/>
  <c r="G318" i="56" s="1"/>
  <c r="F197" i="56"/>
  <c r="G197" i="56" s="1"/>
  <c r="G254" i="56" s="1"/>
  <c r="G133" i="56"/>
  <c r="G190" i="56" s="1"/>
  <c r="G75" i="56"/>
  <c r="G69" i="56"/>
  <c r="B65" i="49" l="1"/>
  <c r="G126" i="56"/>
  <c r="G574" i="56"/>
  <c r="H20" i="47" l="1"/>
</calcChain>
</file>

<file path=xl/sharedStrings.xml><?xml version="1.0" encoding="utf-8"?>
<sst xmlns="http://schemas.openxmlformats.org/spreadsheetml/2006/main" count="1005" uniqueCount="137">
  <si>
    <t>業務積算書</t>
    <phoneticPr fontId="2"/>
  </si>
  <si>
    <t/>
  </si>
  <si>
    <t>　</t>
    <phoneticPr fontId="2"/>
  </si>
  <si>
    <t>1</t>
    <phoneticPr fontId="2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</si>
  <si>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</si>
  <si>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</si>
  <si>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</si>
  <si>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</si>
  <si>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</si>
  <si>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 xml:space="preserve">                </t>
    <phoneticPr fontId="2"/>
  </si>
  <si>
    <t xml:space="preserve">                </t>
    <phoneticPr fontId="2"/>
  </si>
  <si>
    <t xml:space="preserve">1   </t>
    <phoneticPr fontId="2"/>
  </si>
  <si>
    <t xml:space="preserve">1   </t>
    <phoneticPr fontId="2"/>
  </si>
  <si>
    <t>式</t>
    <phoneticPr fontId="2"/>
  </si>
  <si>
    <t>式</t>
    <phoneticPr fontId="2"/>
  </si>
  <si>
    <t>計</t>
    <phoneticPr fontId="2"/>
  </si>
  <si>
    <t xml:space="preserve">消費税等相当額  </t>
    <phoneticPr fontId="2"/>
  </si>
  <si>
    <t>2</t>
    <phoneticPr fontId="2"/>
  </si>
  <si>
    <t>3</t>
    <phoneticPr fontId="2"/>
  </si>
  <si>
    <t>直接人件費</t>
    <phoneticPr fontId="2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</si>
  <si>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</si>
  <si>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</si>
  <si>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</si>
  <si>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</si>
  <si>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</si>
  <si>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 xml:space="preserve">1   </t>
    <phoneticPr fontId="2"/>
  </si>
  <si>
    <t>式</t>
    <phoneticPr fontId="2"/>
  </si>
  <si>
    <t xml:space="preserve">                </t>
    <phoneticPr fontId="2"/>
  </si>
  <si>
    <t xml:space="preserve">1   </t>
    <phoneticPr fontId="2"/>
  </si>
  <si>
    <t>式</t>
    <phoneticPr fontId="2"/>
  </si>
  <si>
    <t>4</t>
    <phoneticPr fontId="2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</si>
  <si>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</si>
  <si>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</si>
  <si>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</si>
  <si>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</si>
  <si>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</si>
  <si>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5</t>
    <phoneticPr fontId="2"/>
  </si>
  <si>
    <t>6</t>
    <phoneticPr fontId="2"/>
  </si>
  <si>
    <t>7</t>
    <phoneticPr fontId="2"/>
  </si>
  <si>
    <t>名　　　称</t>
    <phoneticPr fontId="1"/>
  </si>
  <si>
    <t>摘　　　　要</t>
    <phoneticPr fontId="1"/>
  </si>
  <si>
    <t>数　量</t>
    <phoneticPr fontId="1"/>
  </si>
  <si>
    <t>単  価</t>
    <phoneticPr fontId="1"/>
  </si>
  <si>
    <t>金　　　　額</t>
    <phoneticPr fontId="1"/>
  </si>
  <si>
    <t xml:space="preserve">技師長          </t>
    <phoneticPr fontId="2"/>
  </si>
  <si>
    <t xml:space="preserve">総括・建築                      </t>
    <phoneticPr fontId="2"/>
  </si>
  <si>
    <t>代価表    0001</t>
    <phoneticPr fontId="2"/>
  </si>
  <si>
    <t xml:space="preserve">                                </t>
    <phoneticPr fontId="2"/>
  </si>
  <si>
    <t>人日</t>
    <phoneticPr fontId="2"/>
  </si>
  <si>
    <t xml:space="preserve">技師（A)        </t>
    <phoneticPr fontId="2"/>
  </si>
  <si>
    <t xml:space="preserve">構造                            </t>
    <phoneticPr fontId="2"/>
  </si>
  <si>
    <t>代価表    0002</t>
    <phoneticPr fontId="2"/>
  </si>
  <si>
    <t xml:space="preserve">技師（B)        </t>
    <phoneticPr fontId="2"/>
  </si>
  <si>
    <t xml:space="preserve">電気設備                        </t>
    <phoneticPr fontId="2"/>
  </si>
  <si>
    <t>代価表    0003</t>
    <phoneticPr fontId="2"/>
  </si>
  <si>
    <t xml:space="preserve">機械設備                        </t>
    <phoneticPr fontId="2"/>
  </si>
  <si>
    <t>代価表    0004</t>
    <phoneticPr fontId="2"/>
  </si>
  <si>
    <t xml:space="preserve">技師（C)        </t>
    <phoneticPr fontId="2"/>
  </si>
  <si>
    <t xml:space="preserve">調査員                          </t>
    <phoneticPr fontId="2"/>
  </si>
  <si>
    <t>代価表    0005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</si>
  <si>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</si>
  <si>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</si>
  <si>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</si>
  <si>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</si>
  <si>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</si>
  <si>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今後かかる経費の概算額算定</t>
    <phoneticPr fontId="2"/>
  </si>
  <si>
    <t>コンクリートコア強度試験及び中性化深さ試験</t>
    <phoneticPr fontId="2"/>
  </si>
  <si>
    <t>代価表    0008</t>
    <phoneticPr fontId="2"/>
  </si>
  <si>
    <t>業務名称</t>
    <rPh sb="0" eb="2">
      <t>ギョウム</t>
    </rPh>
    <rPh sb="2" eb="4">
      <t>メイショウ</t>
    </rPh>
    <phoneticPr fontId="1"/>
  </si>
  <si>
    <t>業務場所</t>
    <rPh sb="0" eb="2">
      <t>ギョウム</t>
    </rPh>
    <rPh sb="2" eb="4">
      <t>バショ</t>
    </rPh>
    <phoneticPr fontId="1"/>
  </si>
  <si>
    <t>一般調査</t>
    <rPh sb="0" eb="2">
      <t>イッパン</t>
    </rPh>
    <rPh sb="2" eb="4">
      <t>チョウサ</t>
    </rPh>
    <phoneticPr fontId="2"/>
  </si>
  <si>
    <t>業務内訳</t>
    <rPh sb="0" eb="2">
      <t>ギョウム</t>
    </rPh>
    <rPh sb="2" eb="4">
      <t>ウチワケ</t>
    </rPh>
    <phoneticPr fontId="1"/>
  </si>
  <si>
    <t>業務価格</t>
    <rPh sb="0" eb="2">
      <t>ギョウム</t>
    </rPh>
    <rPh sb="2" eb="4">
      <t>カカク</t>
    </rPh>
    <phoneticPr fontId="2"/>
  </si>
  <si>
    <t>業務委託料</t>
    <rPh sb="0" eb="2">
      <t>ギョウム</t>
    </rPh>
    <rPh sb="2" eb="5">
      <t>イタクリョウ</t>
    </rPh>
    <phoneticPr fontId="2"/>
  </si>
  <si>
    <t>諸経費</t>
    <rPh sb="0" eb="3">
      <t>ショケイヒ</t>
    </rPh>
    <phoneticPr fontId="6"/>
  </si>
  <si>
    <t>端数調整</t>
    <rPh sb="0" eb="2">
      <t>ハスウ</t>
    </rPh>
    <rPh sb="2" eb="4">
      <t>チョウセイ</t>
    </rPh>
    <phoneticPr fontId="2"/>
  </si>
  <si>
    <t>耐震診断調査等</t>
    <rPh sb="0" eb="6">
      <t>タイシンシンダンチョウサ</t>
    </rPh>
    <rPh sb="6" eb="7">
      <t>トウ</t>
    </rPh>
    <phoneticPr fontId="2"/>
  </si>
  <si>
    <t>耐震診断（渡り廊下棟）</t>
    <rPh sb="0" eb="4">
      <t>タイシンシンダン</t>
    </rPh>
    <rPh sb="5" eb="6">
      <t>ワタ</t>
    </rPh>
    <rPh sb="7" eb="10">
      <t>ロウカトウ</t>
    </rPh>
    <phoneticPr fontId="2"/>
  </si>
  <si>
    <t>耐震補強案検討（知事局棟）</t>
    <rPh sb="0" eb="7">
      <t>タイシンホキョウアンケントウ</t>
    </rPh>
    <rPh sb="8" eb="12">
      <t>チジキョクトウ</t>
    </rPh>
    <phoneticPr fontId="2"/>
  </si>
  <si>
    <t>耐震補強案検討（議会棟）</t>
    <rPh sb="0" eb="7">
      <t>タイシンホキョウアンケントウ</t>
    </rPh>
    <rPh sb="8" eb="11">
      <t>ギカイトウ</t>
    </rPh>
    <phoneticPr fontId="2"/>
  </si>
  <si>
    <t>耐震補強案検討（渡り廊下棟）</t>
    <rPh sb="0" eb="7">
      <t>タイシンホキョウアンケントウ</t>
    </rPh>
    <rPh sb="8" eb="9">
      <t>ワタ</t>
    </rPh>
    <rPh sb="10" eb="13">
      <t>ロウカトウ</t>
    </rPh>
    <phoneticPr fontId="2"/>
  </si>
  <si>
    <t>特別経費</t>
    <rPh sb="0" eb="4">
      <t>トクベツケイヒ</t>
    </rPh>
    <phoneticPr fontId="2"/>
  </si>
  <si>
    <t>現地調査費</t>
    <rPh sb="0" eb="5">
      <t>ゲンチチョウサヒ</t>
    </rPh>
    <phoneticPr fontId="2"/>
  </si>
  <si>
    <t>コンクリートコア</t>
  </si>
  <si>
    <t>強度試験及び中性</t>
  </si>
  <si>
    <t>化深さ試験</t>
    <rPh sb="3" eb="5">
      <t>シケン</t>
    </rPh>
    <phoneticPr fontId="6"/>
  </si>
  <si>
    <t>式</t>
    <rPh sb="0" eb="1">
      <t>シキ</t>
    </rPh>
    <phoneticPr fontId="2"/>
  </si>
  <si>
    <t>消費税率 10 ％</t>
    <phoneticPr fontId="2"/>
  </si>
  <si>
    <t>委託期間</t>
    <rPh sb="0" eb="4">
      <t>イタクキカン</t>
    </rPh>
    <phoneticPr fontId="6"/>
  </si>
  <si>
    <t>一万円未満切捨て</t>
    <rPh sb="0" eb="3">
      <t>イチマンエン</t>
    </rPh>
    <rPh sb="3" eb="5">
      <t>ミマン</t>
    </rPh>
    <rPh sb="5" eb="7">
      <t>キリス</t>
    </rPh>
    <phoneticPr fontId="6"/>
  </si>
  <si>
    <t>外壁調査</t>
    <rPh sb="0" eb="4">
      <t>ガイヘキチョウサ</t>
    </rPh>
    <phoneticPr fontId="2"/>
  </si>
  <si>
    <t>（見積り・刊行物等）</t>
    <rPh sb="1" eb="3">
      <t>ミツモ</t>
    </rPh>
    <rPh sb="5" eb="8">
      <t>カンコウブツ</t>
    </rPh>
    <rPh sb="8" eb="9">
      <t>トウ</t>
    </rPh>
    <phoneticPr fontId="6"/>
  </si>
  <si>
    <t>事前調査費</t>
    <rPh sb="0" eb="5">
      <t>ジゼンチョウサヒ</t>
    </rPh>
    <phoneticPr fontId="6"/>
  </si>
  <si>
    <t>ｺﾞﾝﾄﾞﾗ調査員</t>
    <rPh sb="6" eb="9">
      <t>チョウサイン</t>
    </rPh>
    <phoneticPr fontId="6"/>
  </si>
  <si>
    <t>ｺﾞﾝﾄﾞﾗﾚﾝﾀﾙ料</t>
    <rPh sb="10" eb="11">
      <t>リョウ</t>
    </rPh>
    <phoneticPr fontId="6"/>
  </si>
  <si>
    <t>吊元部材ﾚﾝﾀﾙ費</t>
    <rPh sb="0" eb="2">
      <t>ツリモト</t>
    </rPh>
    <rPh sb="2" eb="4">
      <t>ブザイ</t>
    </rPh>
    <rPh sb="8" eb="9">
      <t>ヒ</t>
    </rPh>
    <phoneticPr fontId="6"/>
  </si>
  <si>
    <t>ｺﾞﾝﾄﾞﾗ基本料</t>
    <rPh sb="6" eb="9">
      <t>キホンリョウ</t>
    </rPh>
    <phoneticPr fontId="6"/>
  </si>
  <si>
    <t>ｺﾞﾝﾄﾞﾗ設置料</t>
    <rPh sb="6" eb="9">
      <t>セッチリョウ</t>
    </rPh>
    <phoneticPr fontId="6"/>
  </si>
  <si>
    <t>仮設機材搬入費</t>
    <rPh sb="0" eb="4">
      <t>カセツキザイ</t>
    </rPh>
    <rPh sb="4" eb="6">
      <t>ハンニュウ</t>
    </rPh>
    <rPh sb="6" eb="7">
      <t>ヒ</t>
    </rPh>
    <phoneticPr fontId="6"/>
  </si>
  <si>
    <t>仮設機材搬出費</t>
    <rPh sb="0" eb="4">
      <t>カセツキザイ</t>
    </rPh>
    <rPh sb="4" eb="6">
      <t>ハンシュツ</t>
    </rPh>
    <rPh sb="6" eb="7">
      <t>ヒ</t>
    </rPh>
    <phoneticPr fontId="6"/>
  </si>
  <si>
    <t>吊り具損料</t>
    <rPh sb="0" eb="1">
      <t>ツ</t>
    </rPh>
    <rPh sb="2" eb="3">
      <t>グ</t>
    </rPh>
    <rPh sb="3" eb="5">
      <t>ソンリョウ</t>
    </rPh>
    <phoneticPr fontId="6"/>
  </si>
  <si>
    <t>打診調査</t>
    <rPh sb="0" eb="4">
      <t>ダシンチョウサ</t>
    </rPh>
    <phoneticPr fontId="6"/>
  </si>
  <si>
    <t>赤外線調査</t>
    <rPh sb="0" eb="5">
      <t>セキガイセンチョウサ</t>
    </rPh>
    <phoneticPr fontId="6"/>
  </si>
  <si>
    <t>高所作業車</t>
    <rPh sb="0" eb="5">
      <t>コウショサギョウシャ</t>
    </rPh>
    <phoneticPr fontId="6"/>
  </si>
  <si>
    <t>高所作業車調査員</t>
    <rPh sb="0" eb="5">
      <t>コウショサギョウシャ</t>
    </rPh>
    <rPh sb="5" eb="8">
      <t>チョウサイン</t>
    </rPh>
    <phoneticPr fontId="6"/>
  </si>
  <si>
    <t>調査報告書作成</t>
    <rPh sb="0" eb="5">
      <t>チョウサホウコクショ</t>
    </rPh>
    <rPh sb="5" eb="7">
      <t>サクセイ</t>
    </rPh>
    <phoneticPr fontId="6"/>
  </si>
  <si>
    <t>道路使用許可申請費</t>
    <rPh sb="0" eb="8">
      <t>ドウロシヨウキョカシンセイ</t>
    </rPh>
    <rPh sb="8" eb="9">
      <t>ヒ</t>
    </rPh>
    <phoneticPr fontId="6"/>
  </si>
  <si>
    <t>誘導員</t>
    <rPh sb="0" eb="3">
      <t>ユウドウイン</t>
    </rPh>
    <phoneticPr fontId="6"/>
  </si>
  <si>
    <t>直接人件費等</t>
    <rPh sb="0" eb="2">
      <t>チョクセツ</t>
    </rPh>
    <rPh sb="2" eb="5">
      <t>ジンケンヒ</t>
    </rPh>
    <rPh sb="5" eb="6">
      <t>トウ</t>
    </rPh>
    <phoneticPr fontId="2"/>
  </si>
  <si>
    <t>人</t>
    <phoneticPr fontId="2"/>
  </si>
  <si>
    <t>日</t>
    <rPh sb="0" eb="1">
      <t>ニチ</t>
    </rPh>
    <phoneticPr fontId="6"/>
  </si>
  <si>
    <t>式</t>
    <rPh sb="0" eb="1">
      <t>シキ</t>
    </rPh>
    <phoneticPr fontId="6"/>
  </si>
  <si>
    <t>回</t>
    <rPh sb="0" eb="1">
      <t>カイ</t>
    </rPh>
    <phoneticPr fontId="6"/>
  </si>
  <si>
    <t>人</t>
    <rPh sb="0" eb="1">
      <t>ニン</t>
    </rPh>
    <phoneticPr fontId="6"/>
  </si>
  <si>
    <t>（見積り・刊行物等）</t>
    <rPh sb="1" eb="3">
      <t>ミツモ</t>
    </rPh>
    <rPh sb="5" eb="9">
      <t>カンコウブツトウ</t>
    </rPh>
    <phoneticPr fontId="6"/>
  </si>
  <si>
    <t>【東面・南面・</t>
    <rPh sb="1" eb="2">
      <t>ヒガシ</t>
    </rPh>
    <rPh sb="2" eb="3">
      <t>メン</t>
    </rPh>
    <rPh sb="4" eb="6">
      <t>ナンメン</t>
    </rPh>
    <phoneticPr fontId="6"/>
  </si>
  <si>
    <t>西面】</t>
    <rPh sb="0" eb="2">
      <t>ニシメン</t>
    </rPh>
    <phoneticPr fontId="6"/>
  </si>
  <si>
    <t>きたｍｎ</t>
    <phoneticPr fontId="6"/>
  </si>
  <si>
    <t>【北面】</t>
    <rPh sb="1" eb="3">
      <t>ホクメン</t>
    </rPh>
    <phoneticPr fontId="6"/>
  </si>
  <si>
    <t>岩手県立宮古病院　本館棟</t>
    <rPh sb="0" eb="2">
      <t>イワテ</t>
    </rPh>
    <rPh sb="2" eb="4">
      <t>ケンリツ</t>
    </rPh>
    <rPh sb="4" eb="8">
      <t>ミヤコビョウイン</t>
    </rPh>
    <rPh sb="9" eb="12">
      <t>ホンカントウ</t>
    </rPh>
    <phoneticPr fontId="6"/>
  </si>
  <si>
    <t>打診調査</t>
    <rPh sb="0" eb="2">
      <t>ダシン</t>
    </rPh>
    <rPh sb="2" eb="4">
      <t>チョウサ</t>
    </rPh>
    <phoneticPr fontId="6"/>
  </si>
  <si>
    <t>囲外）</t>
    <phoneticPr fontId="6"/>
  </si>
  <si>
    <t>（赤外線調査範</t>
    <rPh sb="1" eb="4">
      <t>セキガイセン</t>
    </rPh>
    <rPh sb="4" eb="6">
      <t>チョウサ</t>
    </rPh>
    <phoneticPr fontId="6"/>
  </si>
  <si>
    <t>人工</t>
    <rPh sb="0" eb="2">
      <t>ジンコウ</t>
    </rPh>
    <phoneticPr fontId="6"/>
  </si>
  <si>
    <t>150日間</t>
    <rPh sb="3" eb="5">
      <t>ニチカン</t>
    </rPh>
    <phoneticPr fontId="6"/>
  </si>
  <si>
    <t>宮古市崎鍬ケ崎1-11-26</t>
    <phoneticPr fontId="6"/>
  </si>
  <si>
    <t>岩手県　医療局</t>
    <rPh sb="0" eb="3">
      <t>イワテケン</t>
    </rPh>
    <rPh sb="4" eb="7">
      <t>イリョウキョク</t>
    </rPh>
    <phoneticPr fontId="1"/>
  </si>
  <si>
    <t>　　　件変化による場合を除き、契約上の変更対象となりません。</t>
    <phoneticPr fontId="1"/>
  </si>
  <si>
    <t>　　　参考として提示するもので、契約上拘束力を生じるものではなく、誤謬または契約後の条</t>
    <phoneticPr fontId="1"/>
  </si>
  <si>
    <t>（注）　この資料は、入札参加者の迅速な見積りに資するとともに、発注者が用いた積算資料を</t>
    <rPh sb="1" eb="2">
      <t>チュウ</t>
    </rPh>
    <rPh sb="6" eb="8">
      <t>シリョウ</t>
    </rPh>
    <rPh sb="10" eb="12">
      <t>ニュウサツ</t>
    </rPh>
    <rPh sb="12" eb="14">
      <t>サンカ</t>
    </rPh>
    <rPh sb="14" eb="15">
      <t>シャ</t>
    </rPh>
    <rPh sb="16" eb="18">
      <t>ジンソク</t>
    </rPh>
    <rPh sb="19" eb="21">
      <t>ミツモ</t>
    </rPh>
    <rPh sb="23" eb="24">
      <t>シ</t>
    </rPh>
    <rPh sb="31" eb="34">
      <t>ハッチュウシャ</t>
    </rPh>
    <rPh sb="35" eb="36">
      <t>モチ</t>
    </rPh>
    <rPh sb="38" eb="40">
      <t>セキサン</t>
    </rPh>
    <rPh sb="40" eb="42">
      <t>シリョウ</t>
    </rPh>
    <phoneticPr fontId="1"/>
  </si>
  <si>
    <t>入札時(見積）積算参考資料</t>
    <rPh sb="0" eb="2">
      <t>ニュウサツ</t>
    </rPh>
    <rPh sb="2" eb="3">
      <t>ジ</t>
    </rPh>
    <rPh sb="4" eb="6">
      <t>ミツモリ</t>
    </rPh>
    <rPh sb="7" eb="9">
      <t>セキサン</t>
    </rPh>
    <rPh sb="9" eb="11">
      <t>サンコウ</t>
    </rPh>
    <rPh sb="11" eb="13">
      <t>シリョウ</t>
    </rPh>
    <phoneticPr fontId="1"/>
  </si>
  <si>
    <t>（宮古市崎鍬ケ崎1-11-26）</t>
    <phoneticPr fontId="1"/>
  </si>
  <si>
    <t>入札時(見積）積算参考資料</t>
    <phoneticPr fontId="19"/>
  </si>
  <si>
    <t>（ドローンによ</t>
    <phoneticPr fontId="6"/>
  </si>
  <si>
    <t>る）</t>
    <phoneticPr fontId="6"/>
  </si>
  <si>
    <t>県立病院等建築物定期点検業務（外壁全面打診等調査）</t>
    <rPh sb="0" eb="2">
      <t>ケンリツ</t>
    </rPh>
    <rPh sb="2" eb="4">
      <t>ビョウイン</t>
    </rPh>
    <rPh sb="4" eb="5">
      <t>トウ</t>
    </rPh>
    <rPh sb="5" eb="8">
      <t>ケンチクブツ</t>
    </rPh>
    <rPh sb="8" eb="12">
      <t>テイキテンケン</t>
    </rPh>
    <rPh sb="12" eb="14">
      <t>ギョウム</t>
    </rPh>
    <phoneticPr fontId="6"/>
  </si>
  <si>
    <t>県立病院等建築物定期点検業務（外壁全面打診等調査）</t>
    <rPh sb="0" eb="2">
      <t>ケンリツ</t>
    </rPh>
    <rPh sb="2" eb="5">
      <t>ビョウインナド</t>
    </rPh>
    <rPh sb="5" eb="8">
      <t>ケンチクブツ</t>
    </rPh>
    <rPh sb="8" eb="10">
      <t>テイキ</t>
    </rPh>
    <rPh sb="10" eb="12">
      <t>テンケン</t>
    </rPh>
    <rPh sb="12" eb="14">
      <t>ギョウム</t>
    </rPh>
    <rPh sb="15" eb="17">
      <t>ガイヘキ</t>
    </rPh>
    <rPh sb="17" eb="19">
      <t>ゼンメン</t>
    </rPh>
    <rPh sb="19" eb="22">
      <t>ダシンナド</t>
    </rPh>
    <rPh sb="22" eb="2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</si>
</sst>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;&quot;▲&quot;#,##0"/>
    <numFmt numFmtId="178" formatCode="#,##0.00;&quot;▲&quot;#,##0.00"/>
    <numFmt numFmtId="179" formatCode="#,##0.00_ "/>
  </numFmts>
  <fonts count="20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3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6" xfId="0" applyNumberFormat="1" applyFont="1" applyFill="1" applyBorder="1" applyAlignment="1">
      <alignment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vertical="center" shrinkToFit="1"/>
    </xf>
    <xf numFmtId="0" fontId="2" fillId="0" borderId="20" xfId="0" applyNumberFormat="1" applyFont="1" applyFill="1" applyBorder="1" applyAlignment="1">
      <alignment vertical="center" shrinkToFit="1"/>
    </xf>
    <xf numFmtId="0" fontId="4" fillId="0" borderId="26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4" fillId="0" borderId="24" xfId="0" applyNumberFormat="1" applyFont="1" applyFill="1" applyBorder="1" applyAlignment="1">
      <alignment horizontal="center" vertical="center" shrinkToFit="1"/>
    </xf>
    <xf numFmtId="0" fontId="7" fillId="0" borderId="25" xfId="0" applyNumberFormat="1" applyFont="1" applyFill="1" applyBorder="1" applyAlignment="1">
      <alignment vertical="center" shrinkToFit="1"/>
    </xf>
    <xf numFmtId="0" fontId="4" fillId="0" borderId="24" xfId="0" quotePrefix="1" applyNumberFormat="1" applyFont="1" applyFill="1" applyBorder="1" applyAlignment="1">
      <alignment horizontal="center" vertical="center" shrinkToFit="1"/>
    </xf>
    <xf numFmtId="0" fontId="4" fillId="0" borderId="26" xfId="0" quotePrefix="1" applyNumberFormat="1" applyFont="1" applyFill="1" applyBorder="1" applyAlignment="1">
      <alignment horizontal="center" vertical="center" shrinkToFit="1"/>
    </xf>
    <xf numFmtId="0" fontId="4" fillId="0" borderId="18" xfId="0" applyNumberFormat="1" applyFont="1" applyFill="1" applyBorder="1" applyAlignment="1">
      <alignment vertical="center" shrinkToFit="1"/>
    </xf>
    <xf numFmtId="0" fontId="2" fillId="0" borderId="27" xfId="0" applyNumberFormat="1" applyFont="1" applyFill="1" applyBorder="1" applyAlignment="1">
      <alignment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7" fillId="0" borderId="30" xfId="0" applyNumberFormat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 shrinkToFit="1"/>
    </xf>
    <xf numFmtId="0" fontId="2" fillId="0" borderId="21" xfId="0" applyNumberFormat="1" applyFont="1" applyFill="1" applyBorder="1" applyAlignment="1">
      <alignment vertical="center" shrinkToFit="1"/>
    </xf>
    <xf numFmtId="0" fontId="2" fillId="0" borderId="25" xfId="0" applyNumberFormat="1" applyFont="1" applyFill="1" applyBorder="1" applyAlignment="1">
      <alignment vertical="center" shrinkToFit="1"/>
    </xf>
    <xf numFmtId="0" fontId="2" fillId="0" borderId="30" xfId="0" applyNumberFormat="1" applyFont="1" applyFill="1" applyBorder="1" applyAlignment="1">
      <alignment vertical="center" shrinkToFit="1"/>
    </xf>
    <xf numFmtId="0" fontId="7" fillId="0" borderId="17" xfId="0" applyNumberFormat="1" applyFont="1" applyFill="1" applyBorder="1" applyAlignment="1">
      <alignment vertical="center" shrinkToFit="1"/>
    </xf>
    <xf numFmtId="0" fontId="7" fillId="0" borderId="11" xfId="0" applyNumberFormat="1" applyFont="1" applyFill="1" applyBorder="1" applyAlignment="1">
      <alignment vertical="center" shrinkToFit="1"/>
    </xf>
    <xf numFmtId="0" fontId="7" fillId="0" borderId="23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vertical="center"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shrinkToFit="1"/>
    </xf>
    <xf numFmtId="0" fontId="4" fillId="0" borderId="22" xfId="0" applyNumberFormat="1" applyFont="1" applyFill="1" applyBorder="1" applyAlignment="1">
      <alignment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178" fontId="2" fillId="0" borderId="18" xfId="0" applyNumberFormat="1" applyFont="1" applyFill="1" applyBorder="1" applyAlignment="1">
      <alignment horizontal="right" vertical="center" shrinkToFit="1"/>
    </xf>
    <xf numFmtId="177" fontId="2" fillId="0" borderId="18" xfId="0" applyNumberFormat="1" applyFont="1" applyFill="1" applyBorder="1" applyAlignment="1">
      <alignment horizontal="right" vertical="center" shrinkToFit="1"/>
    </xf>
    <xf numFmtId="177" fontId="2" fillId="0" borderId="26" xfId="0" applyNumberFormat="1" applyFont="1" applyFill="1" applyBorder="1" applyAlignment="1">
      <alignment horizontal="right" vertical="center" shrinkToFit="1"/>
    </xf>
    <xf numFmtId="177" fontId="2" fillId="0" borderId="24" xfId="0" applyNumberFormat="1" applyFont="1" applyFill="1" applyBorder="1" applyAlignment="1">
      <alignment horizontal="right" vertical="center" shrinkToFit="1"/>
    </xf>
    <xf numFmtId="177" fontId="2" fillId="0" borderId="18" xfId="0" applyNumberFormat="1" applyFont="1" applyFill="1" applyBorder="1" applyAlignment="1">
      <alignment vertical="center" shrinkToFit="1"/>
    </xf>
    <xf numFmtId="177" fontId="2" fillId="0" borderId="29" xfId="0" applyNumberFormat="1" applyFont="1" applyFill="1" applyBorder="1" applyAlignment="1">
      <alignment horizontal="right" vertical="center" shrinkToFit="1"/>
    </xf>
    <xf numFmtId="178" fontId="2" fillId="0" borderId="26" xfId="0" applyNumberFormat="1" applyFont="1" applyFill="1" applyBorder="1" applyAlignment="1">
      <alignment horizontal="right" vertical="center" shrinkToFit="1"/>
    </xf>
    <xf numFmtId="178" fontId="2" fillId="0" borderId="24" xfId="0" applyNumberFormat="1" applyFont="1" applyFill="1" applyBorder="1" applyAlignment="1">
      <alignment horizontal="right" vertical="center" shrinkToFit="1"/>
    </xf>
    <xf numFmtId="178" fontId="2" fillId="0" borderId="18" xfId="0" quotePrefix="1" applyNumberFormat="1" applyFont="1" applyFill="1" applyBorder="1" applyAlignment="1">
      <alignment horizontal="right" vertical="center" shrinkToFit="1"/>
    </xf>
    <xf numFmtId="178" fontId="2" fillId="0" borderId="24" xfId="0" quotePrefix="1" applyNumberFormat="1" applyFont="1" applyFill="1" applyBorder="1" applyAlignment="1">
      <alignment horizontal="right" vertical="center" shrinkToFit="1"/>
    </xf>
    <xf numFmtId="178" fontId="2" fillId="0" borderId="26" xfId="0" quotePrefix="1" applyNumberFormat="1" applyFont="1" applyFill="1" applyBorder="1" applyAlignment="1">
      <alignment horizontal="right" vertical="center" shrinkToFit="1"/>
    </xf>
    <xf numFmtId="178" fontId="2" fillId="0" borderId="2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26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vertical="center" shrinkToFit="1"/>
    </xf>
    <xf numFmtId="176" fontId="2" fillId="0" borderId="29" xfId="0" applyNumberFormat="1" applyFont="1" applyFill="1" applyBorder="1" applyAlignment="1">
      <alignment horizontal="right" vertical="center" shrinkToFit="1"/>
    </xf>
    <xf numFmtId="0" fontId="2" fillId="0" borderId="5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vertical="center" shrinkToFit="1"/>
    </xf>
    <xf numFmtId="49" fontId="2" fillId="0" borderId="20" xfId="0" applyNumberFormat="1" applyFont="1" applyFill="1" applyBorder="1" applyAlignment="1">
      <alignment vertical="center" shrinkToFit="1"/>
    </xf>
    <xf numFmtId="49" fontId="2" fillId="0" borderId="16" xfId="0" applyNumberFormat="1" applyFont="1" applyFill="1" applyBorder="1" applyAlignment="1">
      <alignment horizontal="center" vertical="center" shrinkToFit="1"/>
    </xf>
    <xf numFmtId="49" fontId="7" fillId="0" borderId="19" xfId="0" applyNumberFormat="1" applyFont="1" applyFill="1" applyBorder="1" applyAlignment="1">
      <alignment vertical="center" shrinkToFit="1"/>
    </xf>
    <xf numFmtId="49" fontId="7" fillId="0" borderId="21" xfId="0" applyNumberFormat="1" applyFont="1" applyFill="1" applyBorder="1" applyAlignment="1">
      <alignment vertical="center" shrinkToFit="1"/>
    </xf>
    <xf numFmtId="49" fontId="4" fillId="0" borderId="18" xfId="0" quotePrefix="1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vertical="center" shrinkToFit="1"/>
    </xf>
    <xf numFmtId="49" fontId="2" fillId="0" borderId="21" xfId="0" applyNumberFormat="1" applyFont="1" applyFill="1" applyBorder="1" applyAlignment="1">
      <alignment vertical="center" shrinkToFit="1"/>
    </xf>
    <xf numFmtId="49" fontId="7" fillId="0" borderId="17" xfId="0" applyNumberFormat="1" applyFont="1" applyFill="1" applyBorder="1" applyAlignment="1">
      <alignment vertical="center" shrinkToFit="1"/>
    </xf>
    <xf numFmtId="49" fontId="7" fillId="0" borderId="11" xfId="0" applyNumberFormat="1" applyFont="1" applyFill="1" applyBorder="1" applyAlignment="1">
      <alignment vertical="center" shrinkToFit="1"/>
    </xf>
    <xf numFmtId="49" fontId="5" fillId="0" borderId="31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 shrinkToFit="1"/>
    </xf>
    <xf numFmtId="49" fontId="4" fillId="0" borderId="20" xfId="0" applyNumberFormat="1" applyFont="1" applyFill="1" applyBorder="1" applyAlignment="1">
      <alignment vertical="center" shrinkToFit="1"/>
    </xf>
    <xf numFmtId="49" fontId="4" fillId="0" borderId="16" xfId="0" applyNumberFormat="1" applyFont="1" applyFill="1" applyBorder="1" applyAlignment="1">
      <alignment horizontal="center" vertical="center" shrinkToFit="1"/>
    </xf>
    <xf numFmtId="49" fontId="7" fillId="0" borderId="18" xfId="0" quotePrefix="1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49" fontId="7" fillId="0" borderId="18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vertical="center" shrinkToFit="1"/>
    </xf>
    <xf numFmtId="49" fontId="7" fillId="0" borderId="29" xfId="0" applyNumberFormat="1" applyFont="1" applyFill="1" applyBorder="1" applyAlignment="1">
      <alignment horizontal="center" vertical="center" shrinkToFit="1"/>
    </xf>
    <xf numFmtId="49" fontId="7" fillId="0" borderId="30" xfId="0" applyNumberFormat="1" applyFont="1" applyFill="1" applyBorder="1" applyAlignment="1">
      <alignment vertical="center" shrinkToFit="1"/>
    </xf>
    <xf numFmtId="178" fontId="0" fillId="0" borderId="18" xfId="0" applyNumberFormat="1" applyFill="1" applyBorder="1" applyAlignment="1">
      <alignment horizontal="right" vertical="center" shrinkToFit="1"/>
    </xf>
    <xf numFmtId="178" fontId="0" fillId="0" borderId="26" xfId="0" applyNumberFormat="1" applyFill="1" applyBorder="1" applyAlignment="1">
      <alignment horizontal="right" vertical="center" shrinkToFit="1"/>
    </xf>
    <xf numFmtId="49" fontId="0" fillId="0" borderId="16" xfId="0" applyNumberFormat="1" applyFont="1" applyFill="1" applyBorder="1" applyAlignment="1">
      <alignment vertical="center" shrinkToFit="1"/>
    </xf>
    <xf numFmtId="0" fontId="2" fillId="0" borderId="18" xfId="0" applyNumberFormat="1" applyFont="1" applyFill="1" applyBorder="1" applyAlignment="1">
      <alignment horizontal="right" vertical="center" shrinkToFit="1"/>
    </xf>
    <xf numFmtId="0" fontId="2" fillId="0" borderId="26" xfId="0" applyNumberFormat="1" applyFont="1" applyFill="1" applyBorder="1" applyAlignment="1">
      <alignment horizontal="right" vertical="center" shrinkToFit="1"/>
    </xf>
    <xf numFmtId="0" fontId="2" fillId="0" borderId="24" xfId="0" applyNumberFormat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 shrinkToFit="1"/>
    </xf>
    <xf numFmtId="38" fontId="2" fillId="0" borderId="26" xfId="1" applyFont="1" applyFill="1" applyBorder="1" applyAlignment="1">
      <alignment horizontal="right" vertical="center" shrinkToFit="1"/>
    </xf>
    <xf numFmtId="38" fontId="2" fillId="0" borderId="24" xfId="1" applyFont="1" applyFill="1" applyBorder="1" applyAlignment="1">
      <alignment horizontal="right" vertical="center" shrinkToFit="1"/>
    </xf>
    <xf numFmtId="49" fontId="0" fillId="0" borderId="16" xfId="0" applyNumberFormat="1" applyFont="1" applyFill="1" applyBorder="1" applyAlignment="1">
      <alignment horizontal="right" vertical="center" shrinkToFit="1"/>
    </xf>
    <xf numFmtId="176" fontId="0" fillId="0" borderId="18" xfId="0" applyNumberFormat="1" applyFont="1" applyFill="1" applyBorder="1" applyAlignment="1">
      <alignment horizontal="right" vertical="center" shrinkToFit="1"/>
    </xf>
    <xf numFmtId="38" fontId="0" fillId="0" borderId="18" xfId="1" applyFont="1" applyFill="1" applyBorder="1" applyAlignment="1">
      <alignment horizontal="right" vertical="center" shrinkToFit="1"/>
    </xf>
    <xf numFmtId="38" fontId="0" fillId="0" borderId="26" xfId="1" applyFont="1" applyFill="1" applyBorder="1" applyAlignment="1">
      <alignment horizontal="right" vertical="center" shrinkToFit="1"/>
    </xf>
    <xf numFmtId="38" fontId="2" fillId="0" borderId="26" xfId="1" quotePrefix="1" applyFont="1" applyFill="1" applyBorder="1" applyAlignment="1">
      <alignment horizontal="right" vertical="center" shrinkToFit="1"/>
    </xf>
    <xf numFmtId="40" fontId="2" fillId="0" borderId="18" xfId="1" applyNumberFormat="1" applyFont="1" applyFill="1" applyBorder="1" applyAlignment="1">
      <alignment horizontal="right" vertical="center" shrinkToFit="1"/>
    </xf>
    <xf numFmtId="40" fontId="2" fillId="0" borderId="26" xfId="1" applyNumberFormat="1" applyFont="1" applyFill="1" applyBorder="1" applyAlignment="1">
      <alignment horizontal="right" vertical="center" shrinkToFit="1"/>
    </xf>
    <xf numFmtId="40" fontId="2" fillId="0" borderId="24" xfId="1" applyNumberFormat="1" applyFont="1" applyFill="1" applyBorder="1" applyAlignment="1">
      <alignment horizontal="right" vertical="center" shrinkToFit="1"/>
    </xf>
    <xf numFmtId="38" fontId="2" fillId="0" borderId="18" xfId="0" applyNumberFormat="1" applyFont="1" applyFill="1" applyBorder="1" applyAlignment="1">
      <alignment horizontal="right" vertical="center" shrinkToFit="1"/>
    </xf>
    <xf numFmtId="49" fontId="4" fillId="0" borderId="27" xfId="0" applyNumberFormat="1" applyFont="1" applyFill="1" applyBorder="1" applyAlignment="1">
      <alignment vertical="center" shrinkToFit="1"/>
    </xf>
    <xf numFmtId="40" fontId="2" fillId="0" borderId="29" xfId="1" applyNumberFormat="1" applyFont="1" applyFill="1" applyBorder="1" applyAlignment="1">
      <alignment horizontal="right" vertical="center" shrinkToFit="1"/>
    </xf>
    <xf numFmtId="38" fontId="2" fillId="0" borderId="29" xfId="1" applyFont="1" applyFill="1" applyBorder="1" applyAlignment="1">
      <alignment horizontal="right" vertical="center" shrinkToFit="1"/>
    </xf>
    <xf numFmtId="49" fontId="0" fillId="0" borderId="20" xfId="0" applyNumberFormat="1" applyFont="1" applyFill="1" applyBorder="1" applyAlignment="1">
      <alignment vertical="center" shrinkToFit="1"/>
    </xf>
    <xf numFmtId="38" fontId="2" fillId="0" borderId="18" xfId="1" applyNumberFormat="1" applyFont="1" applyFill="1" applyBorder="1" applyAlignment="1">
      <alignment horizontal="right" vertical="center" shrinkToFit="1"/>
    </xf>
    <xf numFmtId="38" fontId="2" fillId="0" borderId="26" xfId="1" applyNumberFormat="1" applyFont="1" applyFill="1" applyBorder="1" applyAlignment="1">
      <alignment horizontal="right" vertical="center" shrinkToFit="1"/>
    </xf>
    <xf numFmtId="49" fontId="2" fillId="0" borderId="27" xfId="0" applyNumberFormat="1" applyFont="1" applyFill="1" applyBorder="1" applyAlignment="1">
      <alignment vertical="center" shrinkToFit="1"/>
    </xf>
    <xf numFmtId="49" fontId="4" fillId="0" borderId="29" xfId="0" applyNumberFormat="1" applyFont="1" applyFill="1" applyBorder="1" applyAlignment="1">
      <alignment horizontal="center" vertical="center" shrinkToFit="1"/>
    </xf>
    <xf numFmtId="0" fontId="2" fillId="0" borderId="29" xfId="0" applyNumberFormat="1" applyFont="1" applyFill="1" applyBorder="1" applyAlignment="1">
      <alignment horizontal="right" vertical="center" shrinkToFit="1"/>
    </xf>
    <xf numFmtId="49" fontId="0" fillId="0" borderId="16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right" vertical="center"/>
    </xf>
    <xf numFmtId="38" fontId="2" fillId="0" borderId="24" xfId="1" applyNumberFormat="1" applyFont="1" applyFill="1" applyBorder="1" applyAlignment="1">
      <alignment horizontal="right" vertical="center" shrinkToFit="1"/>
    </xf>
    <xf numFmtId="177" fontId="2" fillId="0" borderId="24" xfId="0" quotePrefix="1" applyNumberFormat="1" applyFont="1" applyFill="1" applyBorder="1" applyAlignment="1">
      <alignment horizontal="right" vertical="center" shrinkToFit="1"/>
    </xf>
    <xf numFmtId="177" fontId="2" fillId="0" borderId="18" xfId="0" quotePrefix="1" applyNumberFormat="1" applyFont="1" applyFill="1" applyBorder="1" applyAlignment="1">
      <alignment horizontal="right" vertical="center" shrinkToFit="1"/>
    </xf>
    <xf numFmtId="0" fontId="2" fillId="0" borderId="1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 shrinkToFit="1"/>
    </xf>
    <xf numFmtId="0" fontId="14" fillId="0" borderId="0" xfId="2" applyFont="1">
      <alignment vertical="center"/>
    </xf>
    <xf numFmtId="0" fontId="3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15" fillId="0" borderId="0" xfId="2" applyFont="1" applyAlignment="1"/>
    <xf numFmtId="0" fontId="16" fillId="0" borderId="0" xfId="2" applyFont="1">
      <alignment vertical="center"/>
    </xf>
    <xf numFmtId="179" fontId="17" fillId="0" borderId="0" xfId="3" applyNumberFormat="1" applyFont="1" applyAlignment="1">
      <alignment horizontal="right" vertical="center" shrinkToFit="1"/>
    </xf>
    <xf numFmtId="0" fontId="1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/>
    </xf>
    <xf numFmtId="0" fontId="9" fillId="0" borderId="0" xfId="2" applyFont="1" applyAlignment="1">
      <alignment horizontal="right" vertical="center"/>
    </xf>
    <xf numFmtId="0" fontId="2" fillId="0" borderId="0" xfId="0" applyFont="1" applyFill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49" fontId="0" fillId="0" borderId="36" xfId="0" applyNumberFormat="1" applyFont="1" applyFill="1" applyBorder="1" applyAlignment="1">
      <alignment vertical="center" shrinkToFit="1"/>
    </xf>
    <xf numFmtId="0" fontId="2" fillId="0" borderId="35" xfId="0" applyNumberFormat="1" applyFont="1" applyFill="1" applyBorder="1" applyAlignment="1">
      <alignment vertical="center" shrinkToFit="1"/>
    </xf>
    <xf numFmtId="0" fontId="2" fillId="0" borderId="36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49" fontId="0" fillId="0" borderId="7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  <xf numFmtId="49" fontId="2" fillId="0" borderId="15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 shrinkToFit="1"/>
    </xf>
    <xf numFmtId="49" fontId="2" fillId="0" borderId="14" xfId="0" applyNumberFormat="1" applyFont="1" applyFill="1" applyBorder="1" applyAlignment="1">
      <alignment vertical="center" shrinkToFit="1"/>
    </xf>
  </cellXfs>
  <cellStyles count="5">
    <cellStyle name="桁区切り" xfId="1" builtinId="6"/>
    <cellStyle name="標準" xfId="0" builtinId="0"/>
    <cellStyle name="標準 2" xfId="2" xr:uid="{7E33D02C-3B8E-4E5B-B5FB-056BF621FD2F}"/>
    <cellStyle name="標準 2 2" xfId="3" xr:uid="{27A53365-3AEA-492D-86D6-75C8DDC61DB7}"/>
    <cellStyle name="標準 5" xfId="4" xr:uid="{CDD591C3-0FB6-48C4-A93E-A799B45062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100801\&#22303;&#26408;&#20225;&#30011;&#65319;\&#9670;&#37096;&#20869;&#21488;&#24115;&#38306;&#20418;\&#22865;&#32004;&#23455;&#32318;&#12487;&#12540;&#12479;&#34920;\H25&#12288;&#22865;&#32004;&#23455;&#32318;&#12487;&#12540;&#12479;\&#9632;H25%20&#22865;&#32004;&#23455;&#32318;&#12487;&#12540;&#12479;%20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060802\01_&#20849;&#36890;&#65288;NAS&#65289;\&#65316;&#21335;&#24029;\&#26032;&#30000;&#37111;\&#22522;&#26412;&#26360;&#39006;\&#26032;&#30000;&#270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▼データ入力用"/>
      <sheetName val="土木部内用"/>
      <sheetName val="事業コード"/>
    </sheetNames>
    <sheetDataSet>
      <sheetData sheetId="0"/>
      <sheetData sheetId="1"/>
      <sheetData sheetId="2">
        <row r="2">
          <cell r="A2" t="str">
            <v>K077  公共道路橋りょう維持事務費（まちば再生）</v>
          </cell>
        </row>
        <row r="3">
          <cell r="A3" t="str">
            <v>K125  未登記土地整理費</v>
          </cell>
        </row>
        <row r="4">
          <cell r="A4" t="str">
            <v>K139  地域づくり緊急改善事業</v>
          </cell>
        </row>
        <row r="5">
          <cell r="A5" t="str">
            <v>K221  除雪機械等整備費</v>
          </cell>
        </row>
        <row r="6">
          <cell r="A6" t="str">
            <v>K222  公共除雪費</v>
          </cell>
        </row>
        <row r="7">
          <cell r="A7" t="str">
            <v>K223  交通安全施設整備事業費</v>
          </cell>
        </row>
        <row r="8">
          <cell r="A8" t="str">
            <v>K224  県単独除雪費</v>
          </cell>
        </row>
        <row r="9">
          <cell r="A9" t="str">
            <v>K225  県単独交通安全施設整備事業費</v>
          </cell>
        </row>
        <row r="10">
          <cell r="A10" t="str">
            <v>K227  道路管理</v>
          </cell>
        </row>
        <row r="11">
          <cell r="A11" t="str">
            <v>K228  建設機械等管理</v>
          </cell>
        </row>
        <row r="12">
          <cell r="A12" t="str">
            <v>K229  道路維持管理</v>
          </cell>
        </row>
        <row r="13">
          <cell r="A13" t="str">
            <v>K230  道路維持修繕費</v>
          </cell>
        </row>
        <row r="14">
          <cell r="A14" t="str">
            <v>K231  活力創出基盤整備事業（道路環境）</v>
          </cell>
        </row>
        <row r="15">
          <cell r="A15" t="str">
            <v>K232  地方特定道路整備事業（環境）</v>
          </cell>
        </row>
        <row r="16">
          <cell r="A16" t="str">
            <v>K233  道路台帳整備</v>
          </cell>
        </row>
        <row r="17">
          <cell r="A17" t="str">
            <v>K234  橋りょう補修事業</v>
          </cell>
        </row>
        <row r="18">
          <cell r="A18" t="str">
            <v>K235  橋りょう補強事業</v>
          </cell>
        </row>
        <row r="19">
          <cell r="A19" t="str">
            <v>K236  県単独道路災害防除事業</v>
          </cell>
        </row>
        <row r="20">
          <cell r="A20" t="str">
            <v>K237  県単独凍雪害対策事業</v>
          </cell>
        </row>
        <row r="21">
          <cell r="A21" t="str">
            <v>K238  市街地総合整備事業（道路環境）</v>
          </cell>
        </row>
        <row r="22">
          <cell r="A22" t="str">
            <v>K239  地域自主戦略事業（道路環境）</v>
          </cell>
        </row>
        <row r="23">
          <cell r="A23" t="str">
            <v>K240  物流支援交流促進道路整備事業費</v>
          </cell>
        </row>
        <row r="24">
          <cell r="A24" t="str">
            <v>K241  復興交付金事業（道路環境）</v>
          </cell>
        </row>
        <row r="25">
          <cell r="A25" t="str">
            <v>K242  道路交通情勢調査費</v>
          </cell>
        </row>
        <row r="26">
          <cell r="A26" t="str">
            <v>K254  復興交付金事業（新設改良）</v>
          </cell>
        </row>
        <row r="27">
          <cell r="A27" t="str">
            <v>K255  緊急地方道路整備事業費（道路）</v>
          </cell>
        </row>
        <row r="28">
          <cell r="A28" t="str">
            <v>K256  道路災害防除事業費</v>
          </cell>
        </row>
        <row r="29">
          <cell r="A29" t="str">
            <v>K257  地域連携道路整備事業</v>
          </cell>
        </row>
        <row r="30">
          <cell r="A30" t="str">
            <v>K258  凍雪害対策事業費</v>
          </cell>
        </row>
        <row r="31">
          <cell r="A31" t="str">
            <v>K259  道路計画調査費</v>
          </cell>
        </row>
        <row r="32">
          <cell r="A32" t="str">
            <v>K264  地方特定道路整備事業費（道路）</v>
          </cell>
        </row>
        <row r="33">
          <cell r="A33" t="str">
            <v>K265  道路橋りょう調査費</v>
          </cell>
        </row>
        <row r="34">
          <cell r="A34" t="str">
            <v>K266  道路台帳整備費</v>
          </cell>
        </row>
        <row r="35">
          <cell r="A35" t="str">
            <v>K267  地域道路整備事業</v>
          </cell>
        </row>
        <row r="36">
          <cell r="A36" t="str">
            <v>K275  県単独道路災害防除事業費</v>
          </cell>
        </row>
        <row r="37">
          <cell r="A37" t="str">
            <v>K276  県単独凍雪害対策事業費</v>
          </cell>
        </row>
        <row r="38">
          <cell r="A38" t="str">
            <v>K279  道路改築事業費</v>
          </cell>
        </row>
        <row r="39">
          <cell r="A39" t="str">
            <v>K300  災害関連緊急砂防事業</v>
          </cell>
        </row>
        <row r="40">
          <cell r="A40" t="str">
            <v>K301  河川海岸水門管理費</v>
          </cell>
        </row>
        <row r="41">
          <cell r="A41" t="str">
            <v>K302  水害統計調査費</v>
          </cell>
        </row>
        <row r="42">
          <cell r="A42" t="str">
            <v>K303  河川管理費</v>
          </cell>
        </row>
        <row r="43">
          <cell r="A43" t="str">
            <v>K309  河川台帳整備費</v>
          </cell>
        </row>
        <row r="44">
          <cell r="A44" t="str">
            <v>K311  河川整備基本方針策定費</v>
          </cell>
        </row>
        <row r="45">
          <cell r="A45" t="str">
            <v>K312  県単独河川災害復旧等関連緊急事業</v>
          </cell>
        </row>
        <row r="46">
          <cell r="A46" t="str">
            <v>K313  河川災害関連特別対策事業費　</v>
          </cell>
        </row>
        <row r="47">
          <cell r="A47" t="str">
            <v>K317  災害関連緊急急傾斜地崩壊対策事業費</v>
          </cell>
        </row>
        <row r="48">
          <cell r="A48" t="str">
            <v>K318  災害関連緊急大規模漂着流木等処理対策事業費</v>
          </cell>
        </row>
        <row r="49">
          <cell r="A49" t="str">
            <v>K326  河川等災害関連事業費</v>
          </cell>
        </row>
        <row r="50">
          <cell r="A50" t="str">
            <v>K331  地域自立・活性化交付金事業費　</v>
          </cell>
        </row>
        <row r="51">
          <cell r="A51" t="str">
            <v>K334  急傾斜地崩壊対策事業費（地域自主戦略事業）</v>
          </cell>
        </row>
        <row r="52">
          <cell r="A52" t="str">
            <v>K335  砂防事業費（地域自主戦略事業）</v>
          </cell>
        </row>
        <row r="53">
          <cell r="A53" t="str">
            <v>K336  砂防設備修繕費（地域自主戦略事業）</v>
          </cell>
        </row>
        <row r="54">
          <cell r="A54" t="str">
            <v>K339  特定構造物改築事業費　</v>
          </cell>
        </row>
        <row r="55">
          <cell r="A55" t="str">
            <v>K340  都市基盤河川改修事業費補助</v>
          </cell>
        </row>
        <row r="56">
          <cell r="A56" t="str">
            <v>K341  砂防事業費</v>
          </cell>
        </row>
        <row r="57">
          <cell r="A57" t="str">
            <v>K342  火山砂防事業費</v>
          </cell>
        </row>
        <row r="58">
          <cell r="A58" t="str">
            <v>K343  地すべり対策事業費</v>
          </cell>
        </row>
        <row r="59">
          <cell r="A59" t="str">
            <v>K344  急傾斜地崩壊対策事業費</v>
          </cell>
        </row>
        <row r="60">
          <cell r="A60" t="str">
            <v>K346  砂防設備修繕費</v>
          </cell>
        </row>
        <row r="61">
          <cell r="A61" t="str">
            <v>K349  砂防調査費（地域自主戦略事業）</v>
          </cell>
        </row>
        <row r="62">
          <cell r="A62" t="str">
            <v>K350  災害関連地域防災がけ崩れ対策事業費</v>
          </cell>
        </row>
        <row r="63">
          <cell r="A63" t="str">
            <v>K352  砂防調査費</v>
          </cell>
        </row>
        <row r="64">
          <cell r="A64" t="str">
            <v>K353  県単独砂防事業費</v>
          </cell>
        </row>
        <row r="65">
          <cell r="A65" t="str">
            <v>K354  県単独急傾斜地崩壊対策事業費</v>
          </cell>
        </row>
        <row r="66">
          <cell r="A66" t="str">
            <v>K355  広域河川改修事業費</v>
          </cell>
        </row>
        <row r="67">
          <cell r="A67" t="str">
            <v>K356  一般河川改修事業費</v>
          </cell>
        </row>
        <row r="68">
          <cell r="A68" t="str">
            <v>K357  広域河川改修事業費（地域自主戦略事業）</v>
          </cell>
        </row>
        <row r="69">
          <cell r="A69" t="str">
            <v>K371  水防諸費</v>
          </cell>
        </row>
        <row r="70">
          <cell r="A70" t="str">
            <v>K372  水防警報施設整備事業費</v>
          </cell>
        </row>
        <row r="71">
          <cell r="A71" t="str">
            <v>K442  特定緊急砂防事業</v>
          </cell>
        </row>
        <row r="72">
          <cell r="A72" t="str">
            <v>K446  土砂災害対策基礎調査</v>
          </cell>
        </row>
        <row r="73">
          <cell r="A73" t="str">
            <v>K447  情報基盤緊急整備事業</v>
          </cell>
        </row>
        <row r="74">
          <cell r="A74" t="str">
            <v>K449  がけ崩れ危険住宅移転促進事業費</v>
          </cell>
        </row>
        <row r="75">
          <cell r="A75" t="str">
            <v>K450  システム管理費</v>
          </cell>
        </row>
        <row r="76">
          <cell r="A76" t="str">
            <v>K461  水辺環境再生事業費</v>
          </cell>
        </row>
        <row r="77">
          <cell r="A77" t="str">
            <v>K462  総合流域防災事業（河川）（地域自主戦略事業）</v>
          </cell>
        </row>
        <row r="78">
          <cell r="A78" t="str">
            <v>K463  河川海岸等維持修繕費</v>
          </cell>
        </row>
        <row r="79">
          <cell r="A79" t="str">
            <v>K464  治水施設設備事業</v>
          </cell>
        </row>
        <row r="80">
          <cell r="A80" t="str">
            <v>K465  総合流域防災事業（河川）</v>
          </cell>
        </row>
        <row r="81">
          <cell r="A81" t="str">
            <v>K470  総合流域防災事業（砂防）</v>
          </cell>
        </row>
        <row r="82">
          <cell r="A82" t="str">
            <v>K471  総合流域防災事業（急傾斜地）</v>
          </cell>
        </row>
        <row r="83">
          <cell r="A83" t="str">
            <v>K472  砂防激甚災害対策特別緊急事業費</v>
          </cell>
        </row>
        <row r="84">
          <cell r="A84" t="str">
            <v>K512  都市計画調査</v>
          </cell>
        </row>
        <row r="85">
          <cell r="A85" t="str">
            <v>K515  盛岡広域都市計画土地利用現況調査費</v>
          </cell>
        </row>
        <row r="86">
          <cell r="A86" t="str">
            <v>K517  都市計画規制調査費</v>
          </cell>
        </row>
        <row r="87">
          <cell r="A87" t="str">
            <v>K518  まちづくり・景観づくり推進事業費</v>
          </cell>
        </row>
        <row r="88">
          <cell r="A88" t="str">
            <v>K522  広域公園等管理</v>
          </cell>
        </row>
        <row r="89">
          <cell r="A89" t="str">
            <v>K523  都市公園管理費</v>
          </cell>
        </row>
        <row r="90">
          <cell r="A90" t="str">
            <v>K531  街路事業費</v>
          </cell>
        </row>
        <row r="91">
          <cell r="A91" t="str">
            <v>K532  土地区画整理事業費補助</v>
          </cell>
        </row>
        <row r="92">
          <cell r="A92" t="str">
            <v>K534  広域公園整備事業費</v>
          </cell>
        </row>
        <row r="93">
          <cell r="A93" t="str">
            <v>K535  緊急地方道路整備事業費（街路）</v>
          </cell>
        </row>
        <row r="94">
          <cell r="A94" t="str">
            <v>K539  県単独街路事業費</v>
          </cell>
        </row>
        <row r="95">
          <cell r="A95" t="str">
            <v>K542  公共団体区画整理事業費補助</v>
          </cell>
        </row>
        <row r="96">
          <cell r="A96" t="str">
            <v>K543  地方特定道路整備事業費（街路）</v>
          </cell>
        </row>
        <row r="97">
          <cell r="A97" t="str">
            <v>K570  美しいまちづくり推進事業</v>
          </cell>
        </row>
        <row r="98">
          <cell r="A98" t="str">
            <v>K631  公営住宅建設事業費</v>
          </cell>
        </row>
        <row r="99">
          <cell r="A99" t="str">
            <v>K632  災害公営住宅整備事業費</v>
          </cell>
        </row>
        <row r="100">
          <cell r="A100" t="str">
            <v>K633  公営住宅建替推進事業費</v>
          </cell>
        </row>
        <row r="101">
          <cell r="A101" t="str">
            <v>K636  特定公共賃貸住宅建設事業費</v>
          </cell>
        </row>
        <row r="102">
          <cell r="A102" t="str">
            <v>K638  県営住宅ライフアップ事業費</v>
          </cell>
        </row>
        <row r="103">
          <cell r="A103" t="str">
            <v>K639  地域優良賃貸住宅整備事業費</v>
          </cell>
        </row>
        <row r="104">
          <cell r="A104" t="str">
            <v>K640  高齢者向け優良賃貸住宅供給促進事業費</v>
          </cell>
        </row>
        <row r="105">
          <cell r="A105" t="str">
            <v>K641  公営住宅建設事業費（地域自主戦略事業）</v>
          </cell>
        </row>
        <row r="106">
          <cell r="A106" t="str">
            <v>K647  既設公営住宅改善事業</v>
          </cell>
        </row>
        <row r="107">
          <cell r="A107" t="str">
            <v>K982  管理費</v>
          </cell>
        </row>
        <row r="108">
          <cell r="A108" t="str">
            <v>K983  管理費</v>
          </cell>
        </row>
        <row r="109">
          <cell r="A109" t="str">
            <v>K985  管理費</v>
          </cell>
        </row>
        <row r="110">
          <cell r="A110" t="str">
            <v>K986  管理費</v>
          </cell>
        </row>
        <row r="111">
          <cell r="A111" t="str">
            <v>K990  管理費</v>
          </cell>
        </row>
        <row r="112">
          <cell r="A112" t="str">
            <v>K991  管理費</v>
          </cell>
        </row>
        <row r="113">
          <cell r="A113" t="str">
            <v>K994  管理費</v>
          </cell>
        </row>
        <row r="114">
          <cell r="A114" t="str">
            <v>N074  管理費</v>
          </cell>
        </row>
        <row r="115">
          <cell r="A115" t="str">
            <v>N076  管理費</v>
          </cell>
        </row>
        <row r="116">
          <cell r="A116" t="str">
            <v>N311  河川等災害復旧事業費</v>
          </cell>
        </row>
        <row r="117">
          <cell r="A117" t="str">
            <v>N312  公共土木施設災害復旧事業査定設計委託費</v>
          </cell>
        </row>
        <row r="118">
          <cell r="A118" t="str">
            <v>N313  県単独災害復旧事業費</v>
          </cell>
        </row>
        <row r="119">
          <cell r="A119" t="str">
            <v>N318  河川等災害復旧事業費（県営住宅災害復旧事業）</v>
          </cell>
        </row>
        <row r="120">
          <cell r="A120" t="str">
            <v>N330  県単独災害復旧事業費（道路）</v>
          </cell>
        </row>
        <row r="121">
          <cell r="A121" t="str">
            <v>N331  県単独災害復旧事業費（河川）</v>
          </cell>
        </row>
        <row r="122">
          <cell r="A122" t="str">
            <v>N332  県単独災害復旧事業費（その他）</v>
          </cell>
        </row>
        <row r="123">
          <cell r="A123" t="str">
            <v>N341  都市災害復旧事業費</v>
          </cell>
        </row>
        <row r="124">
          <cell r="A124" t="str">
            <v>N342  県単都市災害復旧事業費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合計"/>
      <sheetName val="共仮設"/>
      <sheetName val="直工"/>
      <sheetName val="ﾘﾋﾞｯｸ経費表 (0)"/>
      <sheetName val="建築 "/>
      <sheetName val="建内訳 "/>
      <sheetName val="電気"/>
      <sheetName val="機械"/>
      <sheetName val="現場管理費"/>
      <sheetName val="一般管理費"/>
      <sheetName val="予定概算"/>
      <sheetName val="ﾘﾋﾞｯｸ経費表"/>
      <sheetName val="予定概算 (2)"/>
      <sheetName val="ﾘﾋﾞｯｸ経費表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7D49-FDEE-4C1B-8CD8-CE7046E285B5}">
  <sheetPr codeName="Sheet3">
    <tabColor rgb="FFFFFF00"/>
  </sheetPr>
  <dimension ref="A4:T160"/>
  <sheetViews>
    <sheetView zoomScaleNormal="100" workbookViewId="0">
      <selection activeCell="G16" sqref="G16:J16"/>
    </sheetView>
  </sheetViews>
  <sheetFormatPr defaultRowHeight="15" customHeight="1" x14ac:dyDescent="0.2"/>
  <cols>
    <col min="1" max="1" width="8.88671875" style="148"/>
    <col min="2" max="2" width="2.77734375" style="148" customWidth="1"/>
    <col min="3" max="3" width="7.77734375" style="148" customWidth="1"/>
    <col min="4" max="4" width="6.44140625" style="148" bestFit="1" customWidth="1"/>
    <col min="5" max="5" width="13.88671875" style="148" customWidth="1"/>
    <col min="6" max="6" width="3.33203125" style="148" customWidth="1"/>
    <col min="7" max="7" width="5.6640625" style="148" customWidth="1"/>
    <col min="8" max="8" width="5.33203125" style="148" customWidth="1"/>
    <col min="9" max="9" width="4.109375" style="148" bestFit="1" customWidth="1"/>
    <col min="10" max="10" width="8.88671875" style="148"/>
    <col min="11" max="11" width="2.88671875" style="148" customWidth="1"/>
    <col min="12" max="12" width="8.21875" style="148" bestFit="1" customWidth="1"/>
    <col min="13" max="13" width="5.6640625" style="148" bestFit="1" customWidth="1"/>
    <col min="14" max="14" width="4.5546875" style="148" customWidth="1"/>
    <col min="15" max="15" width="8.21875" style="148" bestFit="1" customWidth="1"/>
    <col min="16" max="257" width="8.88671875" style="148"/>
    <col min="258" max="258" width="2.77734375" style="148" customWidth="1"/>
    <col min="259" max="259" width="7.77734375" style="148" customWidth="1"/>
    <col min="260" max="260" width="6.44140625" style="148" bestFit="1" customWidth="1"/>
    <col min="261" max="261" width="13.88671875" style="148" customWidth="1"/>
    <col min="262" max="262" width="3.33203125" style="148" customWidth="1"/>
    <col min="263" max="263" width="5.6640625" style="148" customWidth="1"/>
    <col min="264" max="264" width="5.33203125" style="148" customWidth="1"/>
    <col min="265" max="265" width="4.109375" style="148" bestFit="1" customWidth="1"/>
    <col min="266" max="266" width="8.88671875" style="148"/>
    <col min="267" max="267" width="2.88671875" style="148" customWidth="1"/>
    <col min="268" max="268" width="8.21875" style="148" bestFit="1" customWidth="1"/>
    <col min="269" max="269" width="5.6640625" style="148" bestFit="1" customWidth="1"/>
    <col min="270" max="270" width="4.5546875" style="148" customWidth="1"/>
    <col min="271" max="271" width="8.21875" style="148" bestFit="1" customWidth="1"/>
    <col min="272" max="513" width="8.88671875" style="148"/>
    <col min="514" max="514" width="2.77734375" style="148" customWidth="1"/>
    <col min="515" max="515" width="7.77734375" style="148" customWidth="1"/>
    <col min="516" max="516" width="6.44140625" style="148" bestFit="1" customWidth="1"/>
    <col min="517" max="517" width="13.88671875" style="148" customWidth="1"/>
    <col min="518" max="518" width="3.33203125" style="148" customWidth="1"/>
    <col min="519" max="519" width="5.6640625" style="148" customWidth="1"/>
    <col min="520" max="520" width="5.33203125" style="148" customWidth="1"/>
    <col min="521" max="521" width="4.109375" style="148" bestFit="1" customWidth="1"/>
    <col min="522" max="522" width="8.88671875" style="148"/>
    <col min="523" max="523" width="2.88671875" style="148" customWidth="1"/>
    <col min="524" max="524" width="8.21875" style="148" bestFit="1" customWidth="1"/>
    <col min="525" max="525" width="5.6640625" style="148" bestFit="1" customWidth="1"/>
    <col min="526" max="526" width="4.5546875" style="148" customWidth="1"/>
    <col min="527" max="527" width="8.21875" style="148" bestFit="1" customWidth="1"/>
    <col min="528" max="769" width="8.88671875" style="148"/>
    <col min="770" max="770" width="2.77734375" style="148" customWidth="1"/>
    <col min="771" max="771" width="7.77734375" style="148" customWidth="1"/>
    <col min="772" max="772" width="6.44140625" style="148" bestFit="1" customWidth="1"/>
    <col min="773" max="773" width="13.88671875" style="148" customWidth="1"/>
    <col min="774" max="774" width="3.33203125" style="148" customWidth="1"/>
    <col min="775" max="775" width="5.6640625" style="148" customWidth="1"/>
    <col min="776" max="776" width="5.33203125" style="148" customWidth="1"/>
    <col min="777" max="777" width="4.109375" style="148" bestFit="1" customWidth="1"/>
    <col min="778" max="778" width="8.88671875" style="148"/>
    <col min="779" max="779" width="2.88671875" style="148" customWidth="1"/>
    <col min="780" max="780" width="8.21875" style="148" bestFit="1" customWidth="1"/>
    <col min="781" max="781" width="5.6640625" style="148" bestFit="1" customWidth="1"/>
    <col min="782" max="782" width="4.5546875" style="148" customWidth="1"/>
    <col min="783" max="783" width="8.21875" style="148" bestFit="1" customWidth="1"/>
    <col min="784" max="1025" width="8.88671875" style="148"/>
    <col min="1026" max="1026" width="2.77734375" style="148" customWidth="1"/>
    <col min="1027" max="1027" width="7.77734375" style="148" customWidth="1"/>
    <col min="1028" max="1028" width="6.44140625" style="148" bestFit="1" customWidth="1"/>
    <col min="1029" max="1029" width="13.88671875" style="148" customWidth="1"/>
    <col min="1030" max="1030" width="3.33203125" style="148" customWidth="1"/>
    <col min="1031" max="1031" width="5.6640625" style="148" customWidth="1"/>
    <col min="1032" max="1032" width="5.33203125" style="148" customWidth="1"/>
    <col min="1033" max="1033" width="4.109375" style="148" bestFit="1" customWidth="1"/>
    <col min="1034" max="1034" width="8.88671875" style="148"/>
    <col min="1035" max="1035" width="2.88671875" style="148" customWidth="1"/>
    <col min="1036" max="1036" width="8.21875" style="148" bestFit="1" customWidth="1"/>
    <col min="1037" max="1037" width="5.6640625" style="148" bestFit="1" customWidth="1"/>
    <col min="1038" max="1038" width="4.5546875" style="148" customWidth="1"/>
    <col min="1039" max="1039" width="8.21875" style="148" bestFit="1" customWidth="1"/>
    <col min="1040" max="1281" width="8.88671875" style="148"/>
    <col min="1282" max="1282" width="2.77734375" style="148" customWidth="1"/>
    <col min="1283" max="1283" width="7.77734375" style="148" customWidth="1"/>
    <col min="1284" max="1284" width="6.44140625" style="148" bestFit="1" customWidth="1"/>
    <col min="1285" max="1285" width="13.88671875" style="148" customWidth="1"/>
    <col min="1286" max="1286" width="3.33203125" style="148" customWidth="1"/>
    <col min="1287" max="1287" width="5.6640625" style="148" customWidth="1"/>
    <col min="1288" max="1288" width="5.33203125" style="148" customWidth="1"/>
    <col min="1289" max="1289" width="4.109375" style="148" bestFit="1" customWidth="1"/>
    <col min="1290" max="1290" width="8.88671875" style="148"/>
    <col min="1291" max="1291" width="2.88671875" style="148" customWidth="1"/>
    <col min="1292" max="1292" width="8.21875" style="148" bestFit="1" customWidth="1"/>
    <col min="1293" max="1293" width="5.6640625" style="148" bestFit="1" customWidth="1"/>
    <col min="1294" max="1294" width="4.5546875" style="148" customWidth="1"/>
    <col min="1295" max="1295" width="8.21875" style="148" bestFit="1" customWidth="1"/>
    <col min="1296" max="1537" width="8.88671875" style="148"/>
    <col min="1538" max="1538" width="2.77734375" style="148" customWidth="1"/>
    <col min="1539" max="1539" width="7.77734375" style="148" customWidth="1"/>
    <col min="1540" max="1540" width="6.44140625" style="148" bestFit="1" customWidth="1"/>
    <col min="1541" max="1541" width="13.88671875" style="148" customWidth="1"/>
    <col min="1542" max="1542" width="3.33203125" style="148" customWidth="1"/>
    <col min="1543" max="1543" width="5.6640625" style="148" customWidth="1"/>
    <col min="1544" max="1544" width="5.33203125" style="148" customWidth="1"/>
    <col min="1545" max="1545" width="4.109375" style="148" bestFit="1" customWidth="1"/>
    <col min="1546" max="1546" width="8.88671875" style="148"/>
    <col min="1547" max="1547" width="2.88671875" style="148" customWidth="1"/>
    <col min="1548" max="1548" width="8.21875" style="148" bestFit="1" customWidth="1"/>
    <col min="1549" max="1549" width="5.6640625" style="148" bestFit="1" customWidth="1"/>
    <col min="1550" max="1550" width="4.5546875" style="148" customWidth="1"/>
    <col min="1551" max="1551" width="8.21875" style="148" bestFit="1" customWidth="1"/>
    <col min="1552" max="1793" width="8.88671875" style="148"/>
    <col min="1794" max="1794" width="2.77734375" style="148" customWidth="1"/>
    <col min="1795" max="1795" width="7.77734375" style="148" customWidth="1"/>
    <col min="1796" max="1796" width="6.44140625" style="148" bestFit="1" customWidth="1"/>
    <col min="1797" max="1797" width="13.88671875" style="148" customWidth="1"/>
    <col min="1798" max="1798" width="3.33203125" style="148" customWidth="1"/>
    <col min="1799" max="1799" width="5.6640625" style="148" customWidth="1"/>
    <col min="1800" max="1800" width="5.33203125" style="148" customWidth="1"/>
    <col min="1801" max="1801" width="4.109375" style="148" bestFit="1" customWidth="1"/>
    <col min="1802" max="1802" width="8.88671875" style="148"/>
    <col min="1803" max="1803" width="2.88671875" style="148" customWidth="1"/>
    <col min="1804" max="1804" width="8.21875" style="148" bestFit="1" customWidth="1"/>
    <col min="1805" max="1805" width="5.6640625" style="148" bestFit="1" customWidth="1"/>
    <col min="1806" max="1806" width="4.5546875" style="148" customWidth="1"/>
    <col min="1807" max="1807" width="8.21875" style="148" bestFit="1" customWidth="1"/>
    <col min="1808" max="2049" width="8.88671875" style="148"/>
    <col min="2050" max="2050" width="2.77734375" style="148" customWidth="1"/>
    <col min="2051" max="2051" width="7.77734375" style="148" customWidth="1"/>
    <col min="2052" max="2052" width="6.44140625" style="148" bestFit="1" customWidth="1"/>
    <col min="2053" max="2053" width="13.88671875" style="148" customWidth="1"/>
    <col min="2054" max="2054" width="3.33203125" style="148" customWidth="1"/>
    <col min="2055" max="2055" width="5.6640625" style="148" customWidth="1"/>
    <col min="2056" max="2056" width="5.33203125" style="148" customWidth="1"/>
    <col min="2057" max="2057" width="4.109375" style="148" bestFit="1" customWidth="1"/>
    <col min="2058" max="2058" width="8.88671875" style="148"/>
    <col min="2059" max="2059" width="2.88671875" style="148" customWidth="1"/>
    <col min="2060" max="2060" width="8.21875" style="148" bestFit="1" customWidth="1"/>
    <col min="2061" max="2061" width="5.6640625" style="148" bestFit="1" customWidth="1"/>
    <col min="2062" max="2062" width="4.5546875" style="148" customWidth="1"/>
    <col min="2063" max="2063" width="8.21875" style="148" bestFit="1" customWidth="1"/>
    <col min="2064" max="2305" width="8.88671875" style="148"/>
    <col min="2306" max="2306" width="2.77734375" style="148" customWidth="1"/>
    <col min="2307" max="2307" width="7.77734375" style="148" customWidth="1"/>
    <col min="2308" max="2308" width="6.44140625" style="148" bestFit="1" customWidth="1"/>
    <col min="2309" max="2309" width="13.88671875" style="148" customWidth="1"/>
    <col min="2310" max="2310" width="3.33203125" style="148" customWidth="1"/>
    <col min="2311" max="2311" width="5.6640625" style="148" customWidth="1"/>
    <col min="2312" max="2312" width="5.33203125" style="148" customWidth="1"/>
    <col min="2313" max="2313" width="4.109375" style="148" bestFit="1" customWidth="1"/>
    <col min="2314" max="2314" width="8.88671875" style="148"/>
    <col min="2315" max="2315" width="2.88671875" style="148" customWidth="1"/>
    <col min="2316" max="2316" width="8.21875" style="148" bestFit="1" customWidth="1"/>
    <col min="2317" max="2317" width="5.6640625" style="148" bestFit="1" customWidth="1"/>
    <col min="2318" max="2318" width="4.5546875" style="148" customWidth="1"/>
    <col min="2319" max="2319" width="8.21875" style="148" bestFit="1" customWidth="1"/>
    <col min="2320" max="2561" width="8.88671875" style="148"/>
    <col min="2562" max="2562" width="2.77734375" style="148" customWidth="1"/>
    <col min="2563" max="2563" width="7.77734375" style="148" customWidth="1"/>
    <col min="2564" max="2564" width="6.44140625" style="148" bestFit="1" customWidth="1"/>
    <col min="2565" max="2565" width="13.88671875" style="148" customWidth="1"/>
    <col min="2566" max="2566" width="3.33203125" style="148" customWidth="1"/>
    <col min="2567" max="2567" width="5.6640625" style="148" customWidth="1"/>
    <col min="2568" max="2568" width="5.33203125" style="148" customWidth="1"/>
    <col min="2569" max="2569" width="4.109375" style="148" bestFit="1" customWidth="1"/>
    <col min="2570" max="2570" width="8.88671875" style="148"/>
    <col min="2571" max="2571" width="2.88671875" style="148" customWidth="1"/>
    <col min="2572" max="2572" width="8.21875" style="148" bestFit="1" customWidth="1"/>
    <col min="2573" max="2573" width="5.6640625" style="148" bestFit="1" customWidth="1"/>
    <col min="2574" max="2574" width="4.5546875" style="148" customWidth="1"/>
    <col min="2575" max="2575" width="8.21875" style="148" bestFit="1" customWidth="1"/>
    <col min="2576" max="2817" width="8.88671875" style="148"/>
    <col min="2818" max="2818" width="2.77734375" style="148" customWidth="1"/>
    <col min="2819" max="2819" width="7.77734375" style="148" customWidth="1"/>
    <col min="2820" max="2820" width="6.44140625" style="148" bestFit="1" customWidth="1"/>
    <col min="2821" max="2821" width="13.88671875" style="148" customWidth="1"/>
    <col min="2822" max="2822" width="3.33203125" style="148" customWidth="1"/>
    <col min="2823" max="2823" width="5.6640625" style="148" customWidth="1"/>
    <col min="2824" max="2824" width="5.33203125" style="148" customWidth="1"/>
    <col min="2825" max="2825" width="4.109375" style="148" bestFit="1" customWidth="1"/>
    <col min="2826" max="2826" width="8.88671875" style="148"/>
    <col min="2827" max="2827" width="2.88671875" style="148" customWidth="1"/>
    <col min="2828" max="2828" width="8.21875" style="148" bestFit="1" customWidth="1"/>
    <col min="2829" max="2829" width="5.6640625" style="148" bestFit="1" customWidth="1"/>
    <col min="2830" max="2830" width="4.5546875" style="148" customWidth="1"/>
    <col min="2831" max="2831" width="8.21875" style="148" bestFit="1" customWidth="1"/>
    <col min="2832" max="3073" width="8.88671875" style="148"/>
    <col min="3074" max="3074" width="2.77734375" style="148" customWidth="1"/>
    <col min="3075" max="3075" width="7.77734375" style="148" customWidth="1"/>
    <col min="3076" max="3076" width="6.44140625" style="148" bestFit="1" customWidth="1"/>
    <col min="3077" max="3077" width="13.88671875" style="148" customWidth="1"/>
    <col min="3078" max="3078" width="3.33203125" style="148" customWidth="1"/>
    <col min="3079" max="3079" width="5.6640625" style="148" customWidth="1"/>
    <col min="3080" max="3080" width="5.33203125" style="148" customWidth="1"/>
    <col min="3081" max="3081" width="4.109375" style="148" bestFit="1" customWidth="1"/>
    <col min="3082" max="3082" width="8.88671875" style="148"/>
    <col min="3083" max="3083" width="2.88671875" style="148" customWidth="1"/>
    <col min="3084" max="3084" width="8.21875" style="148" bestFit="1" customWidth="1"/>
    <col min="3085" max="3085" width="5.6640625" style="148" bestFit="1" customWidth="1"/>
    <col min="3086" max="3086" width="4.5546875" style="148" customWidth="1"/>
    <col min="3087" max="3087" width="8.21875" style="148" bestFit="1" customWidth="1"/>
    <col min="3088" max="3329" width="8.88671875" style="148"/>
    <col min="3330" max="3330" width="2.77734375" style="148" customWidth="1"/>
    <col min="3331" max="3331" width="7.77734375" style="148" customWidth="1"/>
    <col min="3332" max="3332" width="6.44140625" style="148" bestFit="1" customWidth="1"/>
    <col min="3333" max="3333" width="13.88671875" style="148" customWidth="1"/>
    <col min="3334" max="3334" width="3.33203125" style="148" customWidth="1"/>
    <col min="3335" max="3335" width="5.6640625" style="148" customWidth="1"/>
    <col min="3336" max="3336" width="5.33203125" style="148" customWidth="1"/>
    <col min="3337" max="3337" width="4.109375" style="148" bestFit="1" customWidth="1"/>
    <col min="3338" max="3338" width="8.88671875" style="148"/>
    <col min="3339" max="3339" width="2.88671875" style="148" customWidth="1"/>
    <col min="3340" max="3340" width="8.21875" style="148" bestFit="1" customWidth="1"/>
    <col min="3341" max="3341" width="5.6640625" style="148" bestFit="1" customWidth="1"/>
    <col min="3342" max="3342" width="4.5546875" style="148" customWidth="1"/>
    <col min="3343" max="3343" width="8.21875" style="148" bestFit="1" customWidth="1"/>
    <col min="3344" max="3585" width="8.88671875" style="148"/>
    <col min="3586" max="3586" width="2.77734375" style="148" customWidth="1"/>
    <col min="3587" max="3587" width="7.77734375" style="148" customWidth="1"/>
    <col min="3588" max="3588" width="6.44140625" style="148" bestFit="1" customWidth="1"/>
    <col min="3589" max="3589" width="13.88671875" style="148" customWidth="1"/>
    <col min="3590" max="3590" width="3.33203125" style="148" customWidth="1"/>
    <col min="3591" max="3591" width="5.6640625" style="148" customWidth="1"/>
    <col min="3592" max="3592" width="5.33203125" style="148" customWidth="1"/>
    <col min="3593" max="3593" width="4.109375" style="148" bestFit="1" customWidth="1"/>
    <col min="3594" max="3594" width="8.88671875" style="148"/>
    <col min="3595" max="3595" width="2.88671875" style="148" customWidth="1"/>
    <col min="3596" max="3596" width="8.21875" style="148" bestFit="1" customWidth="1"/>
    <col min="3597" max="3597" width="5.6640625" style="148" bestFit="1" customWidth="1"/>
    <col min="3598" max="3598" width="4.5546875" style="148" customWidth="1"/>
    <col min="3599" max="3599" width="8.21875" style="148" bestFit="1" customWidth="1"/>
    <col min="3600" max="3841" width="8.88671875" style="148"/>
    <col min="3842" max="3842" width="2.77734375" style="148" customWidth="1"/>
    <col min="3843" max="3843" width="7.77734375" style="148" customWidth="1"/>
    <col min="3844" max="3844" width="6.44140625" style="148" bestFit="1" customWidth="1"/>
    <col min="3845" max="3845" width="13.88671875" style="148" customWidth="1"/>
    <col min="3846" max="3846" width="3.33203125" style="148" customWidth="1"/>
    <col min="3847" max="3847" width="5.6640625" style="148" customWidth="1"/>
    <col min="3848" max="3848" width="5.33203125" style="148" customWidth="1"/>
    <col min="3849" max="3849" width="4.109375" style="148" bestFit="1" customWidth="1"/>
    <col min="3850" max="3850" width="8.88671875" style="148"/>
    <col min="3851" max="3851" width="2.88671875" style="148" customWidth="1"/>
    <col min="3852" max="3852" width="8.21875" style="148" bestFit="1" customWidth="1"/>
    <col min="3853" max="3853" width="5.6640625" style="148" bestFit="1" customWidth="1"/>
    <col min="3854" max="3854" width="4.5546875" style="148" customWidth="1"/>
    <col min="3855" max="3855" width="8.21875" style="148" bestFit="1" customWidth="1"/>
    <col min="3856" max="4097" width="8.88671875" style="148"/>
    <col min="4098" max="4098" width="2.77734375" style="148" customWidth="1"/>
    <col min="4099" max="4099" width="7.77734375" style="148" customWidth="1"/>
    <col min="4100" max="4100" width="6.44140625" style="148" bestFit="1" customWidth="1"/>
    <col min="4101" max="4101" width="13.88671875" style="148" customWidth="1"/>
    <col min="4102" max="4102" width="3.33203125" style="148" customWidth="1"/>
    <col min="4103" max="4103" width="5.6640625" style="148" customWidth="1"/>
    <col min="4104" max="4104" width="5.33203125" style="148" customWidth="1"/>
    <col min="4105" max="4105" width="4.109375" style="148" bestFit="1" customWidth="1"/>
    <col min="4106" max="4106" width="8.88671875" style="148"/>
    <col min="4107" max="4107" width="2.88671875" style="148" customWidth="1"/>
    <col min="4108" max="4108" width="8.21875" style="148" bestFit="1" customWidth="1"/>
    <col min="4109" max="4109" width="5.6640625" style="148" bestFit="1" customWidth="1"/>
    <col min="4110" max="4110" width="4.5546875" style="148" customWidth="1"/>
    <col min="4111" max="4111" width="8.21875" style="148" bestFit="1" customWidth="1"/>
    <col min="4112" max="4353" width="8.88671875" style="148"/>
    <col min="4354" max="4354" width="2.77734375" style="148" customWidth="1"/>
    <col min="4355" max="4355" width="7.77734375" style="148" customWidth="1"/>
    <col min="4356" max="4356" width="6.44140625" style="148" bestFit="1" customWidth="1"/>
    <col min="4357" max="4357" width="13.88671875" style="148" customWidth="1"/>
    <col min="4358" max="4358" width="3.33203125" style="148" customWidth="1"/>
    <col min="4359" max="4359" width="5.6640625" style="148" customWidth="1"/>
    <col min="4360" max="4360" width="5.33203125" style="148" customWidth="1"/>
    <col min="4361" max="4361" width="4.109375" style="148" bestFit="1" customWidth="1"/>
    <col min="4362" max="4362" width="8.88671875" style="148"/>
    <col min="4363" max="4363" width="2.88671875" style="148" customWidth="1"/>
    <col min="4364" max="4364" width="8.21875" style="148" bestFit="1" customWidth="1"/>
    <col min="4365" max="4365" width="5.6640625" style="148" bestFit="1" customWidth="1"/>
    <col min="4366" max="4366" width="4.5546875" style="148" customWidth="1"/>
    <col min="4367" max="4367" width="8.21875" style="148" bestFit="1" customWidth="1"/>
    <col min="4368" max="4609" width="8.88671875" style="148"/>
    <col min="4610" max="4610" width="2.77734375" style="148" customWidth="1"/>
    <col min="4611" max="4611" width="7.77734375" style="148" customWidth="1"/>
    <col min="4612" max="4612" width="6.44140625" style="148" bestFit="1" customWidth="1"/>
    <col min="4613" max="4613" width="13.88671875" style="148" customWidth="1"/>
    <col min="4614" max="4614" width="3.33203125" style="148" customWidth="1"/>
    <col min="4615" max="4615" width="5.6640625" style="148" customWidth="1"/>
    <col min="4616" max="4616" width="5.33203125" style="148" customWidth="1"/>
    <col min="4617" max="4617" width="4.109375" style="148" bestFit="1" customWidth="1"/>
    <col min="4618" max="4618" width="8.88671875" style="148"/>
    <col min="4619" max="4619" width="2.88671875" style="148" customWidth="1"/>
    <col min="4620" max="4620" width="8.21875" style="148" bestFit="1" customWidth="1"/>
    <col min="4621" max="4621" width="5.6640625" style="148" bestFit="1" customWidth="1"/>
    <col min="4622" max="4622" width="4.5546875" style="148" customWidth="1"/>
    <col min="4623" max="4623" width="8.21875" style="148" bestFit="1" customWidth="1"/>
    <col min="4624" max="4865" width="8.88671875" style="148"/>
    <col min="4866" max="4866" width="2.77734375" style="148" customWidth="1"/>
    <col min="4867" max="4867" width="7.77734375" style="148" customWidth="1"/>
    <col min="4868" max="4868" width="6.44140625" style="148" bestFit="1" customWidth="1"/>
    <col min="4869" max="4869" width="13.88671875" style="148" customWidth="1"/>
    <col min="4870" max="4870" width="3.33203125" style="148" customWidth="1"/>
    <col min="4871" max="4871" width="5.6640625" style="148" customWidth="1"/>
    <col min="4872" max="4872" width="5.33203125" style="148" customWidth="1"/>
    <col min="4873" max="4873" width="4.109375" style="148" bestFit="1" customWidth="1"/>
    <col min="4874" max="4874" width="8.88671875" style="148"/>
    <col min="4875" max="4875" width="2.88671875" style="148" customWidth="1"/>
    <col min="4876" max="4876" width="8.21875" style="148" bestFit="1" customWidth="1"/>
    <col min="4877" max="4877" width="5.6640625" style="148" bestFit="1" customWidth="1"/>
    <col min="4878" max="4878" width="4.5546875" style="148" customWidth="1"/>
    <col min="4879" max="4879" width="8.21875" style="148" bestFit="1" customWidth="1"/>
    <col min="4880" max="5121" width="8.88671875" style="148"/>
    <col min="5122" max="5122" width="2.77734375" style="148" customWidth="1"/>
    <col min="5123" max="5123" width="7.77734375" style="148" customWidth="1"/>
    <col min="5124" max="5124" width="6.44140625" style="148" bestFit="1" customWidth="1"/>
    <col min="5125" max="5125" width="13.88671875" style="148" customWidth="1"/>
    <col min="5126" max="5126" width="3.33203125" style="148" customWidth="1"/>
    <col min="5127" max="5127" width="5.6640625" style="148" customWidth="1"/>
    <col min="5128" max="5128" width="5.33203125" style="148" customWidth="1"/>
    <col min="5129" max="5129" width="4.109375" style="148" bestFit="1" customWidth="1"/>
    <col min="5130" max="5130" width="8.88671875" style="148"/>
    <col min="5131" max="5131" width="2.88671875" style="148" customWidth="1"/>
    <col min="5132" max="5132" width="8.21875" style="148" bestFit="1" customWidth="1"/>
    <col min="5133" max="5133" width="5.6640625" style="148" bestFit="1" customWidth="1"/>
    <col min="5134" max="5134" width="4.5546875" style="148" customWidth="1"/>
    <col min="5135" max="5135" width="8.21875" style="148" bestFit="1" customWidth="1"/>
    <col min="5136" max="5377" width="8.88671875" style="148"/>
    <col min="5378" max="5378" width="2.77734375" style="148" customWidth="1"/>
    <col min="5379" max="5379" width="7.77734375" style="148" customWidth="1"/>
    <col min="5380" max="5380" width="6.44140625" style="148" bestFit="1" customWidth="1"/>
    <col min="5381" max="5381" width="13.88671875" style="148" customWidth="1"/>
    <col min="5382" max="5382" width="3.33203125" style="148" customWidth="1"/>
    <col min="5383" max="5383" width="5.6640625" style="148" customWidth="1"/>
    <col min="5384" max="5384" width="5.33203125" style="148" customWidth="1"/>
    <col min="5385" max="5385" width="4.109375" style="148" bestFit="1" customWidth="1"/>
    <col min="5386" max="5386" width="8.88671875" style="148"/>
    <col min="5387" max="5387" width="2.88671875" style="148" customWidth="1"/>
    <col min="5388" max="5388" width="8.21875" style="148" bestFit="1" customWidth="1"/>
    <col min="5389" max="5389" width="5.6640625" style="148" bestFit="1" customWidth="1"/>
    <col min="5390" max="5390" width="4.5546875" style="148" customWidth="1"/>
    <col min="5391" max="5391" width="8.21875" style="148" bestFit="1" customWidth="1"/>
    <col min="5392" max="5633" width="8.88671875" style="148"/>
    <col min="5634" max="5634" width="2.77734375" style="148" customWidth="1"/>
    <col min="5635" max="5635" width="7.77734375" style="148" customWidth="1"/>
    <col min="5636" max="5636" width="6.44140625" style="148" bestFit="1" customWidth="1"/>
    <col min="5637" max="5637" width="13.88671875" style="148" customWidth="1"/>
    <col min="5638" max="5638" width="3.33203125" style="148" customWidth="1"/>
    <col min="5639" max="5639" width="5.6640625" style="148" customWidth="1"/>
    <col min="5640" max="5640" width="5.33203125" style="148" customWidth="1"/>
    <col min="5641" max="5641" width="4.109375" style="148" bestFit="1" customWidth="1"/>
    <col min="5642" max="5642" width="8.88671875" style="148"/>
    <col min="5643" max="5643" width="2.88671875" style="148" customWidth="1"/>
    <col min="5644" max="5644" width="8.21875" style="148" bestFit="1" customWidth="1"/>
    <col min="5645" max="5645" width="5.6640625" style="148" bestFit="1" customWidth="1"/>
    <col min="5646" max="5646" width="4.5546875" style="148" customWidth="1"/>
    <col min="5647" max="5647" width="8.21875" style="148" bestFit="1" customWidth="1"/>
    <col min="5648" max="5889" width="8.88671875" style="148"/>
    <col min="5890" max="5890" width="2.77734375" style="148" customWidth="1"/>
    <col min="5891" max="5891" width="7.77734375" style="148" customWidth="1"/>
    <col min="5892" max="5892" width="6.44140625" style="148" bestFit="1" customWidth="1"/>
    <col min="5893" max="5893" width="13.88671875" style="148" customWidth="1"/>
    <col min="5894" max="5894" width="3.33203125" style="148" customWidth="1"/>
    <col min="5895" max="5895" width="5.6640625" style="148" customWidth="1"/>
    <col min="5896" max="5896" width="5.33203125" style="148" customWidth="1"/>
    <col min="5897" max="5897" width="4.109375" style="148" bestFit="1" customWidth="1"/>
    <col min="5898" max="5898" width="8.88671875" style="148"/>
    <col min="5899" max="5899" width="2.88671875" style="148" customWidth="1"/>
    <col min="5900" max="5900" width="8.21875" style="148" bestFit="1" customWidth="1"/>
    <col min="5901" max="5901" width="5.6640625" style="148" bestFit="1" customWidth="1"/>
    <col min="5902" max="5902" width="4.5546875" style="148" customWidth="1"/>
    <col min="5903" max="5903" width="8.21875" style="148" bestFit="1" customWidth="1"/>
    <col min="5904" max="6145" width="8.88671875" style="148"/>
    <col min="6146" max="6146" width="2.77734375" style="148" customWidth="1"/>
    <col min="6147" max="6147" width="7.77734375" style="148" customWidth="1"/>
    <col min="6148" max="6148" width="6.44140625" style="148" bestFit="1" customWidth="1"/>
    <col min="6149" max="6149" width="13.88671875" style="148" customWidth="1"/>
    <col min="6150" max="6150" width="3.33203125" style="148" customWidth="1"/>
    <col min="6151" max="6151" width="5.6640625" style="148" customWidth="1"/>
    <col min="6152" max="6152" width="5.33203125" style="148" customWidth="1"/>
    <col min="6153" max="6153" width="4.109375" style="148" bestFit="1" customWidth="1"/>
    <col min="6154" max="6154" width="8.88671875" style="148"/>
    <col min="6155" max="6155" width="2.88671875" style="148" customWidth="1"/>
    <col min="6156" max="6156" width="8.21875" style="148" bestFit="1" customWidth="1"/>
    <col min="6157" max="6157" width="5.6640625" style="148" bestFit="1" customWidth="1"/>
    <col min="6158" max="6158" width="4.5546875" style="148" customWidth="1"/>
    <col min="6159" max="6159" width="8.21875" style="148" bestFit="1" customWidth="1"/>
    <col min="6160" max="6401" width="8.88671875" style="148"/>
    <col min="6402" max="6402" width="2.77734375" style="148" customWidth="1"/>
    <col min="6403" max="6403" width="7.77734375" style="148" customWidth="1"/>
    <col min="6404" max="6404" width="6.44140625" style="148" bestFit="1" customWidth="1"/>
    <col min="6405" max="6405" width="13.88671875" style="148" customWidth="1"/>
    <col min="6406" max="6406" width="3.33203125" style="148" customWidth="1"/>
    <col min="6407" max="6407" width="5.6640625" style="148" customWidth="1"/>
    <col min="6408" max="6408" width="5.33203125" style="148" customWidth="1"/>
    <col min="6409" max="6409" width="4.109375" style="148" bestFit="1" customWidth="1"/>
    <col min="6410" max="6410" width="8.88671875" style="148"/>
    <col min="6411" max="6411" width="2.88671875" style="148" customWidth="1"/>
    <col min="6412" max="6412" width="8.21875" style="148" bestFit="1" customWidth="1"/>
    <col min="6413" max="6413" width="5.6640625" style="148" bestFit="1" customWidth="1"/>
    <col min="6414" max="6414" width="4.5546875" style="148" customWidth="1"/>
    <col min="6415" max="6415" width="8.21875" style="148" bestFit="1" customWidth="1"/>
    <col min="6416" max="6657" width="8.88671875" style="148"/>
    <col min="6658" max="6658" width="2.77734375" style="148" customWidth="1"/>
    <col min="6659" max="6659" width="7.77734375" style="148" customWidth="1"/>
    <col min="6660" max="6660" width="6.44140625" style="148" bestFit="1" customWidth="1"/>
    <col min="6661" max="6661" width="13.88671875" style="148" customWidth="1"/>
    <col min="6662" max="6662" width="3.33203125" style="148" customWidth="1"/>
    <col min="6663" max="6663" width="5.6640625" style="148" customWidth="1"/>
    <col min="6664" max="6664" width="5.33203125" style="148" customWidth="1"/>
    <col min="6665" max="6665" width="4.109375" style="148" bestFit="1" customWidth="1"/>
    <col min="6666" max="6666" width="8.88671875" style="148"/>
    <col min="6667" max="6667" width="2.88671875" style="148" customWidth="1"/>
    <col min="6668" max="6668" width="8.21875" style="148" bestFit="1" customWidth="1"/>
    <col min="6669" max="6669" width="5.6640625" style="148" bestFit="1" customWidth="1"/>
    <col min="6670" max="6670" width="4.5546875" style="148" customWidth="1"/>
    <col min="6671" max="6671" width="8.21875" style="148" bestFit="1" customWidth="1"/>
    <col min="6672" max="6913" width="8.88671875" style="148"/>
    <col min="6914" max="6914" width="2.77734375" style="148" customWidth="1"/>
    <col min="6915" max="6915" width="7.77734375" style="148" customWidth="1"/>
    <col min="6916" max="6916" width="6.44140625" style="148" bestFit="1" customWidth="1"/>
    <col min="6917" max="6917" width="13.88671875" style="148" customWidth="1"/>
    <col min="6918" max="6918" width="3.33203125" style="148" customWidth="1"/>
    <col min="6919" max="6919" width="5.6640625" style="148" customWidth="1"/>
    <col min="6920" max="6920" width="5.33203125" style="148" customWidth="1"/>
    <col min="6921" max="6921" width="4.109375" style="148" bestFit="1" customWidth="1"/>
    <col min="6922" max="6922" width="8.88671875" style="148"/>
    <col min="6923" max="6923" width="2.88671875" style="148" customWidth="1"/>
    <col min="6924" max="6924" width="8.21875" style="148" bestFit="1" customWidth="1"/>
    <col min="6925" max="6925" width="5.6640625" style="148" bestFit="1" customWidth="1"/>
    <col min="6926" max="6926" width="4.5546875" style="148" customWidth="1"/>
    <col min="6927" max="6927" width="8.21875" style="148" bestFit="1" customWidth="1"/>
    <col min="6928" max="7169" width="8.88671875" style="148"/>
    <col min="7170" max="7170" width="2.77734375" style="148" customWidth="1"/>
    <col min="7171" max="7171" width="7.77734375" style="148" customWidth="1"/>
    <col min="7172" max="7172" width="6.44140625" style="148" bestFit="1" customWidth="1"/>
    <col min="7173" max="7173" width="13.88671875" style="148" customWidth="1"/>
    <col min="7174" max="7174" width="3.33203125" style="148" customWidth="1"/>
    <col min="7175" max="7175" width="5.6640625" style="148" customWidth="1"/>
    <col min="7176" max="7176" width="5.33203125" style="148" customWidth="1"/>
    <col min="7177" max="7177" width="4.109375" style="148" bestFit="1" customWidth="1"/>
    <col min="7178" max="7178" width="8.88671875" style="148"/>
    <col min="7179" max="7179" width="2.88671875" style="148" customWidth="1"/>
    <col min="7180" max="7180" width="8.21875" style="148" bestFit="1" customWidth="1"/>
    <col min="7181" max="7181" width="5.6640625" style="148" bestFit="1" customWidth="1"/>
    <col min="7182" max="7182" width="4.5546875" style="148" customWidth="1"/>
    <col min="7183" max="7183" width="8.21875" style="148" bestFit="1" customWidth="1"/>
    <col min="7184" max="7425" width="8.88671875" style="148"/>
    <col min="7426" max="7426" width="2.77734375" style="148" customWidth="1"/>
    <col min="7427" max="7427" width="7.77734375" style="148" customWidth="1"/>
    <col min="7428" max="7428" width="6.44140625" style="148" bestFit="1" customWidth="1"/>
    <col min="7429" max="7429" width="13.88671875" style="148" customWidth="1"/>
    <col min="7430" max="7430" width="3.33203125" style="148" customWidth="1"/>
    <col min="7431" max="7431" width="5.6640625" style="148" customWidth="1"/>
    <col min="7432" max="7432" width="5.33203125" style="148" customWidth="1"/>
    <col min="7433" max="7433" width="4.109375" style="148" bestFit="1" customWidth="1"/>
    <col min="7434" max="7434" width="8.88671875" style="148"/>
    <col min="7435" max="7435" width="2.88671875" style="148" customWidth="1"/>
    <col min="7436" max="7436" width="8.21875" style="148" bestFit="1" customWidth="1"/>
    <col min="7437" max="7437" width="5.6640625" style="148" bestFit="1" customWidth="1"/>
    <col min="7438" max="7438" width="4.5546875" style="148" customWidth="1"/>
    <col min="7439" max="7439" width="8.21875" style="148" bestFit="1" customWidth="1"/>
    <col min="7440" max="7681" width="8.88671875" style="148"/>
    <col min="7682" max="7682" width="2.77734375" style="148" customWidth="1"/>
    <col min="7683" max="7683" width="7.77734375" style="148" customWidth="1"/>
    <col min="7684" max="7684" width="6.44140625" style="148" bestFit="1" customWidth="1"/>
    <col min="7685" max="7685" width="13.88671875" style="148" customWidth="1"/>
    <col min="7686" max="7686" width="3.33203125" style="148" customWidth="1"/>
    <col min="7687" max="7687" width="5.6640625" style="148" customWidth="1"/>
    <col min="7688" max="7688" width="5.33203125" style="148" customWidth="1"/>
    <col min="7689" max="7689" width="4.109375" style="148" bestFit="1" customWidth="1"/>
    <col min="7690" max="7690" width="8.88671875" style="148"/>
    <col min="7691" max="7691" width="2.88671875" style="148" customWidth="1"/>
    <col min="7692" max="7692" width="8.21875" style="148" bestFit="1" customWidth="1"/>
    <col min="7693" max="7693" width="5.6640625" style="148" bestFit="1" customWidth="1"/>
    <col min="7694" max="7694" width="4.5546875" style="148" customWidth="1"/>
    <col min="7695" max="7695" width="8.21875" style="148" bestFit="1" customWidth="1"/>
    <col min="7696" max="7937" width="8.88671875" style="148"/>
    <col min="7938" max="7938" width="2.77734375" style="148" customWidth="1"/>
    <col min="7939" max="7939" width="7.77734375" style="148" customWidth="1"/>
    <col min="7940" max="7940" width="6.44140625" style="148" bestFit="1" customWidth="1"/>
    <col min="7941" max="7941" width="13.88671875" style="148" customWidth="1"/>
    <col min="7942" max="7942" width="3.33203125" style="148" customWidth="1"/>
    <col min="7943" max="7943" width="5.6640625" style="148" customWidth="1"/>
    <col min="7944" max="7944" width="5.33203125" style="148" customWidth="1"/>
    <col min="7945" max="7945" width="4.109375" style="148" bestFit="1" customWidth="1"/>
    <col min="7946" max="7946" width="8.88671875" style="148"/>
    <col min="7947" max="7947" width="2.88671875" style="148" customWidth="1"/>
    <col min="7948" max="7948" width="8.21875" style="148" bestFit="1" customWidth="1"/>
    <col min="7949" max="7949" width="5.6640625" style="148" bestFit="1" customWidth="1"/>
    <col min="7950" max="7950" width="4.5546875" style="148" customWidth="1"/>
    <col min="7951" max="7951" width="8.21875" style="148" bestFit="1" customWidth="1"/>
    <col min="7952" max="8193" width="8.88671875" style="148"/>
    <col min="8194" max="8194" width="2.77734375" style="148" customWidth="1"/>
    <col min="8195" max="8195" width="7.77734375" style="148" customWidth="1"/>
    <col min="8196" max="8196" width="6.44140625" style="148" bestFit="1" customWidth="1"/>
    <col min="8197" max="8197" width="13.88671875" style="148" customWidth="1"/>
    <col min="8198" max="8198" width="3.33203125" style="148" customWidth="1"/>
    <col min="8199" max="8199" width="5.6640625" style="148" customWidth="1"/>
    <col min="8200" max="8200" width="5.33203125" style="148" customWidth="1"/>
    <col min="8201" max="8201" width="4.109375" style="148" bestFit="1" customWidth="1"/>
    <col min="8202" max="8202" width="8.88671875" style="148"/>
    <col min="8203" max="8203" width="2.88671875" style="148" customWidth="1"/>
    <col min="8204" max="8204" width="8.21875" style="148" bestFit="1" customWidth="1"/>
    <col min="8205" max="8205" width="5.6640625" style="148" bestFit="1" customWidth="1"/>
    <col min="8206" max="8206" width="4.5546875" style="148" customWidth="1"/>
    <col min="8207" max="8207" width="8.21875" style="148" bestFit="1" customWidth="1"/>
    <col min="8208" max="8449" width="8.88671875" style="148"/>
    <col min="8450" max="8450" width="2.77734375" style="148" customWidth="1"/>
    <col min="8451" max="8451" width="7.77734375" style="148" customWidth="1"/>
    <col min="8452" max="8452" width="6.44140625" style="148" bestFit="1" customWidth="1"/>
    <col min="8453" max="8453" width="13.88671875" style="148" customWidth="1"/>
    <col min="8454" max="8454" width="3.33203125" style="148" customWidth="1"/>
    <col min="8455" max="8455" width="5.6640625" style="148" customWidth="1"/>
    <col min="8456" max="8456" width="5.33203125" style="148" customWidth="1"/>
    <col min="8457" max="8457" width="4.109375" style="148" bestFit="1" customWidth="1"/>
    <col min="8458" max="8458" width="8.88671875" style="148"/>
    <col min="8459" max="8459" width="2.88671875" style="148" customWidth="1"/>
    <col min="8460" max="8460" width="8.21875" style="148" bestFit="1" customWidth="1"/>
    <col min="8461" max="8461" width="5.6640625" style="148" bestFit="1" customWidth="1"/>
    <col min="8462" max="8462" width="4.5546875" style="148" customWidth="1"/>
    <col min="8463" max="8463" width="8.21875" style="148" bestFit="1" customWidth="1"/>
    <col min="8464" max="8705" width="8.88671875" style="148"/>
    <col min="8706" max="8706" width="2.77734375" style="148" customWidth="1"/>
    <col min="8707" max="8707" width="7.77734375" style="148" customWidth="1"/>
    <col min="8708" max="8708" width="6.44140625" style="148" bestFit="1" customWidth="1"/>
    <col min="8709" max="8709" width="13.88671875" style="148" customWidth="1"/>
    <col min="8710" max="8710" width="3.33203125" style="148" customWidth="1"/>
    <col min="8711" max="8711" width="5.6640625" style="148" customWidth="1"/>
    <col min="8712" max="8712" width="5.33203125" style="148" customWidth="1"/>
    <col min="8713" max="8713" width="4.109375" style="148" bestFit="1" customWidth="1"/>
    <col min="8714" max="8714" width="8.88671875" style="148"/>
    <col min="8715" max="8715" width="2.88671875" style="148" customWidth="1"/>
    <col min="8716" max="8716" width="8.21875" style="148" bestFit="1" customWidth="1"/>
    <col min="8717" max="8717" width="5.6640625" style="148" bestFit="1" customWidth="1"/>
    <col min="8718" max="8718" width="4.5546875" style="148" customWidth="1"/>
    <col min="8719" max="8719" width="8.21875" style="148" bestFit="1" customWidth="1"/>
    <col min="8720" max="8961" width="8.88671875" style="148"/>
    <col min="8962" max="8962" width="2.77734375" style="148" customWidth="1"/>
    <col min="8963" max="8963" width="7.77734375" style="148" customWidth="1"/>
    <col min="8964" max="8964" width="6.44140625" style="148" bestFit="1" customWidth="1"/>
    <col min="8965" max="8965" width="13.88671875" style="148" customWidth="1"/>
    <col min="8966" max="8966" width="3.33203125" style="148" customWidth="1"/>
    <col min="8967" max="8967" width="5.6640625" style="148" customWidth="1"/>
    <col min="8968" max="8968" width="5.33203125" style="148" customWidth="1"/>
    <col min="8969" max="8969" width="4.109375" style="148" bestFit="1" customWidth="1"/>
    <col min="8970" max="8970" width="8.88671875" style="148"/>
    <col min="8971" max="8971" width="2.88671875" style="148" customWidth="1"/>
    <col min="8972" max="8972" width="8.21875" style="148" bestFit="1" customWidth="1"/>
    <col min="8973" max="8973" width="5.6640625" style="148" bestFit="1" customWidth="1"/>
    <col min="8974" max="8974" width="4.5546875" style="148" customWidth="1"/>
    <col min="8975" max="8975" width="8.21875" style="148" bestFit="1" customWidth="1"/>
    <col min="8976" max="9217" width="8.88671875" style="148"/>
    <col min="9218" max="9218" width="2.77734375" style="148" customWidth="1"/>
    <col min="9219" max="9219" width="7.77734375" style="148" customWidth="1"/>
    <col min="9220" max="9220" width="6.44140625" style="148" bestFit="1" customWidth="1"/>
    <col min="9221" max="9221" width="13.88671875" style="148" customWidth="1"/>
    <col min="9222" max="9222" width="3.33203125" style="148" customWidth="1"/>
    <col min="9223" max="9223" width="5.6640625" style="148" customWidth="1"/>
    <col min="9224" max="9224" width="5.33203125" style="148" customWidth="1"/>
    <col min="9225" max="9225" width="4.109375" style="148" bestFit="1" customWidth="1"/>
    <col min="9226" max="9226" width="8.88671875" style="148"/>
    <col min="9227" max="9227" width="2.88671875" style="148" customWidth="1"/>
    <col min="9228" max="9228" width="8.21875" style="148" bestFit="1" customWidth="1"/>
    <col min="9229" max="9229" width="5.6640625" style="148" bestFit="1" customWidth="1"/>
    <col min="9230" max="9230" width="4.5546875" style="148" customWidth="1"/>
    <col min="9231" max="9231" width="8.21875" style="148" bestFit="1" customWidth="1"/>
    <col min="9232" max="9473" width="8.88671875" style="148"/>
    <col min="9474" max="9474" width="2.77734375" style="148" customWidth="1"/>
    <col min="9475" max="9475" width="7.77734375" style="148" customWidth="1"/>
    <col min="9476" max="9476" width="6.44140625" style="148" bestFit="1" customWidth="1"/>
    <col min="9477" max="9477" width="13.88671875" style="148" customWidth="1"/>
    <col min="9478" max="9478" width="3.33203125" style="148" customWidth="1"/>
    <col min="9479" max="9479" width="5.6640625" style="148" customWidth="1"/>
    <col min="9480" max="9480" width="5.33203125" style="148" customWidth="1"/>
    <col min="9481" max="9481" width="4.109375" style="148" bestFit="1" customWidth="1"/>
    <col min="9482" max="9482" width="8.88671875" style="148"/>
    <col min="9483" max="9483" width="2.88671875" style="148" customWidth="1"/>
    <col min="9484" max="9484" width="8.21875" style="148" bestFit="1" customWidth="1"/>
    <col min="9485" max="9485" width="5.6640625" style="148" bestFit="1" customWidth="1"/>
    <col min="9486" max="9486" width="4.5546875" style="148" customWidth="1"/>
    <col min="9487" max="9487" width="8.21875" style="148" bestFit="1" customWidth="1"/>
    <col min="9488" max="9729" width="8.88671875" style="148"/>
    <col min="9730" max="9730" width="2.77734375" style="148" customWidth="1"/>
    <col min="9731" max="9731" width="7.77734375" style="148" customWidth="1"/>
    <col min="9732" max="9732" width="6.44140625" style="148" bestFit="1" customWidth="1"/>
    <col min="9733" max="9733" width="13.88671875" style="148" customWidth="1"/>
    <col min="9734" max="9734" width="3.33203125" style="148" customWidth="1"/>
    <col min="9735" max="9735" width="5.6640625" style="148" customWidth="1"/>
    <col min="9736" max="9736" width="5.33203125" style="148" customWidth="1"/>
    <col min="9737" max="9737" width="4.109375" style="148" bestFit="1" customWidth="1"/>
    <col min="9738" max="9738" width="8.88671875" style="148"/>
    <col min="9739" max="9739" width="2.88671875" style="148" customWidth="1"/>
    <col min="9740" max="9740" width="8.21875" style="148" bestFit="1" customWidth="1"/>
    <col min="9741" max="9741" width="5.6640625" style="148" bestFit="1" customWidth="1"/>
    <col min="9742" max="9742" width="4.5546875" style="148" customWidth="1"/>
    <col min="9743" max="9743" width="8.21875" style="148" bestFit="1" customWidth="1"/>
    <col min="9744" max="9985" width="8.88671875" style="148"/>
    <col min="9986" max="9986" width="2.77734375" style="148" customWidth="1"/>
    <col min="9987" max="9987" width="7.77734375" style="148" customWidth="1"/>
    <col min="9988" max="9988" width="6.44140625" style="148" bestFit="1" customWidth="1"/>
    <col min="9989" max="9989" width="13.88671875" style="148" customWidth="1"/>
    <col min="9990" max="9990" width="3.33203125" style="148" customWidth="1"/>
    <col min="9991" max="9991" width="5.6640625" style="148" customWidth="1"/>
    <col min="9992" max="9992" width="5.33203125" style="148" customWidth="1"/>
    <col min="9993" max="9993" width="4.109375" style="148" bestFit="1" customWidth="1"/>
    <col min="9994" max="9994" width="8.88671875" style="148"/>
    <col min="9995" max="9995" width="2.88671875" style="148" customWidth="1"/>
    <col min="9996" max="9996" width="8.21875" style="148" bestFit="1" customWidth="1"/>
    <col min="9997" max="9997" width="5.6640625" style="148" bestFit="1" customWidth="1"/>
    <col min="9998" max="9998" width="4.5546875" style="148" customWidth="1"/>
    <col min="9999" max="9999" width="8.21875" style="148" bestFit="1" customWidth="1"/>
    <col min="10000" max="10241" width="8.88671875" style="148"/>
    <col min="10242" max="10242" width="2.77734375" style="148" customWidth="1"/>
    <col min="10243" max="10243" width="7.77734375" style="148" customWidth="1"/>
    <col min="10244" max="10244" width="6.44140625" style="148" bestFit="1" customWidth="1"/>
    <col min="10245" max="10245" width="13.88671875" style="148" customWidth="1"/>
    <col min="10246" max="10246" width="3.33203125" style="148" customWidth="1"/>
    <col min="10247" max="10247" width="5.6640625" style="148" customWidth="1"/>
    <col min="10248" max="10248" width="5.33203125" style="148" customWidth="1"/>
    <col min="10249" max="10249" width="4.109375" style="148" bestFit="1" customWidth="1"/>
    <col min="10250" max="10250" width="8.88671875" style="148"/>
    <col min="10251" max="10251" width="2.88671875" style="148" customWidth="1"/>
    <col min="10252" max="10252" width="8.21875" style="148" bestFit="1" customWidth="1"/>
    <col min="10253" max="10253" width="5.6640625" style="148" bestFit="1" customWidth="1"/>
    <col min="10254" max="10254" width="4.5546875" style="148" customWidth="1"/>
    <col min="10255" max="10255" width="8.21875" style="148" bestFit="1" customWidth="1"/>
    <col min="10256" max="10497" width="8.88671875" style="148"/>
    <col min="10498" max="10498" width="2.77734375" style="148" customWidth="1"/>
    <col min="10499" max="10499" width="7.77734375" style="148" customWidth="1"/>
    <col min="10500" max="10500" width="6.44140625" style="148" bestFit="1" customWidth="1"/>
    <col min="10501" max="10501" width="13.88671875" style="148" customWidth="1"/>
    <col min="10502" max="10502" width="3.33203125" style="148" customWidth="1"/>
    <col min="10503" max="10503" width="5.6640625" style="148" customWidth="1"/>
    <col min="10504" max="10504" width="5.33203125" style="148" customWidth="1"/>
    <col min="10505" max="10505" width="4.109375" style="148" bestFit="1" customWidth="1"/>
    <col min="10506" max="10506" width="8.88671875" style="148"/>
    <col min="10507" max="10507" width="2.88671875" style="148" customWidth="1"/>
    <col min="10508" max="10508" width="8.21875" style="148" bestFit="1" customWidth="1"/>
    <col min="10509" max="10509" width="5.6640625" style="148" bestFit="1" customWidth="1"/>
    <col min="10510" max="10510" width="4.5546875" style="148" customWidth="1"/>
    <col min="10511" max="10511" width="8.21875" style="148" bestFit="1" customWidth="1"/>
    <col min="10512" max="10753" width="8.88671875" style="148"/>
    <col min="10754" max="10754" width="2.77734375" style="148" customWidth="1"/>
    <col min="10755" max="10755" width="7.77734375" style="148" customWidth="1"/>
    <col min="10756" max="10756" width="6.44140625" style="148" bestFit="1" customWidth="1"/>
    <col min="10757" max="10757" width="13.88671875" style="148" customWidth="1"/>
    <col min="10758" max="10758" width="3.33203125" style="148" customWidth="1"/>
    <col min="10759" max="10759" width="5.6640625" style="148" customWidth="1"/>
    <col min="10760" max="10760" width="5.33203125" style="148" customWidth="1"/>
    <col min="10761" max="10761" width="4.109375" style="148" bestFit="1" customWidth="1"/>
    <col min="10762" max="10762" width="8.88671875" style="148"/>
    <col min="10763" max="10763" width="2.88671875" style="148" customWidth="1"/>
    <col min="10764" max="10764" width="8.21875" style="148" bestFit="1" customWidth="1"/>
    <col min="10765" max="10765" width="5.6640625" style="148" bestFit="1" customWidth="1"/>
    <col min="10766" max="10766" width="4.5546875" style="148" customWidth="1"/>
    <col min="10767" max="10767" width="8.21875" style="148" bestFit="1" customWidth="1"/>
    <col min="10768" max="11009" width="8.88671875" style="148"/>
    <col min="11010" max="11010" width="2.77734375" style="148" customWidth="1"/>
    <col min="11011" max="11011" width="7.77734375" style="148" customWidth="1"/>
    <col min="11012" max="11012" width="6.44140625" style="148" bestFit="1" customWidth="1"/>
    <col min="11013" max="11013" width="13.88671875" style="148" customWidth="1"/>
    <col min="11014" max="11014" width="3.33203125" style="148" customWidth="1"/>
    <col min="11015" max="11015" width="5.6640625" style="148" customWidth="1"/>
    <col min="11016" max="11016" width="5.33203125" style="148" customWidth="1"/>
    <col min="11017" max="11017" width="4.109375" style="148" bestFit="1" customWidth="1"/>
    <col min="11018" max="11018" width="8.88671875" style="148"/>
    <col min="11019" max="11019" width="2.88671875" style="148" customWidth="1"/>
    <col min="11020" max="11020" width="8.21875" style="148" bestFit="1" customWidth="1"/>
    <col min="11021" max="11021" width="5.6640625" style="148" bestFit="1" customWidth="1"/>
    <col min="11022" max="11022" width="4.5546875" style="148" customWidth="1"/>
    <col min="11023" max="11023" width="8.21875" style="148" bestFit="1" customWidth="1"/>
    <col min="11024" max="11265" width="8.88671875" style="148"/>
    <col min="11266" max="11266" width="2.77734375" style="148" customWidth="1"/>
    <col min="11267" max="11267" width="7.77734375" style="148" customWidth="1"/>
    <col min="11268" max="11268" width="6.44140625" style="148" bestFit="1" customWidth="1"/>
    <col min="11269" max="11269" width="13.88671875" style="148" customWidth="1"/>
    <col min="11270" max="11270" width="3.33203125" style="148" customWidth="1"/>
    <col min="11271" max="11271" width="5.6640625" style="148" customWidth="1"/>
    <col min="11272" max="11272" width="5.33203125" style="148" customWidth="1"/>
    <col min="11273" max="11273" width="4.109375" style="148" bestFit="1" customWidth="1"/>
    <col min="11274" max="11274" width="8.88671875" style="148"/>
    <col min="11275" max="11275" width="2.88671875" style="148" customWidth="1"/>
    <col min="11276" max="11276" width="8.21875" style="148" bestFit="1" customWidth="1"/>
    <col min="11277" max="11277" width="5.6640625" style="148" bestFit="1" customWidth="1"/>
    <col min="11278" max="11278" width="4.5546875" style="148" customWidth="1"/>
    <col min="11279" max="11279" width="8.21875" style="148" bestFit="1" customWidth="1"/>
    <col min="11280" max="11521" width="8.88671875" style="148"/>
    <col min="11522" max="11522" width="2.77734375" style="148" customWidth="1"/>
    <col min="11523" max="11523" width="7.77734375" style="148" customWidth="1"/>
    <col min="11524" max="11524" width="6.44140625" style="148" bestFit="1" customWidth="1"/>
    <col min="11525" max="11525" width="13.88671875" style="148" customWidth="1"/>
    <col min="11526" max="11526" width="3.33203125" style="148" customWidth="1"/>
    <col min="11527" max="11527" width="5.6640625" style="148" customWidth="1"/>
    <col min="11528" max="11528" width="5.33203125" style="148" customWidth="1"/>
    <col min="11529" max="11529" width="4.109375" style="148" bestFit="1" customWidth="1"/>
    <col min="11530" max="11530" width="8.88671875" style="148"/>
    <col min="11531" max="11531" width="2.88671875" style="148" customWidth="1"/>
    <col min="11532" max="11532" width="8.21875" style="148" bestFit="1" customWidth="1"/>
    <col min="11533" max="11533" width="5.6640625" style="148" bestFit="1" customWidth="1"/>
    <col min="11534" max="11534" width="4.5546875" style="148" customWidth="1"/>
    <col min="11535" max="11535" width="8.21875" style="148" bestFit="1" customWidth="1"/>
    <col min="11536" max="11777" width="8.88671875" style="148"/>
    <col min="11778" max="11778" width="2.77734375" style="148" customWidth="1"/>
    <col min="11779" max="11779" width="7.77734375" style="148" customWidth="1"/>
    <col min="11780" max="11780" width="6.44140625" style="148" bestFit="1" customWidth="1"/>
    <col min="11781" max="11781" width="13.88671875" style="148" customWidth="1"/>
    <col min="11782" max="11782" width="3.33203125" style="148" customWidth="1"/>
    <col min="11783" max="11783" width="5.6640625" style="148" customWidth="1"/>
    <col min="11784" max="11784" width="5.33203125" style="148" customWidth="1"/>
    <col min="11785" max="11785" width="4.109375" style="148" bestFit="1" customWidth="1"/>
    <col min="11786" max="11786" width="8.88671875" style="148"/>
    <col min="11787" max="11787" width="2.88671875" style="148" customWidth="1"/>
    <col min="11788" max="11788" width="8.21875" style="148" bestFit="1" customWidth="1"/>
    <col min="11789" max="11789" width="5.6640625" style="148" bestFit="1" customWidth="1"/>
    <col min="11790" max="11790" width="4.5546875" style="148" customWidth="1"/>
    <col min="11791" max="11791" width="8.21875" style="148" bestFit="1" customWidth="1"/>
    <col min="11792" max="12033" width="8.88671875" style="148"/>
    <col min="12034" max="12034" width="2.77734375" style="148" customWidth="1"/>
    <col min="12035" max="12035" width="7.77734375" style="148" customWidth="1"/>
    <col min="12036" max="12036" width="6.44140625" style="148" bestFit="1" customWidth="1"/>
    <col min="12037" max="12037" width="13.88671875" style="148" customWidth="1"/>
    <col min="12038" max="12038" width="3.33203125" style="148" customWidth="1"/>
    <col min="12039" max="12039" width="5.6640625" style="148" customWidth="1"/>
    <col min="12040" max="12040" width="5.33203125" style="148" customWidth="1"/>
    <col min="12041" max="12041" width="4.109375" style="148" bestFit="1" customWidth="1"/>
    <col min="12042" max="12042" width="8.88671875" style="148"/>
    <col min="12043" max="12043" width="2.88671875" style="148" customWidth="1"/>
    <col min="12044" max="12044" width="8.21875" style="148" bestFit="1" customWidth="1"/>
    <col min="12045" max="12045" width="5.6640625" style="148" bestFit="1" customWidth="1"/>
    <col min="12046" max="12046" width="4.5546875" style="148" customWidth="1"/>
    <col min="12047" max="12047" width="8.21875" style="148" bestFit="1" customWidth="1"/>
    <col min="12048" max="12289" width="8.88671875" style="148"/>
    <col min="12290" max="12290" width="2.77734375" style="148" customWidth="1"/>
    <col min="12291" max="12291" width="7.77734375" style="148" customWidth="1"/>
    <col min="12292" max="12292" width="6.44140625" style="148" bestFit="1" customWidth="1"/>
    <col min="12293" max="12293" width="13.88671875" style="148" customWidth="1"/>
    <col min="12294" max="12294" width="3.33203125" style="148" customWidth="1"/>
    <col min="12295" max="12295" width="5.6640625" style="148" customWidth="1"/>
    <col min="12296" max="12296" width="5.33203125" style="148" customWidth="1"/>
    <col min="12297" max="12297" width="4.109375" style="148" bestFit="1" customWidth="1"/>
    <col min="12298" max="12298" width="8.88671875" style="148"/>
    <col min="12299" max="12299" width="2.88671875" style="148" customWidth="1"/>
    <col min="12300" max="12300" width="8.21875" style="148" bestFit="1" customWidth="1"/>
    <col min="12301" max="12301" width="5.6640625" style="148" bestFit="1" customWidth="1"/>
    <col min="12302" max="12302" width="4.5546875" style="148" customWidth="1"/>
    <col min="12303" max="12303" width="8.21875" style="148" bestFit="1" customWidth="1"/>
    <col min="12304" max="12545" width="8.88671875" style="148"/>
    <col min="12546" max="12546" width="2.77734375" style="148" customWidth="1"/>
    <col min="12547" max="12547" width="7.77734375" style="148" customWidth="1"/>
    <col min="12548" max="12548" width="6.44140625" style="148" bestFit="1" customWidth="1"/>
    <col min="12549" max="12549" width="13.88671875" style="148" customWidth="1"/>
    <col min="12550" max="12550" width="3.33203125" style="148" customWidth="1"/>
    <col min="12551" max="12551" width="5.6640625" style="148" customWidth="1"/>
    <col min="12552" max="12552" width="5.33203125" style="148" customWidth="1"/>
    <col min="12553" max="12553" width="4.109375" style="148" bestFit="1" customWidth="1"/>
    <col min="12554" max="12554" width="8.88671875" style="148"/>
    <col min="12555" max="12555" width="2.88671875" style="148" customWidth="1"/>
    <col min="12556" max="12556" width="8.21875" style="148" bestFit="1" customWidth="1"/>
    <col min="12557" max="12557" width="5.6640625" style="148" bestFit="1" customWidth="1"/>
    <col min="12558" max="12558" width="4.5546875" style="148" customWidth="1"/>
    <col min="12559" max="12559" width="8.21875" style="148" bestFit="1" customWidth="1"/>
    <col min="12560" max="12801" width="8.88671875" style="148"/>
    <col min="12802" max="12802" width="2.77734375" style="148" customWidth="1"/>
    <col min="12803" max="12803" width="7.77734375" style="148" customWidth="1"/>
    <col min="12804" max="12804" width="6.44140625" style="148" bestFit="1" customWidth="1"/>
    <col min="12805" max="12805" width="13.88671875" style="148" customWidth="1"/>
    <col min="12806" max="12806" width="3.33203125" style="148" customWidth="1"/>
    <col min="12807" max="12807" width="5.6640625" style="148" customWidth="1"/>
    <col min="12808" max="12808" width="5.33203125" style="148" customWidth="1"/>
    <col min="12809" max="12809" width="4.109375" style="148" bestFit="1" customWidth="1"/>
    <col min="12810" max="12810" width="8.88671875" style="148"/>
    <col min="12811" max="12811" width="2.88671875" style="148" customWidth="1"/>
    <col min="12812" max="12812" width="8.21875" style="148" bestFit="1" customWidth="1"/>
    <col min="12813" max="12813" width="5.6640625" style="148" bestFit="1" customWidth="1"/>
    <col min="12814" max="12814" width="4.5546875" style="148" customWidth="1"/>
    <col min="12815" max="12815" width="8.21875" style="148" bestFit="1" customWidth="1"/>
    <col min="12816" max="13057" width="8.88671875" style="148"/>
    <col min="13058" max="13058" width="2.77734375" style="148" customWidth="1"/>
    <col min="13059" max="13059" width="7.77734375" style="148" customWidth="1"/>
    <col min="13060" max="13060" width="6.44140625" style="148" bestFit="1" customWidth="1"/>
    <col min="13061" max="13061" width="13.88671875" style="148" customWidth="1"/>
    <col min="13062" max="13062" width="3.33203125" style="148" customWidth="1"/>
    <col min="13063" max="13063" width="5.6640625" style="148" customWidth="1"/>
    <col min="13064" max="13064" width="5.33203125" style="148" customWidth="1"/>
    <col min="13065" max="13065" width="4.109375" style="148" bestFit="1" customWidth="1"/>
    <col min="13066" max="13066" width="8.88671875" style="148"/>
    <col min="13067" max="13067" width="2.88671875" style="148" customWidth="1"/>
    <col min="13068" max="13068" width="8.21875" style="148" bestFit="1" customWidth="1"/>
    <col min="13069" max="13069" width="5.6640625" style="148" bestFit="1" customWidth="1"/>
    <col min="13070" max="13070" width="4.5546875" style="148" customWidth="1"/>
    <col min="13071" max="13071" width="8.21875" style="148" bestFit="1" customWidth="1"/>
    <col min="13072" max="13313" width="8.88671875" style="148"/>
    <col min="13314" max="13314" width="2.77734375" style="148" customWidth="1"/>
    <col min="13315" max="13315" width="7.77734375" style="148" customWidth="1"/>
    <col min="13316" max="13316" width="6.44140625" style="148" bestFit="1" customWidth="1"/>
    <col min="13317" max="13317" width="13.88671875" style="148" customWidth="1"/>
    <col min="13318" max="13318" width="3.33203125" style="148" customWidth="1"/>
    <col min="13319" max="13319" width="5.6640625" style="148" customWidth="1"/>
    <col min="13320" max="13320" width="5.33203125" style="148" customWidth="1"/>
    <col min="13321" max="13321" width="4.109375" style="148" bestFit="1" customWidth="1"/>
    <col min="13322" max="13322" width="8.88671875" style="148"/>
    <col min="13323" max="13323" width="2.88671875" style="148" customWidth="1"/>
    <col min="13324" max="13324" width="8.21875" style="148" bestFit="1" customWidth="1"/>
    <col min="13325" max="13325" width="5.6640625" style="148" bestFit="1" customWidth="1"/>
    <col min="13326" max="13326" width="4.5546875" style="148" customWidth="1"/>
    <col min="13327" max="13327" width="8.21875" style="148" bestFit="1" customWidth="1"/>
    <col min="13328" max="13569" width="8.88671875" style="148"/>
    <col min="13570" max="13570" width="2.77734375" style="148" customWidth="1"/>
    <col min="13571" max="13571" width="7.77734375" style="148" customWidth="1"/>
    <col min="13572" max="13572" width="6.44140625" style="148" bestFit="1" customWidth="1"/>
    <col min="13573" max="13573" width="13.88671875" style="148" customWidth="1"/>
    <col min="13574" max="13574" width="3.33203125" style="148" customWidth="1"/>
    <col min="13575" max="13575" width="5.6640625" style="148" customWidth="1"/>
    <col min="13576" max="13576" width="5.33203125" style="148" customWidth="1"/>
    <col min="13577" max="13577" width="4.109375" style="148" bestFit="1" customWidth="1"/>
    <col min="13578" max="13578" width="8.88671875" style="148"/>
    <col min="13579" max="13579" width="2.88671875" style="148" customWidth="1"/>
    <col min="13580" max="13580" width="8.21875" style="148" bestFit="1" customWidth="1"/>
    <col min="13581" max="13581" width="5.6640625" style="148" bestFit="1" customWidth="1"/>
    <col min="13582" max="13582" width="4.5546875" style="148" customWidth="1"/>
    <col min="13583" max="13583" width="8.21875" style="148" bestFit="1" customWidth="1"/>
    <col min="13584" max="13825" width="8.88671875" style="148"/>
    <col min="13826" max="13826" width="2.77734375" style="148" customWidth="1"/>
    <col min="13827" max="13827" width="7.77734375" style="148" customWidth="1"/>
    <col min="13828" max="13828" width="6.44140625" style="148" bestFit="1" customWidth="1"/>
    <col min="13829" max="13829" width="13.88671875" style="148" customWidth="1"/>
    <col min="13830" max="13830" width="3.33203125" style="148" customWidth="1"/>
    <col min="13831" max="13831" width="5.6640625" style="148" customWidth="1"/>
    <col min="13832" max="13832" width="5.33203125" style="148" customWidth="1"/>
    <col min="13833" max="13833" width="4.109375" style="148" bestFit="1" customWidth="1"/>
    <col min="13834" max="13834" width="8.88671875" style="148"/>
    <col min="13835" max="13835" width="2.88671875" style="148" customWidth="1"/>
    <col min="13836" max="13836" width="8.21875" style="148" bestFit="1" customWidth="1"/>
    <col min="13837" max="13837" width="5.6640625" style="148" bestFit="1" customWidth="1"/>
    <col min="13838" max="13838" width="4.5546875" style="148" customWidth="1"/>
    <col min="13839" max="13839" width="8.21875" style="148" bestFit="1" customWidth="1"/>
    <col min="13840" max="14081" width="8.88671875" style="148"/>
    <col min="14082" max="14082" width="2.77734375" style="148" customWidth="1"/>
    <col min="14083" max="14083" width="7.77734375" style="148" customWidth="1"/>
    <col min="14084" max="14084" width="6.44140625" style="148" bestFit="1" customWidth="1"/>
    <col min="14085" max="14085" width="13.88671875" style="148" customWidth="1"/>
    <col min="14086" max="14086" width="3.33203125" style="148" customWidth="1"/>
    <col min="14087" max="14087" width="5.6640625" style="148" customWidth="1"/>
    <col min="14088" max="14088" width="5.33203125" style="148" customWidth="1"/>
    <col min="14089" max="14089" width="4.109375" style="148" bestFit="1" customWidth="1"/>
    <col min="14090" max="14090" width="8.88671875" style="148"/>
    <col min="14091" max="14091" width="2.88671875" style="148" customWidth="1"/>
    <col min="14092" max="14092" width="8.21875" style="148" bestFit="1" customWidth="1"/>
    <col min="14093" max="14093" width="5.6640625" style="148" bestFit="1" customWidth="1"/>
    <col min="14094" max="14094" width="4.5546875" style="148" customWidth="1"/>
    <col min="14095" max="14095" width="8.21875" style="148" bestFit="1" customWidth="1"/>
    <col min="14096" max="14337" width="8.88671875" style="148"/>
    <col min="14338" max="14338" width="2.77734375" style="148" customWidth="1"/>
    <col min="14339" max="14339" width="7.77734375" style="148" customWidth="1"/>
    <col min="14340" max="14340" width="6.44140625" style="148" bestFit="1" customWidth="1"/>
    <col min="14341" max="14341" width="13.88671875" style="148" customWidth="1"/>
    <col min="14342" max="14342" width="3.33203125" style="148" customWidth="1"/>
    <col min="14343" max="14343" width="5.6640625" style="148" customWidth="1"/>
    <col min="14344" max="14344" width="5.33203125" style="148" customWidth="1"/>
    <col min="14345" max="14345" width="4.109375" style="148" bestFit="1" customWidth="1"/>
    <col min="14346" max="14346" width="8.88671875" style="148"/>
    <col min="14347" max="14347" width="2.88671875" style="148" customWidth="1"/>
    <col min="14348" max="14348" width="8.21875" style="148" bestFit="1" customWidth="1"/>
    <col min="14349" max="14349" width="5.6640625" style="148" bestFit="1" customWidth="1"/>
    <col min="14350" max="14350" width="4.5546875" style="148" customWidth="1"/>
    <col min="14351" max="14351" width="8.21875" style="148" bestFit="1" customWidth="1"/>
    <col min="14352" max="14593" width="8.88671875" style="148"/>
    <col min="14594" max="14594" width="2.77734375" style="148" customWidth="1"/>
    <col min="14595" max="14595" width="7.77734375" style="148" customWidth="1"/>
    <col min="14596" max="14596" width="6.44140625" style="148" bestFit="1" customWidth="1"/>
    <col min="14597" max="14597" width="13.88671875" style="148" customWidth="1"/>
    <col min="14598" max="14598" width="3.33203125" style="148" customWidth="1"/>
    <col min="14599" max="14599" width="5.6640625" style="148" customWidth="1"/>
    <col min="14600" max="14600" width="5.33203125" style="148" customWidth="1"/>
    <col min="14601" max="14601" width="4.109375" style="148" bestFit="1" customWidth="1"/>
    <col min="14602" max="14602" width="8.88671875" style="148"/>
    <col min="14603" max="14603" width="2.88671875" style="148" customWidth="1"/>
    <col min="14604" max="14604" width="8.21875" style="148" bestFit="1" customWidth="1"/>
    <col min="14605" max="14605" width="5.6640625" style="148" bestFit="1" customWidth="1"/>
    <col min="14606" max="14606" width="4.5546875" style="148" customWidth="1"/>
    <col min="14607" max="14607" width="8.21875" style="148" bestFit="1" customWidth="1"/>
    <col min="14608" max="14849" width="8.88671875" style="148"/>
    <col min="14850" max="14850" width="2.77734375" style="148" customWidth="1"/>
    <col min="14851" max="14851" width="7.77734375" style="148" customWidth="1"/>
    <col min="14852" max="14852" width="6.44140625" style="148" bestFit="1" customWidth="1"/>
    <col min="14853" max="14853" width="13.88671875" style="148" customWidth="1"/>
    <col min="14854" max="14854" width="3.33203125" style="148" customWidth="1"/>
    <col min="14855" max="14855" width="5.6640625" style="148" customWidth="1"/>
    <col min="14856" max="14856" width="5.33203125" style="148" customWidth="1"/>
    <col min="14857" max="14857" width="4.109375" style="148" bestFit="1" customWidth="1"/>
    <col min="14858" max="14858" width="8.88671875" style="148"/>
    <col min="14859" max="14859" width="2.88671875" style="148" customWidth="1"/>
    <col min="14860" max="14860" width="8.21875" style="148" bestFit="1" customWidth="1"/>
    <col min="14861" max="14861" width="5.6640625" style="148" bestFit="1" customWidth="1"/>
    <col min="14862" max="14862" width="4.5546875" style="148" customWidth="1"/>
    <col min="14863" max="14863" width="8.21875" style="148" bestFit="1" customWidth="1"/>
    <col min="14864" max="15105" width="8.88671875" style="148"/>
    <col min="15106" max="15106" width="2.77734375" style="148" customWidth="1"/>
    <col min="15107" max="15107" width="7.77734375" style="148" customWidth="1"/>
    <col min="15108" max="15108" width="6.44140625" style="148" bestFit="1" customWidth="1"/>
    <col min="15109" max="15109" width="13.88671875" style="148" customWidth="1"/>
    <col min="15110" max="15110" width="3.33203125" style="148" customWidth="1"/>
    <col min="15111" max="15111" width="5.6640625" style="148" customWidth="1"/>
    <col min="15112" max="15112" width="5.33203125" style="148" customWidth="1"/>
    <col min="15113" max="15113" width="4.109375" style="148" bestFit="1" customWidth="1"/>
    <col min="15114" max="15114" width="8.88671875" style="148"/>
    <col min="15115" max="15115" width="2.88671875" style="148" customWidth="1"/>
    <col min="15116" max="15116" width="8.21875" style="148" bestFit="1" customWidth="1"/>
    <col min="15117" max="15117" width="5.6640625" style="148" bestFit="1" customWidth="1"/>
    <col min="15118" max="15118" width="4.5546875" style="148" customWidth="1"/>
    <col min="15119" max="15119" width="8.21875" style="148" bestFit="1" customWidth="1"/>
    <col min="15120" max="15361" width="8.88671875" style="148"/>
    <col min="15362" max="15362" width="2.77734375" style="148" customWidth="1"/>
    <col min="15363" max="15363" width="7.77734375" style="148" customWidth="1"/>
    <col min="15364" max="15364" width="6.44140625" style="148" bestFit="1" customWidth="1"/>
    <col min="15365" max="15365" width="13.88671875" style="148" customWidth="1"/>
    <col min="15366" max="15366" width="3.33203125" style="148" customWidth="1"/>
    <col min="15367" max="15367" width="5.6640625" style="148" customWidth="1"/>
    <col min="15368" max="15368" width="5.33203125" style="148" customWidth="1"/>
    <col min="15369" max="15369" width="4.109375" style="148" bestFit="1" customWidth="1"/>
    <col min="15370" max="15370" width="8.88671875" style="148"/>
    <col min="15371" max="15371" width="2.88671875" style="148" customWidth="1"/>
    <col min="15372" max="15372" width="8.21875" style="148" bestFit="1" customWidth="1"/>
    <col min="15373" max="15373" width="5.6640625" style="148" bestFit="1" customWidth="1"/>
    <col min="15374" max="15374" width="4.5546875" style="148" customWidth="1"/>
    <col min="15375" max="15375" width="8.21875" style="148" bestFit="1" customWidth="1"/>
    <col min="15376" max="15617" width="8.88671875" style="148"/>
    <col min="15618" max="15618" width="2.77734375" style="148" customWidth="1"/>
    <col min="15619" max="15619" width="7.77734375" style="148" customWidth="1"/>
    <col min="15620" max="15620" width="6.44140625" style="148" bestFit="1" customWidth="1"/>
    <col min="15621" max="15621" width="13.88671875" style="148" customWidth="1"/>
    <col min="15622" max="15622" width="3.33203125" style="148" customWidth="1"/>
    <col min="15623" max="15623" width="5.6640625" style="148" customWidth="1"/>
    <col min="15624" max="15624" width="5.33203125" style="148" customWidth="1"/>
    <col min="15625" max="15625" width="4.109375" style="148" bestFit="1" customWidth="1"/>
    <col min="15626" max="15626" width="8.88671875" style="148"/>
    <col min="15627" max="15627" width="2.88671875" style="148" customWidth="1"/>
    <col min="15628" max="15628" width="8.21875" style="148" bestFit="1" customWidth="1"/>
    <col min="15629" max="15629" width="5.6640625" style="148" bestFit="1" customWidth="1"/>
    <col min="15630" max="15630" width="4.5546875" style="148" customWidth="1"/>
    <col min="15631" max="15631" width="8.21875" style="148" bestFit="1" customWidth="1"/>
    <col min="15632" max="15873" width="8.88671875" style="148"/>
    <col min="15874" max="15874" width="2.77734375" style="148" customWidth="1"/>
    <col min="15875" max="15875" width="7.77734375" style="148" customWidth="1"/>
    <col min="15876" max="15876" width="6.44140625" style="148" bestFit="1" customWidth="1"/>
    <col min="15877" max="15877" width="13.88671875" style="148" customWidth="1"/>
    <col min="15878" max="15878" width="3.33203125" style="148" customWidth="1"/>
    <col min="15879" max="15879" width="5.6640625" style="148" customWidth="1"/>
    <col min="15880" max="15880" width="5.33203125" style="148" customWidth="1"/>
    <col min="15881" max="15881" width="4.109375" style="148" bestFit="1" customWidth="1"/>
    <col min="15882" max="15882" width="8.88671875" style="148"/>
    <col min="15883" max="15883" width="2.88671875" style="148" customWidth="1"/>
    <col min="15884" max="15884" width="8.21875" style="148" bestFit="1" customWidth="1"/>
    <col min="15885" max="15885" width="5.6640625" style="148" bestFit="1" customWidth="1"/>
    <col min="15886" max="15886" width="4.5546875" style="148" customWidth="1"/>
    <col min="15887" max="15887" width="8.21875" style="148" bestFit="1" customWidth="1"/>
    <col min="15888" max="16129" width="8.88671875" style="148"/>
    <col min="16130" max="16130" width="2.77734375" style="148" customWidth="1"/>
    <col min="16131" max="16131" width="7.77734375" style="148" customWidth="1"/>
    <col min="16132" max="16132" width="6.44140625" style="148" bestFit="1" customWidth="1"/>
    <col min="16133" max="16133" width="13.88671875" style="148" customWidth="1"/>
    <col min="16134" max="16134" width="3.33203125" style="148" customWidth="1"/>
    <col min="16135" max="16135" width="5.6640625" style="148" customWidth="1"/>
    <col min="16136" max="16136" width="5.33203125" style="148" customWidth="1"/>
    <col min="16137" max="16137" width="4.109375" style="148" bestFit="1" customWidth="1"/>
    <col min="16138" max="16138" width="8.88671875" style="148"/>
    <col min="16139" max="16139" width="2.88671875" style="148" customWidth="1"/>
    <col min="16140" max="16140" width="8.21875" style="148" bestFit="1" customWidth="1"/>
    <col min="16141" max="16141" width="5.6640625" style="148" bestFit="1" customWidth="1"/>
    <col min="16142" max="16142" width="4.5546875" style="148" customWidth="1"/>
    <col min="16143" max="16143" width="8.21875" style="148" bestFit="1" customWidth="1"/>
    <col min="16144" max="16384" width="8.88671875" style="148"/>
  </cols>
  <sheetData>
    <row r="4" spans="1:19" ht="15" customHeight="1" x14ac:dyDescent="0.2">
      <c r="B4" s="158"/>
      <c r="C4" s="158"/>
      <c r="D4" s="158"/>
      <c r="E4" s="158"/>
      <c r="F4" s="158"/>
    </row>
    <row r="5" spans="1:19" ht="26.25" customHeight="1" x14ac:dyDescent="0.2">
      <c r="B5" s="159" t="s">
        <v>135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</row>
    <row r="6" spans="1:19" ht="15" customHeight="1" x14ac:dyDescent="0.2">
      <c r="B6" s="148" t="s">
        <v>131</v>
      </c>
      <c r="D6" s="156"/>
      <c r="E6" s="156"/>
      <c r="F6" s="156"/>
      <c r="G6" s="156"/>
    </row>
    <row r="7" spans="1:19" ht="15" customHeight="1" x14ac:dyDescent="0.2">
      <c r="M7" s="155"/>
    </row>
    <row r="8" spans="1:19" ht="15" customHeight="1" x14ac:dyDescent="0.2">
      <c r="H8" s="154"/>
    </row>
    <row r="9" spans="1:19" ht="10.5" customHeight="1" x14ac:dyDescent="0.2"/>
    <row r="14" spans="1:19" ht="41.5" x14ac:dyDescent="0.55000000000000004">
      <c r="A14" s="153"/>
      <c r="B14" s="160" t="s">
        <v>130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</row>
    <row r="15" spans="1:19" ht="21.75" customHeight="1" x14ac:dyDescent="0.2"/>
    <row r="16" spans="1:19" ht="25" customHeight="1" x14ac:dyDescent="0.2">
      <c r="G16" s="161"/>
      <c r="H16" s="161"/>
      <c r="I16" s="161"/>
      <c r="J16" s="161"/>
      <c r="K16" s="150"/>
      <c r="L16" s="150"/>
      <c r="M16" s="152"/>
      <c r="N16" s="150"/>
      <c r="O16" s="152"/>
      <c r="P16" s="150"/>
    </row>
    <row r="17" spans="3:20" ht="15" customHeight="1" x14ac:dyDescent="0.2"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3:20" ht="25" customHeight="1" x14ac:dyDescent="0.2">
      <c r="G18" s="161"/>
      <c r="H18" s="161"/>
      <c r="I18" s="161"/>
      <c r="J18" s="161"/>
      <c r="K18" s="150"/>
      <c r="L18" s="150"/>
      <c r="M18" s="152"/>
      <c r="N18" s="150"/>
      <c r="O18" s="152"/>
      <c r="P18" s="150"/>
    </row>
    <row r="22" spans="3:20" ht="25" customHeight="1" x14ac:dyDescent="0.2">
      <c r="C22" s="150" t="s">
        <v>129</v>
      </c>
      <c r="D22" s="150"/>
    </row>
    <row r="23" spans="3:20" ht="25" customHeight="1" x14ac:dyDescent="0.2">
      <c r="C23" s="150" t="s">
        <v>128</v>
      </c>
      <c r="D23" s="150"/>
    </row>
    <row r="24" spans="3:20" ht="25" customHeight="1" x14ac:dyDescent="0.2">
      <c r="C24" s="150" t="s">
        <v>127</v>
      </c>
      <c r="D24" s="150"/>
    </row>
    <row r="26" spans="3:20" ht="12" customHeight="1" x14ac:dyDescent="0.2"/>
    <row r="28" spans="3:20" ht="25" customHeight="1" x14ac:dyDescent="0.2">
      <c r="O28" s="157" t="s">
        <v>126</v>
      </c>
      <c r="P28" s="157"/>
      <c r="Q28" s="157"/>
      <c r="R28" s="157"/>
      <c r="S28" s="157"/>
      <c r="T28" s="157"/>
    </row>
    <row r="29" spans="3:20" ht="25" customHeight="1" x14ac:dyDescent="0.2">
      <c r="Q29" s="151"/>
      <c r="R29" s="150"/>
      <c r="S29" s="149"/>
      <c r="T29" s="149"/>
    </row>
    <row r="32" spans="3:20" ht="15" customHeight="1" x14ac:dyDescent="0.2">
      <c r="I32" s="148" t="str">
        <f>IF(I41="","",ROUNDDOWN(I41,0))</f>
        <v/>
      </c>
    </row>
    <row r="34" spans="9:9" ht="15" customHeight="1" x14ac:dyDescent="0.2">
      <c r="I34" s="148" t="str">
        <f>IF(H34="","",ROUNDDOWN(F34*G34*H34,0))</f>
        <v/>
      </c>
    </row>
    <row r="160" spans="7:7" ht="15" customHeight="1" x14ac:dyDescent="0.2">
      <c r="G160" s="148" t="str">
        <f>IF(G151="","",SUM(G150:G158))</f>
        <v/>
      </c>
    </row>
  </sheetData>
  <mergeCells count="6">
    <mergeCell ref="O28:T28"/>
    <mergeCell ref="B4:F4"/>
    <mergeCell ref="B5:P5"/>
    <mergeCell ref="B14:S14"/>
    <mergeCell ref="G16:J16"/>
    <mergeCell ref="G18:J18"/>
  </mergeCells>
  <phoneticPr fontId="6"/>
  <pageMargins left="0.70866141732283472" right="0.70866141732283472" top="0.74803149606299213" bottom="0.74803149606299213" header="0.31496062992125984" footer="0.31496062992125984"/>
  <pageSetup paperSize="9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X74"/>
  <sheetViews>
    <sheetView view="pageBreakPreview" topLeftCell="A19" zoomScaleNormal="100" workbookViewId="0">
      <selection activeCell="S13" sqref="S13"/>
    </sheetView>
  </sheetViews>
  <sheetFormatPr defaultColWidth="9.33203125" defaultRowHeight="11" x14ac:dyDescent="0.2"/>
  <cols>
    <col min="1" max="1" width="0.109375" style="26" customWidth="1"/>
    <col min="2" max="2" width="2" style="26" customWidth="1"/>
    <col min="3" max="4" width="5.88671875" style="26" customWidth="1"/>
    <col min="5" max="5" width="2.88671875" style="26" customWidth="1"/>
    <col min="6" max="6" width="3.88671875" style="26" customWidth="1"/>
    <col min="7" max="8" width="5.88671875" style="26" customWidth="1"/>
    <col min="9" max="9" width="2.88671875" style="26" customWidth="1"/>
    <col min="10" max="10" width="3.88671875" style="26" customWidth="1"/>
    <col min="11" max="22" width="5.88671875" style="26" customWidth="1"/>
    <col min="23" max="23" width="2" style="26" customWidth="1"/>
    <col min="24" max="24" width="0.109375" style="26" customWidth="1"/>
    <col min="25" max="16384" width="9.33203125" style="26"/>
  </cols>
  <sheetData>
    <row r="1" spans="1:24" ht="0.9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4" ht="12.9" customHeight="1" x14ac:dyDescent="0.2">
      <c r="A2" s="7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5"/>
    </row>
    <row r="3" spans="1:24" ht="15" customHeight="1" x14ac:dyDescent="0.2">
      <c r="A3" s="7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62"/>
      <c r="Q3" s="162"/>
      <c r="R3" s="162"/>
      <c r="S3" s="162"/>
      <c r="T3" s="162"/>
      <c r="U3" s="162"/>
      <c r="V3" s="162"/>
      <c r="W3" s="7"/>
      <c r="X3" s="5"/>
    </row>
    <row r="4" spans="1:24" ht="15" customHeight="1" x14ac:dyDescent="0.2">
      <c r="A4" s="7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62"/>
      <c r="Q4" s="162"/>
      <c r="R4" s="162"/>
      <c r="S4" s="162"/>
      <c r="T4" s="162"/>
      <c r="U4" s="162"/>
      <c r="V4" s="162"/>
      <c r="W4" s="7"/>
      <c r="X4" s="5"/>
    </row>
    <row r="5" spans="1:24" ht="15" customHeight="1" x14ac:dyDescent="0.2">
      <c r="A5" s="7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62"/>
      <c r="Q5" s="162"/>
      <c r="R5" s="162"/>
      <c r="S5" s="162"/>
      <c r="T5" s="162"/>
      <c r="U5" s="162"/>
      <c r="V5" s="162"/>
      <c r="W5" s="7"/>
      <c r="X5" s="5"/>
    </row>
    <row r="6" spans="1:24" ht="15" customHeight="1" x14ac:dyDescent="0.2">
      <c r="A6" s="7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62"/>
      <c r="Q6" s="162"/>
      <c r="R6" s="162"/>
      <c r="S6" s="162"/>
      <c r="T6" s="162"/>
      <c r="U6" s="162"/>
      <c r="V6" s="162"/>
      <c r="W6" s="7"/>
      <c r="X6" s="5"/>
    </row>
    <row r="7" spans="1:24" ht="15" customHeight="1" x14ac:dyDescent="0.2">
      <c r="A7" s="7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2"/>
      <c r="Q7" s="162"/>
      <c r="R7" s="162"/>
      <c r="S7" s="162"/>
      <c r="T7" s="162"/>
      <c r="U7" s="162"/>
      <c r="V7" s="162"/>
      <c r="W7" s="7"/>
      <c r="X7" s="5"/>
    </row>
    <row r="8" spans="1:24" ht="14.15" customHeight="1" x14ac:dyDescent="0.2">
      <c r="A8" s="7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/>
      <c r="X8" s="5"/>
    </row>
    <row r="9" spans="1:24" ht="21" customHeight="1" x14ac:dyDescent="0.2">
      <c r="A9" s="7"/>
      <c r="B9" s="5"/>
      <c r="C9" s="164" t="s">
        <v>0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7"/>
      <c r="X9" s="5"/>
    </row>
    <row r="10" spans="1:24" ht="14.15" customHeight="1" x14ac:dyDescent="0.2">
      <c r="A10" s="7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5"/>
    </row>
    <row r="11" spans="1:24" ht="15" customHeight="1" x14ac:dyDescent="0.2">
      <c r="A11" s="7"/>
      <c r="B11" s="5"/>
      <c r="C11" s="9" t="s">
        <v>68</v>
      </c>
      <c r="D11" s="10"/>
      <c r="E11" s="10"/>
      <c r="F11" s="10"/>
      <c r="G11" s="9" t="s">
        <v>136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0"/>
      <c r="U11" s="11"/>
      <c r="V11" s="6"/>
      <c r="W11" s="7"/>
      <c r="X11" s="5"/>
    </row>
    <row r="12" spans="1:24" ht="15" customHeight="1" x14ac:dyDescent="0.2">
      <c r="A12" s="7"/>
      <c r="B12" s="5"/>
      <c r="C12" s="6"/>
      <c r="D12" s="6"/>
      <c r="E12" s="6"/>
      <c r="F12" s="6"/>
      <c r="G12" s="9" t="s">
        <v>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2"/>
      <c r="U12" s="11"/>
      <c r="V12" s="6"/>
      <c r="W12" s="7"/>
      <c r="X12" s="5"/>
    </row>
    <row r="13" spans="1:24" ht="15" customHeight="1" x14ac:dyDescent="0.2">
      <c r="A13" s="7"/>
      <c r="B13" s="5"/>
      <c r="C13" s="9" t="s">
        <v>69</v>
      </c>
      <c r="D13" s="10"/>
      <c r="E13" s="10"/>
      <c r="F13" s="10"/>
      <c r="G13" s="9" t="s">
        <v>125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2"/>
      <c r="U13" s="11"/>
      <c r="V13" s="6"/>
      <c r="W13" s="7"/>
      <c r="X13" s="5"/>
    </row>
    <row r="14" spans="1:24" ht="15" customHeight="1" x14ac:dyDescent="0.2">
      <c r="A14" s="7"/>
      <c r="B14" s="5"/>
      <c r="C14" s="6"/>
      <c r="D14" s="6"/>
      <c r="E14" s="6"/>
      <c r="F14" s="6"/>
      <c r="G14" s="9" t="s">
        <v>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2"/>
      <c r="U14" s="11"/>
      <c r="V14" s="6"/>
      <c r="W14" s="7"/>
      <c r="X14" s="5"/>
    </row>
    <row r="15" spans="1:24" ht="15" customHeight="1" x14ac:dyDescent="0.2">
      <c r="A15" s="7"/>
      <c r="B15" s="5"/>
      <c r="C15" s="9" t="s">
        <v>88</v>
      </c>
      <c r="D15" s="10"/>
      <c r="E15" s="10"/>
      <c r="F15" s="10"/>
      <c r="G15" s="9" t="s">
        <v>124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2"/>
      <c r="U15" s="11"/>
      <c r="V15" s="6"/>
      <c r="W15" s="7"/>
      <c r="X15" s="5"/>
    </row>
    <row r="16" spans="1:24" ht="15" customHeight="1" x14ac:dyDescent="0.2">
      <c r="A16" s="7"/>
      <c r="B16" s="5"/>
      <c r="C16" s="6"/>
      <c r="D16" s="6"/>
      <c r="E16" s="6"/>
      <c r="F16" s="6"/>
      <c r="G16" s="9" t="s">
        <v>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2"/>
      <c r="U16" s="11"/>
      <c r="V16" s="6"/>
      <c r="W16" s="7"/>
      <c r="X16" s="5"/>
    </row>
    <row r="17" spans="1:24" ht="15" customHeight="1" x14ac:dyDescent="0.2">
      <c r="A17" s="7"/>
      <c r="B17" s="5"/>
      <c r="C17" s="9"/>
      <c r="D17" s="10"/>
      <c r="E17" s="10"/>
      <c r="F17" s="10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  <c r="X17" s="5"/>
    </row>
    <row r="18" spans="1:24" ht="15" customHeight="1" x14ac:dyDescent="0.2">
      <c r="A18" s="7"/>
      <c r="B18" s="5"/>
      <c r="C18" s="6"/>
      <c r="D18" s="6"/>
      <c r="E18" s="6"/>
      <c r="F18" s="6"/>
      <c r="G18" s="9" t="s">
        <v>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5"/>
    </row>
    <row r="19" spans="1:24" ht="14.15" customHeight="1" x14ac:dyDescent="0.2">
      <c r="A19" s="7"/>
      <c r="B19" s="5"/>
      <c r="C19" s="6"/>
      <c r="D19" s="6"/>
      <c r="E19" s="6"/>
      <c r="F19" s="6"/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  <c r="X19" s="5"/>
    </row>
    <row r="20" spans="1:24" ht="18" customHeight="1" x14ac:dyDescent="0.2">
      <c r="A20" s="7"/>
      <c r="B20" s="5"/>
      <c r="C20" s="6"/>
      <c r="D20" s="6"/>
      <c r="E20" s="6"/>
      <c r="U20" s="11"/>
      <c r="V20" s="6"/>
      <c r="W20" s="7"/>
      <c r="X20" s="5"/>
    </row>
    <row r="21" spans="1:24" ht="15" customHeight="1" x14ac:dyDescent="0.2">
      <c r="A21" s="7"/>
      <c r="B21" s="5"/>
      <c r="C21" s="6"/>
      <c r="D21" s="6"/>
      <c r="E21" s="6"/>
      <c r="U21" s="11"/>
      <c r="V21" s="6"/>
      <c r="W21" s="7"/>
      <c r="X21" s="5"/>
    </row>
    <row r="22" spans="1:24" s="21" customFormat="1" ht="4.5" customHeight="1" x14ac:dyDescent="0.2">
      <c r="A22" s="20"/>
      <c r="B22" s="14"/>
      <c r="C22" s="15"/>
      <c r="D22" s="15"/>
      <c r="E22" s="15"/>
      <c r="F22" s="15"/>
      <c r="G22" s="1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7"/>
      <c r="X22" s="18"/>
    </row>
    <row r="23" spans="1:24" s="21" customFormat="1" ht="4.5" customHeight="1" x14ac:dyDescent="0.2">
      <c r="A23" s="20"/>
      <c r="B23" s="18"/>
      <c r="C23" s="1"/>
      <c r="D23" s="1"/>
      <c r="E23" s="1"/>
      <c r="F23" s="1"/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0"/>
      <c r="X23" s="18"/>
    </row>
    <row r="24" spans="1:24" s="21" customFormat="1" ht="9" customHeight="1" x14ac:dyDescent="0.2">
      <c r="A24" s="20"/>
      <c r="B24" s="18"/>
      <c r="C24" s="1"/>
      <c r="F24" s="21" t="s"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2"/>
      <c r="V24" s="1"/>
      <c r="W24" s="20"/>
      <c r="X24" s="18"/>
    </row>
    <row r="25" spans="1:24" s="21" customFormat="1" ht="9" customHeight="1" x14ac:dyDescent="0.2">
      <c r="A25" s="20"/>
      <c r="B25" s="18"/>
      <c r="C25" s="1"/>
      <c r="D25" s="1"/>
      <c r="E25" s="1"/>
      <c r="F25" s="1" t="s">
        <v>2</v>
      </c>
      <c r="G25" s="1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0"/>
      <c r="X25" s="18"/>
    </row>
    <row r="26" spans="1:24" s="21" customFormat="1" ht="9" customHeight="1" x14ac:dyDescent="0.2">
      <c r="A26" s="20"/>
      <c r="B26" s="18"/>
      <c r="C26" s="1"/>
      <c r="D26" s="1"/>
      <c r="E26" s="1"/>
      <c r="F26" s="1" t="s">
        <v>1</v>
      </c>
      <c r="G26" s="1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0"/>
      <c r="X26" s="18"/>
    </row>
    <row r="27" spans="1:24" s="21" customFormat="1" ht="9" customHeight="1" x14ac:dyDescent="0.2">
      <c r="A27" s="20"/>
      <c r="B27" s="18"/>
      <c r="C27" s="1"/>
      <c r="D27" s="1"/>
      <c r="E27" s="1"/>
      <c r="F27" s="1" t="s">
        <v>1</v>
      </c>
      <c r="G27" s="1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0"/>
      <c r="X27" s="18"/>
    </row>
    <row r="28" spans="1:24" s="21" customFormat="1" ht="9" customHeight="1" x14ac:dyDescent="0.2">
      <c r="A28" s="20"/>
      <c r="B28" s="18"/>
      <c r="C28" s="1"/>
      <c r="D28" s="1"/>
      <c r="E28" s="1"/>
      <c r="F28" s="1" t="s">
        <v>1</v>
      </c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0"/>
      <c r="X28" s="18"/>
    </row>
    <row r="29" spans="1:24" s="21" customFormat="1" ht="9" customHeight="1" x14ac:dyDescent="0.2">
      <c r="A29" s="20"/>
      <c r="B29" s="18"/>
      <c r="C29" s="1"/>
      <c r="D29" s="1"/>
      <c r="E29" s="1"/>
      <c r="F29" s="1" t="s">
        <v>1</v>
      </c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0"/>
      <c r="X29" s="18"/>
    </row>
    <row r="30" spans="1:24" s="21" customFormat="1" ht="9" customHeight="1" x14ac:dyDescent="0.2">
      <c r="A30" s="20"/>
      <c r="B30" s="18"/>
      <c r="C30" s="1"/>
      <c r="D30" s="1"/>
      <c r="E30" s="1"/>
      <c r="F30" s="1" t="s">
        <v>1</v>
      </c>
      <c r="G30" s="1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0"/>
      <c r="X30" s="18"/>
    </row>
    <row r="31" spans="1:24" s="21" customFormat="1" ht="9" customHeight="1" x14ac:dyDescent="0.2">
      <c r="A31" s="20"/>
      <c r="B31" s="18"/>
      <c r="C31" s="1"/>
      <c r="D31" s="1"/>
      <c r="E31" s="1"/>
      <c r="F31" s="1" t="s">
        <v>1</v>
      </c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0"/>
      <c r="X31" s="18"/>
    </row>
    <row r="32" spans="1:24" s="21" customFormat="1" ht="9" customHeight="1" x14ac:dyDescent="0.2">
      <c r="A32" s="20"/>
      <c r="B32" s="18"/>
      <c r="C32" s="1"/>
      <c r="D32" s="1"/>
      <c r="E32" s="1"/>
      <c r="F32" s="1" t="s">
        <v>1</v>
      </c>
      <c r="G32" s="1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0"/>
      <c r="X32" s="18"/>
    </row>
    <row r="33" spans="1:24" s="21" customFormat="1" ht="9" customHeight="1" x14ac:dyDescent="0.2">
      <c r="A33" s="20"/>
      <c r="B33" s="18"/>
      <c r="C33" s="1"/>
      <c r="D33" s="1"/>
      <c r="E33" s="1"/>
      <c r="F33" s="21" t="s">
        <v>1</v>
      </c>
      <c r="G33" s="1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2"/>
      <c r="V33" s="1"/>
      <c r="W33" s="20"/>
      <c r="X33" s="18"/>
    </row>
    <row r="34" spans="1:24" s="21" customFormat="1" ht="9" customHeight="1" x14ac:dyDescent="0.2">
      <c r="A34" s="20"/>
      <c r="B34" s="18"/>
      <c r="C34" s="1"/>
      <c r="D34" s="1"/>
      <c r="E34" s="1"/>
      <c r="F34" s="1" t="s">
        <v>1</v>
      </c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0"/>
      <c r="X34" s="18"/>
    </row>
    <row r="35" spans="1:24" s="21" customFormat="1" ht="9" customHeight="1" x14ac:dyDescent="0.2">
      <c r="A35" s="20"/>
      <c r="B35" s="18"/>
      <c r="C35" s="1"/>
      <c r="D35" s="1"/>
      <c r="E35" s="1"/>
      <c r="F35" s="1" t="s">
        <v>1</v>
      </c>
      <c r="G35" s="1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0"/>
      <c r="X35" s="18"/>
    </row>
    <row r="36" spans="1:24" s="21" customFormat="1" ht="9" customHeight="1" x14ac:dyDescent="0.2">
      <c r="A36" s="20"/>
      <c r="B36" s="18"/>
      <c r="C36" s="1"/>
      <c r="D36" s="1"/>
      <c r="E36" s="1"/>
      <c r="F36" s="1" t="s">
        <v>1</v>
      </c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0"/>
      <c r="X36" s="18"/>
    </row>
    <row r="37" spans="1:24" s="21" customFormat="1" ht="9" customHeight="1" x14ac:dyDescent="0.2">
      <c r="A37" s="20"/>
      <c r="B37" s="18"/>
      <c r="C37" s="1"/>
      <c r="D37" s="1"/>
      <c r="E37" s="1"/>
      <c r="F37" s="1" t="s">
        <v>1</v>
      </c>
      <c r="G37" s="1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0"/>
      <c r="X37" s="18"/>
    </row>
    <row r="38" spans="1:24" s="21" customFormat="1" ht="9" customHeight="1" x14ac:dyDescent="0.2">
      <c r="A38" s="20"/>
      <c r="B38" s="18"/>
      <c r="C38" s="1"/>
      <c r="D38" s="1"/>
      <c r="E38" s="1"/>
      <c r="F38" s="1" t="s">
        <v>1</v>
      </c>
      <c r="G38" s="1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0"/>
      <c r="X38" s="18"/>
    </row>
    <row r="39" spans="1:24" s="21" customFormat="1" ht="9" customHeight="1" x14ac:dyDescent="0.2">
      <c r="A39" s="20"/>
      <c r="B39" s="18"/>
      <c r="C39" s="1"/>
      <c r="D39" s="1"/>
      <c r="E39" s="1"/>
      <c r="F39" s="1" t="s">
        <v>1</v>
      </c>
      <c r="G39" s="1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0"/>
      <c r="X39" s="18"/>
    </row>
    <row r="40" spans="1:24" s="21" customFormat="1" ht="9" customHeight="1" x14ac:dyDescent="0.2">
      <c r="A40" s="20"/>
      <c r="B40" s="18"/>
      <c r="C40" s="1"/>
      <c r="D40" s="1"/>
      <c r="E40" s="1"/>
      <c r="F40" s="1" t="s">
        <v>1</v>
      </c>
      <c r="G40" s="1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0"/>
      <c r="X40" s="18"/>
    </row>
    <row r="41" spans="1:24" s="21" customFormat="1" ht="9" customHeight="1" x14ac:dyDescent="0.2">
      <c r="A41" s="20"/>
      <c r="B41" s="18"/>
      <c r="C41" s="1"/>
      <c r="D41" s="1"/>
      <c r="E41" s="1"/>
      <c r="F41" s="1" t="s">
        <v>1</v>
      </c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0"/>
      <c r="X41" s="18"/>
    </row>
    <row r="42" spans="1:24" s="21" customFormat="1" ht="9" customHeight="1" x14ac:dyDescent="0.2">
      <c r="A42" s="20"/>
      <c r="B42" s="18"/>
      <c r="C42" s="1"/>
      <c r="D42" s="1"/>
      <c r="E42" s="1"/>
      <c r="F42" s="1" t="s">
        <v>1</v>
      </c>
      <c r="G42" s="1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0"/>
      <c r="X42" s="18"/>
    </row>
    <row r="43" spans="1:24" s="21" customFormat="1" ht="9" customHeight="1" x14ac:dyDescent="0.2">
      <c r="A43" s="20"/>
      <c r="B43" s="18"/>
      <c r="C43" s="1"/>
      <c r="D43" s="1"/>
      <c r="E43" s="1"/>
      <c r="F43" s="21" t="s">
        <v>1</v>
      </c>
      <c r="G43" s="1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2"/>
      <c r="V43" s="1"/>
      <c r="W43" s="20"/>
      <c r="X43" s="18"/>
    </row>
    <row r="44" spans="1:24" s="21" customFormat="1" ht="9" customHeight="1" x14ac:dyDescent="0.2">
      <c r="A44" s="20"/>
      <c r="B44" s="18"/>
      <c r="C44" s="1"/>
      <c r="D44" s="1"/>
      <c r="E44" s="1"/>
      <c r="F44" s="1" t="s">
        <v>1</v>
      </c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0"/>
      <c r="X44" s="18"/>
    </row>
    <row r="45" spans="1:24" s="21" customFormat="1" ht="9" customHeight="1" x14ac:dyDescent="0.2">
      <c r="A45" s="20"/>
      <c r="B45" s="18"/>
      <c r="C45" s="1"/>
      <c r="D45" s="1"/>
      <c r="E45" s="1"/>
      <c r="F45" s="1" t="s">
        <v>1</v>
      </c>
      <c r="G45" s="1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0"/>
      <c r="X45" s="18"/>
    </row>
    <row r="46" spans="1:24" s="21" customFormat="1" ht="9" customHeight="1" x14ac:dyDescent="0.2">
      <c r="A46" s="20"/>
      <c r="B46" s="18"/>
      <c r="C46" s="1"/>
      <c r="D46" s="1"/>
      <c r="E46" s="1"/>
      <c r="F46" s="1" t="s">
        <v>1</v>
      </c>
      <c r="G46" s="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0"/>
      <c r="X46" s="18"/>
    </row>
    <row r="47" spans="1:24" s="21" customFormat="1" ht="9" customHeight="1" x14ac:dyDescent="0.2">
      <c r="A47" s="20"/>
      <c r="B47" s="18"/>
      <c r="C47" s="1"/>
      <c r="D47" s="1"/>
      <c r="E47" s="1"/>
      <c r="F47" s="1" t="s">
        <v>1</v>
      </c>
      <c r="G47" s="1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0"/>
      <c r="X47" s="18"/>
    </row>
    <row r="48" spans="1:24" s="21" customFormat="1" ht="9" customHeight="1" x14ac:dyDescent="0.2">
      <c r="A48" s="20"/>
      <c r="B48" s="18"/>
      <c r="C48" s="1"/>
      <c r="D48" s="1"/>
      <c r="E48" s="1"/>
      <c r="F48" s="1" t="s">
        <v>1</v>
      </c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0"/>
      <c r="X48" s="18"/>
    </row>
    <row r="49" spans="1:24" s="21" customFormat="1" ht="9" customHeight="1" x14ac:dyDescent="0.2">
      <c r="A49" s="20"/>
      <c r="B49" s="18"/>
      <c r="C49" s="1"/>
      <c r="D49" s="1"/>
      <c r="E49" s="1"/>
      <c r="F49" s="1" t="s">
        <v>1</v>
      </c>
      <c r="G49" s="1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0"/>
      <c r="X49" s="18"/>
    </row>
    <row r="50" spans="1:24" s="21" customFormat="1" ht="9" customHeight="1" x14ac:dyDescent="0.2">
      <c r="A50" s="20"/>
      <c r="B50" s="18"/>
      <c r="C50" s="1"/>
      <c r="D50" s="1"/>
      <c r="E50" s="1"/>
      <c r="F50" s="1" t="s">
        <v>1</v>
      </c>
      <c r="G50" s="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0"/>
      <c r="X50" s="18"/>
    </row>
    <row r="51" spans="1:24" s="21" customFormat="1" ht="9" customHeight="1" x14ac:dyDescent="0.2">
      <c r="A51" s="20"/>
      <c r="B51" s="18"/>
      <c r="C51" s="1"/>
      <c r="D51" s="1"/>
      <c r="E51" s="1"/>
      <c r="F51" s="1" t="s">
        <v>1</v>
      </c>
      <c r="G51" s="1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0"/>
      <c r="X51" s="18"/>
    </row>
    <row r="52" spans="1:24" s="21" customFormat="1" ht="9" customHeight="1" x14ac:dyDescent="0.2">
      <c r="A52" s="20"/>
      <c r="B52" s="18"/>
      <c r="C52" s="1"/>
      <c r="D52" s="1"/>
      <c r="E52" s="1"/>
      <c r="F52" s="1" t="s">
        <v>1</v>
      </c>
      <c r="G52" s="1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0"/>
      <c r="X52" s="18"/>
    </row>
    <row r="53" spans="1:24" s="21" customFormat="1" ht="9" customHeight="1" x14ac:dyDescent="0.2">
      <c r="A53" s="20"/>
      <c r="B53" s="18"/>
      <c r="C53" s="1"/>
      <c r="D53" s="1"/>
      <c r="E53" s="1"/>
      <c r="F53" s="21" t="s">
        <v>1</v>
      </c>
      <c r="G53" s="1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2"/>
      <c r="V53" s="1"/>
      <c r="W53" s="20"/>
      <c r="X53" s="18"/>
    </row>
    <row r="54" spans="1:24" s="21" customFormat="1" ht="9" customHeight="1" x14ac:dyDescent="0.2">
      <c r="A54" s="20"/>
      <c r="B54" s="18"/>
      <c r="C54" s="1"/>
      <c r="D54" s="1"/>
      <c r="E54" s="1"/>
      <c r="F54" s="1" t="s">
        <v>1</v>
      </c>
      <c r="G54" s="1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0"/>
      <c r="X54" s="18"/>
    </row>
    <row r="55" spans="1:24" s="21" customFormat="1" ht="9" customHeight="1" x14ac:dyDescent="0.2">
      <c r="A55" s="20"/>
      <c r="B55" s="18"/>
      <c r="C55" s="1"/>
      <c r="D55" s="1"/>
      <c r="E55" s="1"/>
      <c r="F55" s="1" t="s">
        <v>1</v>
      </c>
      <c r="G55" s="1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0"/>
      <c r="X55" s="18"/>
    </row>
    <row r="56" spans="1:24" s="21" customFormat="1" ht="9" customHeight="1" x14ac:dyDescent="0.2">
      <c r="A56" s="20"/>
      <c r="B56" s="18"/>
      <c r="C56" s="1"/>
      <c r="D56" s="1"/>
      <c r="E56" s="1"/>
      <c r="F56" s="1" t="s">
        <v>1</v>
      </c>
      <c r="G56" s="1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0"/>
      <c r="X56" s="18"/>
    </row>
    <row r="57" spans="1:24" s="21" customFormat="1" ht="9" customHeight="1" x14ac:dyDescent="0.2">
      <c r="A57" s="20"/>
      <c r="B57" s="18"/>
      <c r="C57" s="1"/>
      <c r="D57" s="1"/>
      <c r="E57" s="1"/>
      <c r="F57" s="1" t="s">
        <v>1</v>
      </c>
      <c r="G57" s="1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0"/>
      <c r="X57" s="18"/>
    </row>
    <row r="58" spans="1:24" s="21" customFormat="1" ht="9" customHeight="1" x14ac:dyDescent="0.2">
      <c r="A58" s="20"/>
      <c r="B58" s="18"/>
      <c r="C58" s="1"/>
      <c r="D58" s="1"/>
      <c r="E58" s="1"/>
      <c r="F58" s="1" t="s">
        <v>1</v>
      </c>
      <c r="G58" s="1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0"/>
      <c r="X58" s="18"/>
    </row>
    <row r="59" spans="1:24" s="21" customFormat="1" ht="9" customHeight="1" x14ac:dyDescent="0.2">
      <c r="A59" s="20"/>
      <c r="B59" s="18"/>
      <c r="C59" s="1"/>
      <c r="D59" s="1"/>
      <c r="E59" s="1"/>
      <c r="F59" s="1" t="s">
        <v>1</v>
      </c>
      <c r="G59" s="1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0"/>
      <c r="X59" s="18"/>
    </row>
    <row r="60" spans="1:24" s="21" customFormat="1" ht="9" customHeight="1" x14ac:dyDescent="0.2">
      <c r="A60" s="20"/>
      <c r="B60" s="18"/>
      <c r="C60" s="1"/>
      <c r="D60" s="1"/>
      <c r="E60" s="1"/>
      <c r="F60" s="1" t="s">
        <v>1</v>
      </c>
      <c r="G60" s="1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0"/>
      <c r="X60" s="18"/>
    </row>
    <row r="61" spans="1:24" s="21" customFormat="1" ht="9" customHeight="1" x14ac:dyDescent="0.2">
      <c r="A61" s="20"/>
      <c r="B61" s="18"/>
      <c r="C61" s="1"/>
      <c r="D61" s="1"/>
      <c r="E61" s="1"/>
      <c r="F61" s="1" t="s">
        <v>1</v>
      </c>
      <c r="G61" s="1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0"/>
      <c r="X61" s="18"/>
    </row>
    <row r="62" spans="1:24" s="21" customFormat="1" ht="9" customHeight="1" x14ac:dyDescent="0.2">
      <c r="A62" s="20"/>
      <c r="B62" s="18"/>
      <c r="C62" s="1"/>
      <c r="D62" s="1"/>
      <c r="E62" s="1"/>
      <c r="F62" s="1" t="s">
        <v>1</v>
      </c>
      <c r="G62" s="1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0"/>
      <c r="X62" s="18"/>
    </row>
    <row r="63" spans="1:24" s="21" customFormat="1" ht="9" customHeight="1" x14ac:dyDescent="0.2">
      <c r="A63" s="20"/>
      <c r="B63" s="18"/>
      <c r="C63" s="1"/>
      <c r="D63" s="1"/>
      <c r="E63" s="1"/>
      <c r="F63" s="21" t="s">
        <v>1</v>
      </c>
      <c r="G63" s="1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2"/>
      <c r="V63" s="1"/>
      <c r="W63" s="20"/>
      <c r="X63" s="18"/>
    </row>
    <row r="64" spans="1:24" s="21" customFormat="1" ht="9" customHeight="1" x14ac:dyDescent="0.2">
      <c r="A64" s="20"/>
      <c r="B64" s="18"/>
      <c r="C64" s="1"/>
      <c r="D64" s="1"/>
      <c r="E64" s="163" t="s">
        <v>132</v>
      </c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"/>
      <c r="V64" s="1"/>
      <c r="W64" s="20"/>
      <c r="X64" s="18"/>
    </row>
    <row r="65" spans="1:24" s="21" customFormat="1" ht="9" customHeight="1" x14ac:dyDescent="0.2">
      <c r="A65" s="20"/>
      <c r="B65" s="18"/>
      <c r="C65" s="1"/>
      <c r="D65" s="1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"/>
      <c r="V65" s="1"/>
      <c r="W65" s="20"/>
      <c r="X65" s="18"/>
    </row>
    <row r="66" spans="1:24" s="21" customFormat="1" ht="9" customHeight="1" x14ac:dyDescent="0.2">
      <c r="A66" s="20"/>
      <c r="B66" s="18"/>
      <c r="C66" s="1"/>
      <c r="D66" s="1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"/>
      <c r="V66" s="1"/>
      <c r="W66" s="20"/>
      <c r="X66" s="18"/>
    </row>
    <row r="67" spans="1:24" s="21" customFormat="1" ht="9" customHeight="1" x14ac:dyDescent="0.2">
      <c r="A67" s="20"/>
      <c r="B67" s="18"/>
      <c r="C67" s="1"/>
      <c r="D67" s="1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"/>
      <c r="V67" s="1"/>
      <c r="W67" s="20"/>
      <c r="X67" s="18"/>
    </row>
    <row r="68" spans="1:24" s="21" customFormat="1" ht="9" customHeight="1" x14ac:dyDescent="0.2">
      <c r="A68" s="20"/>
      <c r="B68" s="18"/>
      <c r="C68" s="1"/>
      <c r="D68" s="1"/>
      <c r="E68" s="1"/>
      <c r="F68" s="21" t="s">
        <v>1</v>
      </c>
      <c r="G68" s="1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2"/>
      <c r="V68" s="1"/>
      <c r="W68" s="20"/>
      <c r="X68" s="18"/>
    </row>
    <row r="69" spans="1:24" s="21" customFormat="1" ht="9.65" customHeight="1" x14ac:dyDescent="0.2">
      <c r="A69" s="20"/>
      <c r="B69" s="18"/>
      <c r="C69" s="1"/>
      <c r="D69" s="1"/>
      <c r="E69" s="1"/>
      <c r="F69" s="1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0"/>
      <c r="X69" s="18"/>
    </row>
    <row r="70" spans="1:24" ht="12" customHeight="1" x14ac:dyDescent="0.2">
      <c r="A70" s="7"/>
      <c r="B70" s="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 s="7"/>
      <c r="X70" s="5"/>
    </row>
    <row r="71" spans="1:24" ht="12" customHeight="1" x14ac:dyDescent="0.2">
      <c r="A71" s="7"/>
      <c r="B71" s="5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 s="7"/>
      <c r="X71" s="5"/>
    </row>
    <row r="72" spans="1:24" ht="51.9" customHeight="1" x14ac:dyDescent="0.2">
      <c r="A72" s="7"/>
      <c r="B72" s="5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 s="7"/>
      <c r="X72" s="5"/>
    </row>
    <row r="73" spans="1:24" ht="8.15" customHeight="1" x14ac:dyDescent="0.2">
      <c r="A73" s="7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5"/>
      <c r="X73" s="5"/>
    </row>
    <row r="74" spans="1:24" ht="0.9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</sheetData>
  <mergeCells count="12">
    <mergeCell ref="E64:T67"/>
    <mergeCell ref="P6:Q6"/>
    <mergeCell ref="R6:V6"/>
    <mergeCell ref="P7:Q7"/>
    <mergeCell ref="R7:V7"/>
    <mergeCell ref="C9:V9"/>
    <mergeCell ref="P3:Q3"/>
    <mergeCell ref="R3:V3"/>
    <mergeCell ref="P4:Q4"/>
    <mergeCell ref="R4:V4"/>
    <mergeCell ref="P5:Q5"/>
    <mergeCell ref="R5:V5"/>
  </mergeCells>
  <phoneticPr fontId="6"/>
  <pageMargins left="0.70866141732283472" right="0.19685039370078741" top="0.6692913385826772" bottom="0.74803149606299213" header="0.51181102362204722" footer="0.59055118110236227"/>
  <pageSetup paperSize="9" scale="96" orientation="portrait" r:id="rId1"/>
  <headerFooter alignWithMargins="0">
    <oddFooter>&amp;C岩手県医療局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H64"/>
  <sheetViews>
    <sheetView view="pageBreakPreview" topLeftCell="A23" zoomScaleNormal="115" zoomScaleSheetLayoutView="100" workbookViewId="0">
      <selection activeCell="E24" sqref="E24"/>
    </sheetView>
  </sheetViews>
  <sheetFormatPr defaultColWidth="9.33203125" defaultRowHeight="11" x14ac:dyDescent="0.2"/>
  <cols>
    <col min="1" max="1" width="0.109375" style="28" customWidth="1"/>
    <col min="2" max="2" width="38.6640625" style="28" customWidth="1"/>
    <col min="3" max="3" width="15.88671875" style="28" customWidth="1"/>
    <col min="4" max="4" width="5" style="28" customWidth="1"/>
    <col min="5" max="5" width="31" style="28" customWidth="1"/>
    <col min="6" max="6" width="19.6640625" style="28" customWidth="1"/>
    <col min="7" max="7" width="9.33203125" style="28"/>
    <col min="8" max="8" width="11.6640625" style="28" bestFit="1" customWidth="1"/>
    <col min="9" max="16384" width="9.33203125" style="28"/>
  </cols>
  <sheetData>
    <row r="1" spans="1:6" s="27" customFormat="1" ht="18" customHeight="1" x14ac:dyDescent="0.2">
      <c r="B1" s="80" t="s">
        <v>71</v>
      </c>
      <c r="C1" s="80"/>
      <c r="D1" s="80"/>
      <c r="E1" s="80"/>
      <c r="F1" s="81" t="s">
        <v>3</v>
      </c>
    </row>
    <row r="2" spans="1:6" ht="21" customHeight="1" x14ac:dyDescent="0.2">
      <c r="A2" s="79"/>
      <c r="B2" s="82"/>
      <c r="C2" s="83"/>
      <c r="D2" s="83"/>
      <c r="E2" s="83"/>
      <c r="F2" s="84"/>
    </row>
    <row r="3" spans="1:6" ht="21" customHeight="1" x14ac:dyDescent="0.2">
      <c r="A3" s="79"/>
      <c r="B3" s="85" t="s">
        <v>4</v>
      </c>
      <c r="C3" s="86" t="s">
        <v>5</v>
      </c>
      <c r="D3" s="86" t="s">
        <v>6</v>
      </c>
      <c r="E3" s="86" t="s">
        <v>7</v>
      </c>
      <c r="F3" s="87" t="s">
        <v>8</v>
      </c>
    </row>
    <row r="4" spans="1:6" ht="12.9" customHeight="1" x14ac:dyDescent="0.2">
      <c r="A4" s="79" t="s">
        <v>1</v>
      </c>
      <c r="B4" s="114" t="s">
        <v>90</v>
      </c>
      <c r="C4" s="63" t="s">
        <v>1</v>
      </c>
      <c r="D4" s="30" t="s">
        <v>1</v>
      </c>
      <c r="E4" s="74"/>
      <c r="F4" s="91"/>
    </row>
    <row r="5" spans="1:6" ht="12.9" customHeight="1" x14ac:dyDescent="0.2">
      <c r="A5" s="79" t="s">
        <v>1</v>
      </c>
      <c r="B5" s="114" t="s">
        <v>9</v>
      </c>
      <c r="C5" s="63" t="s">
        <v>1</v>
      </c>
      <c r="D5" s="30" t="s">
        <v>1</v>
      </c>
      <c r="E5" s="74"/>
      <c r="F5" s="91"/>
    </row>
    <row r="6" spans="1:6" ht="12.9" customHeight="1" x14ac:dyDescent="0.2">
      <c r="A6" s="79" t="s">
        <v>1</v>
      </c>
      <c r="B6" s="89" t="s">
        <v>10</v>
      </c>
      <c r="C6" s="64" t="s">
        <v>1</v>
      </c>
      <c r="D6" s="33" t="s">
        <v>1</v>
      </c>
      <c r="E6" s="75"/>
      <c r="F6" s="92"/>
    </row>
    <row r="7" spans="1:6" ht="12.9" customHeight="1" x14ac:dyDescent="0.2">
      <c r="A7" s="79" t="s">
        <v>1</v>
      </c>
      <c r="B7" s="114" t="s">
        <v>108</v>
      </c>
      <c r="C7" s="63" t="s">
        <v>1</v>
      </c>
      <c r="D7" s="30" t="s">
        <v>1</v>
      </c>
      <c r="E7" s="74"/>
      <c r="F7" s="91"/>
    </row>
    <row r="8" spans="1:6" ht="12.9" customHeight="1" x14ac:dyDescent="0.2">
      <c r="A8" s="79" t="s">
        <v>1</v>
      </c>
      <c r="B8" s="88" t="s">
        <v>10</v>
      </c>
      <c r="C8" s="63" t="s">
        <v>12</v>
      </c>
      <c r="D8" s="30" t="s">
        <v>1</v>
      </c>
      <c r="E8" s="74"/>
      <c r="F8" s="91"/>
    </row>
    <row r="9" spans="1:6" ht="12.9" customHeight="1" x14ac:dyDescent="0.2">
      <c r="A9" s="79" t="s">
        <v>1</v>
      </c>
      <c r="B9" s="89" t="s">
        <v>10</v>
      </c>
      <c r="C9" s="64" t="s">
        <v>1</v>
      </c>
      <c r="D9" s="33" t="s">
        <v>14</v>
      </c>
      <c r="E9" s="75"/>
      <c r="F9" s="92"/>
    </row>
    <row r="10" spans="1:6" ht="12.9" customHeight="1" x14ac:dyDescent="0.2">
      <c r="A10" s="79" t="s">
        <v>1</v>
      </c>
      <c r="B10" s="114" t="s">
        <v>74</v>
      </c>
      <c r="C10" s="63"/>
      <c r="D10" s="30"/>
      <c r="E10" s="74"/>
      <c r="F10" s="91"/>
    </row>
    <row r="11" spans="1:6" ht="12.9" customHeight="1" x14ac:dyDescent="0.2">
      <c r="A11" s="79" t="s">
        <v>1</v>
      </c>
      <c r="B11" s="88"/>
      <c r="C11" s="63" t="s">
        <v>11</v>
      </c>
      <c r="D11" s="30" t="s">
        <v>1</v>
      </c>
      <c r="E11" s="74"/>
      <c r="F11" s="91"/>
    </row>
    <row r="12" spans="1:6" ht="12.9" customHeight="1" x14ac:dyDescent="0.2">
      <c r="A12" s="79" t="s">
        <v>1</v>
      </c>
      <c r="B12" s="89"/>
      <c r="C12" s="64" t="s">
        <v>1</v>
      </c>
      <c r="D12" s="33" t="s">
        <v>13</v>
      </c>
      <c r="E12" s="75"/>
      <c r="F12" s="92"/>
    </row>
    <row r="13" spans="1:6" ht="12.9" customHeight="1" x14ac:dyDescent="0.2">
      <c r="A13" s="79" t="s">
        <v>1</v>
      </c>
      <c r="B13" s="121" t="s">
        <v>75</v>
      </c>
      <c r="C13" s="63" t="s">
        <v>1</v>
      </c>
      <c r="D13" s="30" t="s">
        <v>1</v>
      </c>
      <c r="E13" s="74"/>
      <c r="F13" s="91"/>
    </row>
    <row r="14" spans="1:6" ht="12.9" customHeight="1" x14ac:dyDescent="0.2">
      <c r="A14" s="79" t="s">
        <v>1</v>
      </c>
      <c r="B14" s="88" t="s">
        <v>9</v>
      </c>
      <c r="C14" s="63" t="s">
        <v>11</v>
      </c>
      <c r="D14" s="30" t="s">
        <v>1</v>
      </c>
      <c r="E14" s="74"/>
      <c r="F14" s="91" t="s">
        <v>89</v>
      </c>
    </row>
    <row r="15" spans="1:6" ht="12.9" customHeight="1" x14ac:dyDescent="0.2">
      <c r="A15" s="79" t="s">
        <v>1</v>
      </c>
      <c r="B15" s="89" t="s">
        <v>9</v>
      </c>
      <c r="C15" s="64" t="s">
        <v>1</v>
      </c>
      <c r="D15" s="33" t="s">
        <v>13</v>
      </c>
      <c r="E15" s="75"/>
      <c r="F15" s="92" t="s">
        <v>1</v>
      </c>
    </row>
    <row r="16" spans="1:6" ht="12.9" customHeight="1" x14ac:dyDescent="0.2">
      <c r="A16" s="79" t="s">
        <v>1</v>
      </c>
      <c r="B16" s="139" t="s">
        <v>15</v>
      </c>
      <c r="C16" s="63"/>
      <c r="D16" s="30"/>
      <c r="E16" s="74"/>
      <c r="F16" s="91"/>
    </row>
    <row r="17" spans="1:8" ht="12.9" customHeight="1" x14ac:dyDescent="0.2">
      <c r="A17" s="79" t="s">
        <v>1</v>
      </c>
      <c r="B17" s="114"/>
      <c r="C17" s="63"/>
      <c r="D17" s="30"/>
      <c r="E17" s="74"/>
      <c r="F17" s="91"/>
    </row>
    <row r="18" spans="1:8" ht="12.9" customHeight="1" x14ac:dyDescent="0.2">
      <c r="A18" s="79" t="s">
        <v>1</v>
      </c>
      <c r="B18" s="89"/>
      <c r="C18" s="64"/>
      <c r="D18" s="33"/>
      <c r="E18" s="75"/>
      <c r="F18" s="92"/>
    </row>
    <row r="19" spans="1:8" ht="12.9" customHeight="1" x14ac:dyDescent="0.2">
      <c r="A19" s="79" t="s">
        <v>1</v>
      </c>
      <c r="B19" s="139"/>
      <c r="C19" s="63"/>
      <c r="D19" s="30"/>
      <c r="E19" s="74"/>
      <c r="F19" s="91"/>
    </row>
    <row r="20" spans="1:8" ht="12.9" customHeight="1" x14ac:dyDescent="0.2">
      <c r="A20" s="79" t="s">
        <v>1</v>
      </c>
      <c r="B20" s="114"/>
      <c r="C20" s="63"/>
      <c r="D20" s="30"/>
      <c r="E20" s="74"/>
      <c r="F20" s="91"/>
      <c r="H20" s="140">
        <f>E8+E11</f>
        <v>0</v>
      </c>
    </row>
    <row r="21" spans="1:8" ht="12.9" customHeight="1" x14ac:dyDescent="0.2">
      <c r="A21" s="79" t="s">
        <v>1</v>
      </c>
      <c r="B21" s="89"/>
      <c r="C21" s="64"/>
      <c r="D21" s="33"/>
      <c r="E21" s="75"/>
      <c r="F21" s="92"/>
    </row>
    <row r="22" spans="1:8" ht="12.9" customHeight="1" x14ac:dyDescent="0.2">
      <c r="A22" s="79" t="s">
        <v>1</v>
      </c>
      <c r="B22" s="114" t="s">
        <v>72</v>
      </c>
      <c r="C22" s="63" t="s">
        <v>1</v>
      </c>
      <c r="D22" s="30" t="s">
        <v>1</v>
      </c>
      <c r="E22" s="74"/>
      <c r="F22" s="91"/>
    </row>
    <row r="23" spans="1:8" ht="12.9" customHeight="1" x14ac:dyDescent="0.2">
      <c r="A23" s="79" t="s">
        <v>1</v>
      </c>
      <c r="B23" s="88" t="s">
        <v>9</v>
      </c>
      <c r="C23" s="63" t="s">
        <v>11</v>
      </c>
      <c r="D23" s="30" t="s">
        <v>1</v>
      </c>
      <c r="E23" s="122"/>
      <c r="F23" s="91"/>
    </row>
    <row r="24" spans="1:8" ht="12.9" customHeight="1" x14ac:dyDescent="0.2">
      <c r="A24" s="79" t="s">
        <v>1</v>
      </c>
      <c r="B24" s="89" t="s">
        <v>9</v>
      </c>
      <c r="C24" s="64" t="s">
        <v>1</v>
      </c>
      <c r="D24" s="33" t="s">
        <v>13</v>
      </c>
      <c r="E24" s="75"/>
      <c r="F24" s="92" t="s">
        <v>1</v>
      </c>
    </row>
    <row r="25" spans="1:8" ht="12.9" customHeight="1" x14ac:dyDescent="0.2">
      <c r="A25" s="79" t="s">
        <v>1</v>
      </c>
      <c r="B25" s="90" t="s">
        <v>15</v>
      </c>
      <c r="C25" s="63" t="s">
        <v>1</v>
      </c>
      <c r="D25" s="30"/>
      <c r="E25" s="74"/>
      <c r="F25" s="91"/>
    </row>
    <row r="26" spans="1:8" ht="12.9" customHeight="1" x14ac:dyDescent="0.2">
      <c r="A26" s="79" t="s">
        <v>1</v>
      </c>
      <c r="B26" s="114"/>
      <c r="C26" s="63"/>
      <c r="D26" s="30"/>
      <c r="E26" s="74"/>
      <c r="F26" s="91" t="s">
        <v>1</v>
      </c>
    </row>
    <row r="27" spans="1:8" ht="12.9" customHeight="1" x14ac:dyDescent="0.2">
      <c r="A27" s="79" t="s">
        <v>1</v>
      </c>
      <c r="B27" s="89" t="s">
        <v>9</v>
      </c>
      <c r="C27" s="64" t="s">
        <v>1</v>
      </c>
      <c r="D27" s="33"/>
      <c r="E27" s="75"/>
      <c r="F27" s="92" t="s">
        <v>1</v>
      </c>
    </row>
    <row r="28" spans="1:8" ht="12.9" customHeight="1" x14ac:dyDescent="0.2">
      <c r="A28" s="79" t="s">
        <v>1</v>
      </c>
      <c r="B28" s="88" t="s">
        <v>16</v>
      </c>
      <c r="C28" s="63" t="s">
        <v>1</v>
      </c>
      <c r="D28" s="30" t="s">
        <v>1</v>
      </c>
      <c r="E28" s="74"/>
      <c r="F28" s="91"/>
    </row>
    <row r="29" spans="1:8" ht="12.9" customHeight="1" x14ac:dyDescent="0.2">
      <c r="A29" s="79" t="s">
        <v>1</v>
      </c>
      <c r="B29" s="88" t="s">
        <v>9</v>
      </c>
      <c r="C29" s="63" t="s">
        <v>11</v>
      </c>
      <c r="D29" s="30" t="s">
        <v>1</v>
      </c>
      <c r="E29" s="74"/>
      <c r="F29" s="91" t="s">
        <v>87</v>
      </c>
    </row>
    <row r="30" spans="1:8" ht="12.9" customHeight="1" x14ac:dyDescent="0.2">
      <c r="A30" s="79" t="s">
        <v>1</v>
      </c>
      <c r="B30" s="89" t="s">
        <v>9</v>
      </c>
      <c r="C30" s="64" t="s">
        <v>1</v>
      </c>
      <c r="D30" s="33" t="s">
        <v>13</v>
      </c>
      <c r="E30" s="75"/>
      <c r="F30" s="92" t="s">
        <v>1</v>
      </c>
    </row>
    <row r="31" spans="1:8" ht="12.9" customHeight="1" x14ac:dyDescent="0.2">
      <c r="A31" s="79" t="s">
        <v>1</v>
      </c>
      <c r="B31" s="114" t="s">
        <v>73</v>
      </c>
      <c r="C31" s="63" t="s">
        <v>1</v>
      </c>
      <c r="D31" s="30" t="s">
        <v>1</v>
      </c>
      <c r="E31" s="74"/>
      <c r="F31" s="91"/>
    </row>
    <row r="32" spans="1:8" ht="12.9" customHeight="1" x14ac:dyDescent="0.2">
      <c r="A32" s="79" t="s">
        <v>1</v>
      </c>
      <c r="B32" s="88" t="s">
        <v>9</v>
      </c>
      <c r="C32" s="63" t="s">
        <v>11</v>
      </c>
      <c r="D32" s="30" t="s">
        <v>1</v>
      </c>
      <c r="E32" s="74"/>
      <c r="F32" s="91" t="s">
        <v>1</v>
      </c>
    </row>
    <row r="33" spans="1:6" ht="12.9" customHeight="1" x14ac:dyDescent="0.2">
      <c r="A33" s="79" t="s">
        <v>1</v>
      </c>
      <c r="B33" s="89" t="s">
        <v>9</v>
      </c>
      <c r="C33" s="64" t="s">
        <v>1</v>
      </c>
      <c r="D33" s="33" t="s">
        <v>13</v>
      </c>
      <c r="E33" s="75"/>
      <c r="F33" s="92" t="s">
        <v>1</v>
      </c>
    </row>
    <row r="34" spans="1:6" ht="12.9" customHeight="1" x14ac:dyDescent="0.2">
      <c r="A34" s="79" t="s">
        <v>1</v>
      </c>
      <c r="B34" s="114"/>
      <c r="C34" s="63"/>
      <c r="D34" s="30"/>
      <c r="E34" s="74"/>
      <c r="F34" s="91"/>
    </row>
    <row r="35" spans="1:6" ht="12.9" customHeight="1" x14ac:dyDescent="0.2">
      <c r="A35" s="79" t="s">
        <v>1</v>
      </c>
      <c r="B35" s="88"/>
      <c r="C35" s="63"/>
      <c r="D35" s="30"/>
      <c r="E35" s="122"/>
      <c r="F35" s="91"/>
    </row>
    <row r="36" spans="1:6" ht="12.9" customHeight="1" x14ac:dyDescent="0.2">
      <c r="A36" s="79" t="s">
        <v>1</v>
      </c>
      <c r="B36" s="89"/>
      <c r="C36" s="64"/>
      <c r="D36" s="33"/>
      <c r="E36" s="75"/>
      <c r="F36" s="92"/>
    </row>
    <row r="37" spans="1:6" ht="12.9" customHeight="1" x14ac:dyDescent="0.2">
      <c r="A37" s="79" t="s">
        <v>1</v>
      </c>
      <c r="B37" s="90"/>
      <c r="C37" s="63"/>
      <c r="D37" s="30"/>
      <c r="E37" s="74"/>
      <c r="F37" s="91"/>
    </row>
    <row r="38" spans="1:6" ht="12.9" customHeight="1" x14ac:dyDescent="0.2">
      <c r="A38" s="79" t="s">
        <v>1</v>
      </c>
      <c r="B38" s="114"/>
      <c r="C38" s="63"/>
      <c r="D38" s="30"/>
      <c r="E38" s="74"/>
      <c r="F38" s="91"/>
    </row>
    <row r="39" spans="1:6" ht="12.9" customHeight="1" x14ac:dyDescent="0.2">
      <c r="A39" s="79" t="s">
        <v>1</v>
      </c>
      <c r="B39" s="89"/>
      <c r="C39" s="64"/>
      <c r="D39" s="33"/>
      <c r="E39" s="75"/>
      <c r="F39" s="92"/>
    </row>
    <row r="40" spans="1:6" ht="12.9" customHeight="1" x14ac:dyDescent="0.2">
      <c r="A40" s="79"/>
      <c r="B40" s="88"/>
      <c r="C40" s="63"/>
      <c r="D40" s="30"/>
      <c r="E40" s="74"/>
      <c r="F40" s="91"/>
    </row>
    <row r="41" spans="1:6" ht="12.9" customHeight="1" x14ac:dyDescent="0.2">
      <c r="A41" s="79"/>
      <c r="B41" s="88"/>
      <c r="C41" s="63"/>
      <c r="D41" s="30"/>
      <c r="E41" s="74"/>
      <c r="F41" s="91"/>
    </row>
    <row r="42" spans="1:6" ht="12.9" customHeight="1" x14ac:dyDescent="0.2">
      <c r="A42" s="79"/>
      <c r="B42" s="89"/>
      <c r="C42" s="64"/>
      <c r="D42" s="33"/>
      <c r="E42" s="75"/>
      <c r="F42" s="92"/>
    </row>
    <row r="43" spans="1:6" ht="12.9" customHeight="1" x14ac:dyDescent="0.2">
      <c r="A43" s="79"/>
      <c r="B43" s="114"/>
      <c r="C43" s="63"/>
      <c r="D43" s="30"/>
      <c r="E43" s="74"/>
      <c r="F43" s="91"/>
    </row>
    <row r="44" spans="1:6" ht="12.9" customHeight="1" x14ac:dyDescent="0.2">
      <c r="A44" s="79"/>
      <c r="B44" s="88"/>
      <c r="C44" s="63"/>
      <c r="D44" s="30"/>
      <c r="E44" s="74"/>
      <c r="F44" s="91"/>
    </row>
    <row r="45" spans="1:6" ht="12.9" customHeight="1" x14ac:dyDescent="0.2">
      <c r="A45" s="79"/>
      <c r="B45" s="89"/>
      <c r="C45" s="64"/>
      <c r="D45" s="33"/>
      <c r="E45" s="75"/>
      <c r="F45" s="92"/>
    </row>
    <row r="46" spans="1:6" ht="12.9" customHeight="1" x14ac:dyDescent="0.2">
      <c r="A46" s="79"/>
      <c r="B46" s="36"/>
      <c r="C46" s="65"/>
      <c r="D46" s="37"/>
      <c r="E46" s="76"/>
      <c r="F46" s="38"/>
    </row>
    <row r="47" spans="1:6" ht="12.9" customHeight="1" x14ac:dyDescent="0.2">
      <c r="A47" s="79"/>
      <c r="B47" s="29"/>
      <c r="C47" s="63"/>
      <c r="D47" s="35"/>
      <c r="E47" s="74"/>
      <c r="F47" s="31"/>
    </row>
    <row r="48" spans="1:6" ht="12.9" customHeight="1" x14ac:dyDescent="0.2">
      <c r="A48" s="79"/>
      <c r="B48" s="32"/>
      <c r="C48" s="64"/>
      <c r="D48" s="33"/>
      <c r="E48" s="75"/>
      <c r="F48" s="34"/>
    </row>
    <row r="49" spans="1:6" ht="12.9" customHeight="1" x14ac:dyDescent="0.2">
      <c r="A49" s="79"/>
      <c r="B49" s="36"/>
      <c r="C49" s="65"/>
      <c r="D49" s="37"/>
      <c r="E49" s="76"/>
      <c r="F49" s="38"/>
    </row>
    <row r="50" spans="1:6" ht="12.9" customHeight="1" x14ac:dyDescent="0.2">
      <c r="A50" s="79"/>
      <c r="B50" s="29"/>
      <c r="C50" s="63"/>
      <c r="D50" s="30"/>
      <c r="E50" s="74"/>
      <c r="F50" s="31"/>
    </row>
    <row r="51" spans="1:6" ht="12.9" customHeight="1" x14ac:dyDescent="0.2">
      <c r="A51" s="79"/>
      <c r="B51" s="32"/>
      <c r="C51" s="64"/>
      <c r="D51" s="33"/>
      <c r="E51" s="75"/>
      <c r="F51" s="34"/>
    </row>
    <row r="52" spans="1:6" ht="12.9" customHeight="1" x14ac:dyDescent="0.2">
      <c r="A52" s="79"/>
      <c r="B52" s="36"/>
      <c r="C52" s="65"/>
      <c r="D52" s="37"/>
      <c r="E52" s="76"/>
      <c r="F52" s="38"/>
    </row>
    <row r="53" spans="1:6" ht="12.9" customHeight="1" x14ac:dyDescent="0.2">
      <c r="A53" s="79"/>
      <c r="B53" s="29"/>
      <c r="C53" s="63"/>
      <c r="D53" s="35"/>
      <c r="E53" s="74"/>
      <c r="F53" s="31"/>
    </row>
    <row r="54" spans="1:6" ht="12.9" customHeight="1" x14ac:dyDescent="0.2">
      <c r="A54" s="79"/>
      <c r="B54" s="32"/>
      <c r="C54" s="64"/>
      <c r="D54" s="33"/>
      <c r="E54" s="75"/>
      <c r="F54" s="34"/>
    </row>
    <row r="55" spans="1:6" ht="12.9" customHeight="1" x14ac:dyDescent="0.2">
      <c r="A55" s="79"/>
      <c r="B55" s="36"/>
      <c r="C55" s="65"/>
      <c r="D55" s="37"/>
      <c r="E55" s="76"/>
      <c r="F55" s="38"/>
    </row>
    <row r="56" spans="1:6" ht="12.9" customHeight="1" x14ac:dyDescent="0.2">
      <c r="A56" s="79"/>
      <c r="B56" s="29"/>
      <c r="C56" s="63"/>
      <c r="D56" s="35"/>
      <c r="E56" s="74"/>
      <c r="F56" s="31"/>
    </row>
    <row r="57" spans="1:6" ht="12.9" customHeight="1" x14ac:dyDescent="0.2">
      <c r="A57" s="79"/>
      <c r="B57" s="32"/>
      <c r="C57" s="64"/>
      <c r="D57" s="33"/>
      <c r="E57" s="75"/>
      <c r="F57" s="34"/>
    </row>
    <row r="58" spans="1:6" ht="12.9" customHeight="1" x14ac:dyDescent="0.2">
      <c r="A58" s="79"/>
      <c r="B58" s="36"/>
      <c r="C58" s="65"/>
      <c r="D58" s="37"/>
      <c r="E58" s="76"/>
      <c r="F58" s="38"/>
    </row>
    <row r="59" spans="1:6" ht="12.9" customHeight="1" x14ac:dyDescent="0.2">
      <c r="A59" s="79"/>
      <c r="B59" s="29"/>
      <c r="C59" s="63"/>
      <c r="D59" s="35"/>
      <c r="E59" s="74"/>
      <c r="F59" s="31"/>
    </row>
    <row r="60" spans="1:6" ht="12.9" customHeight="1" x14ac:dyDescent="0.2">
      <c r="A60" s="79"/>
      <c r="B60" s="32"/>
      <c r="C60" s="64"/>
      <c r="D60" s="40"/>
      <c r="E60" s="75"/>
      <c r="F60" s="34"/>
    </row>
    <row r="61" spans="1:6" ht="12.9" customHeight="1" x14ac:dyDescent="0.2">
      <c r="A61" s="79"/>
      <c r="B61" s="36"/>
      <c r="C61" s="65"/>
      <c r="D61" s="37"/>
      <c r="E61" s="76"/>
      <c r="F61" s="38"/>
    </row>
    <row r="62" spans="1:6" ht="12.9" customHeight="1" x14ac:dyDescent="0.2">
      <c r="A62" s="79"/>
      <c r="B62" s="29"/>
      <c r="C62" s="66"/>
      <c r="D62" s="41"/>
      <c r="E62" s="77"/>
      <c r="F62" s="31"/>
    </row>
    <row r="63" spans="1:6" ht="12.9" customHeight="1" x14ac:dyDescent="0.2">
      <c r="A63" s="79"/>
      <c r="B63" s="42"/>
      <c r="C63" s="67"/>
      <c r="D63" s="43"/>
      <c r="E63" s="78"/>
      <c r="F63" s="44"/>
    </row>
    <row r="64" spans="1:6" ht="0.9" customHeight="1" x14ac:dyDescent="0.2">
      <c r="B64" s="45"/>
      <c r="C64" s="45"/>
      <c r="D64" s="45"/>
      <c r="E64" s="45"/>
      <c r="F64" s="45"/>
    </row>
  </sheetData>
  <phoneticPr fontId="6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&amp;C岩手県医療局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F128"/>
  <sheetViews>
    <sheetView tabSelected="1" view="pageBreakPreview" zoomScaleNormal="115" workbookViewId="0">
      <selection activeCell="I70" sqref="I70"/>
    </sheetView>
  </sheetViews>
  <sheetFormatPr defaultColWidth="9.33203125" defaultRowHeight="11" x14ac:dyDescent="0.2"/>
  <cols>
    <col min="1" max="1" width="0.109375" style="28" customWidth="1"/>
    <col min="2" max="2" width="38.6640625" style="28" customWidth="1"/>
    <col min="3" max="3" width="15.88671875" style="28" customWidth="1"/>
    <col min="4" max="4" width="5" style="28" customWidth="1"/>
    <col min="5" max="5" width="31" style="28" customWidth="1"/>
    <col min="6" max="6" width="19.6640625" style="28" customWidth="1"/>
    <col min="7" max="16384" width="9.33203125" style="28"/>
  </cols>
  <sheetData>
    <row r="1" spans="1:6" s="27" customFormat="1" ht="18" customHeight="1" x14ac:dyDescent="0.2">
      <c r="B1" s="80" t="str">
        <f>業務内訳!B4</f>
        <v>外壁調査</v>
      </c>
      <c r="C1" s="80"/>
      <c r="D1" s="80"/>
      <c r="E1" s="80"/>
      <c r="F1" s="81" t="s">
        <v>17</v>
      </c>
    </row>
    <row r="2" spans="1:6" ht="21" customHeight="1" x14ac:dyDescent="0.2">
      <c r="B2" s="165" t="str">
        <f>業務内訳!B7</f>
        <v>直接人件費等</v>
      </c>
      <c r="C2" s="166"/>
      <c r="D2" s="166"/>
      <c r="E2" s="166"/>
      <c r="F2" s="166"/>
    </row>
    <row r="3" spans="1:6" ht="21" customHeight="1" x14ac:dyDescent="0.2">
      <c r="B3" s="85" t="s">
        <v>20</v>
      </c>
      <c r="C3" s="86" t="s">
        <v>21</v>
      </c>
      <c r="D3" s="86" t="s">
        <v>22</v>
      </c>
      <c r="E3" s="86" t="s">
        <v>23</v>
      </c>
      <c r="F3" s="87" t="s">
        <v>24</v>
      </c>
    </row>
    <row r="4" spans="1:6" ht="12.9" customHeight="1" x14ac:dyDescent="0.2">
      <c r="A4" s="28" t="s">
        <v>1</v>
      </c>
      <c r="B4" s="114" t="s">
        <v>119</v>
      </c>
      <c r="C4" s="63" t="s">
        <v>1</v>
      </c>
      <c r="D4" s="93" t="s">
        <v>1</v>
      </c>
      <c r="E4" s="118" t="s">
        <v>1</v>
      </c>
      <c r="F4" s="91"/>
    </row>
    <row r="5" spans="1:6" ht="12.9" customHeight="1" x14ac:dyDescent="0.2">
      <c r="A5" s="28" t="s">
        <v>1</v>
      </c>
      <c r="B5" s="88"/>
      <c r="C5" s="63" t="s">
        <v>25</v>
      </c>
      <c r="D5" s="94" t="s">
        <v>1</v>
      </c>
      <c r="E5" s="118"/>
      <c r="F5" s="91"/>
    </row>
    <row r="6" spans="1:6" ht="12.9" customHeight="1" x14ac:dyDescent="0.2">
      <c r="A6" s="28" t="s">
        <v>1</v>
      </c>
      <c r="B6" s="89"/>
      <c r="C6" s="64" t="s">
        <v>1</v>
      </c>
      <c r="D6" s="95" t="s">
        <v>26</v>
      </c>
      <c r="E6" s="119" t="s">
        <v>1</v>
      </c>
      <c r="F6" s="92"/>
    </row>
    <row r="7" spans="1:6" ht="12.9" customHeight="1" x14ac:dyDescent="0.2">
      <c r="A7" s="28" t="s">
        <v>1</v>
      </c>
      <c r="B7" s="114"/>
      <c r="C7" s="63" t="s">
        <v>1</v>
      </c>
      <c r="D7" s="93" t="s">
        <v>1</v>
      </c>
      <c r="E7" s="118" t="s">
        <v>1</v>
      </c>
      <c r="F7" s="91"/>
    </row>
    <row r="8" spans="1:6" ht="12.9" customHeight="1" x14ac:dyDescent="0.2">
      <c r="B8" s="114"/>
      <c r="C8" s="63"/>
      <c r="D8" s="94" t="s">
        <v>1</v>
      </c>
      <c r="E8" s="118"/>
      <c r="F8" s="91"/>
    </row>
    <row r="9" spans="1:6" ht="12.9" customHeight="1" x14ac:dyDescent="0.2">
      <c r="A9" s="28" t="s">
        <v>1</v>
      </c>
      <c r="B9" s="89"/>
      <c r="C9" s="64" t="s">
        <v>1</v>
      </c>
      <c r="D9" s="95"/>
      <c r="E9" s="119"/>
      <c r="F9" s="92"/>
    </row>
    <row r="10" spans="1:6" ht="12.9" customHeight="1" x14ac:dyDescent="0.2">
      <c r="A10" s="28" t="s">
        <v>1</v>
      </c>
      <c r="B10" s="114"/>
      <c r="C10" s="63" t="s">
        <v>1</v>
      </c>
      <c r="D10" s="93" t="s">
        <v>1</v>
      </c>
      <c r="E10" s="118"/>
      <c r="F10" s="91"/>
    </row>
    <row r="11" spans="1:6" ht="12.9" customHeight="1" x14ac:dyDescent="0.2">
      <c r="A11" s="28" t="s">
        <v>1</v>
      </c>
      <c r="B11" s="88"/>
      <c r="C11" s="63"/>
      <c r="D11" s="94"/>
      <c r="E11" s="118"/>
      <c r="F11" s="91"/>
    </row>
    <row r="12" spans="1:6" ht="12.9" customHeight="1" x14ac:dyDescent="0.2">
      <c r="A12" s="28" t="s">
        <v>1</v>
      </c>
      <c r="B12" s="89"/>
      <c r="C12" s="64"/>
      <c r="D12" s="95"/>
      <c r="E12" s="119"/>
      <c r="F12" s="92"/>
    </row>
    <row r="13" spans="1:6" ht="12.9" customHeight="1" x14ac:dyDescent="0.2">
      <c r="A13" s="28" t="s">
        <v>1</v>
      </c>
      <c r="B13" s="114"/>
      <c r="C13" s="63"/>
      <c r="D13" s="93"/>
      <c r="E13" s="118"/>
      <c r="F13" s="91"/>
    </row>
    <row r="14" spans="1:6" ht="12.9" customHeight="1" x14ac:dyDescent="0.2">
      <c r="A14" s="28" t="s">
        <v>1</v>
      </c>
      <c r="B14" s="88"/>
      <c r="C14" s="63"/>
      <c r="D14" s="94"/>
      <c r="E14" s="118"/>
      <c r="F14" s="91"/>
    </row>
    <row r="15" spans="1:6" ht="12.9" customHeight="1" x14ac:dyDescent="0.2">
      <c r="A15" s="28" t="s">
        <v>1</v>
      </c>
      <c r="B15" s="89"/>
      <c r="C15" s="64"/>
      <c r="D15" s="95"/>
      <c r="E15" s="119"/>
      <c r="F15" s="92"/>
    </row>
    <row r="16" spans="1:6" ht="12.9" customHeight="1" x14ac:dyDescent="0.2">
      <c r="A16" s="28" t="s">
        <v>1</v>
      </c>
      <c r="B16" s="114"/>
      <c r="C16" s="63"/>
      <c r="D16" s="93"/>
      <c r="E16" s="118"/>
      <c r="F16" s="91"/>
    </row>
    <row r="17" spans="1:6" ht="12.9" customHeight="1" x14ac:dyDescent="0.2">
      <c r="A17" s="28" t="s">
        <v>1</v>
      </c>
      <c r="B17" s="88"/>
      <c r="C17" s="63"/>
      <c r="D17" s="94"/>
      <c r="E17" s="118"/>
      <c r="F17" s="91"/>
    </row>
    <row r="18" spans="1:6" ht="12.9" customHeight="1" x14ac:dyDescent="0.2">
      <c r="A18" s="28" t="s">
        <v>1</v>
      </c>
      <c r="B18" s="89"/>
      <c r="C18" s="64"/>
      <c r="D18" s="95"/>
      <c r="E18" s="119"/>
      <c r="F18" s="92"/>
    </row>
    <row r="19" spans="1:6" ht="12.9" customHeight="1" x14ac:dyDescent="0.2">
      <c r="A19" s="28" t="s">
        <v>1</v>
      </c>
      <c r="B19" s="114"/>
      <c r="C19" s="63"/>
      <c r="D19" s="93"/>
      <c r="E19" s="118"/>
      <c r="F19" s="91"/>
    </row>
    <row r="20" spans="1:6" ht="12.9" customHeight="1" x14ac:dyDescent="0.2">
      <c r="A20" s="28" t="s">
        <v>1</v>
      </c>
      <c r="B20" s="88"/>
      <c r="C20" s="63"/>
      <c r="D20" s="94"/>
      <c r="E20" s="118"/>
      <c r="F20" s="91"/>
    </row>
    <row r="21" spans="1:6" ht="12.9" customHeight="1" x14ac:dyDescent="0.2">
      <c r="A21" s="28" t="s">
        <v>1</v>
      </c>
      <c r="B21" s="89"/>
      <c r="C21" s="64"/>
      <c r="D21" s="95"/>
      <c r="E21" s="119"/>
      <c r="F21" s="92"/>
    </row>
    <row r="22" spans="1:6" ht="12.9" customHeight="1" x14ac:dyDescent="0.2">
      <c r="A22" s="28" t="s">
        <v>1</v>
      </c>
      <c r="B22" s="114"/>
      <c r="C22" s="63"/>
      <c r="D22" s="93"/>
      <c r="E22" s="118"/>
      <c r="F22" s="91"/>
    </row>
    <row r="23" spans="1:6" ht="12.9" customHeight="1" x14ac:dyDescent="0.2">
      <c r="A23" s="28" t="s">
        <v>1</v>
      </c>
      <c r="B23" s="88"/>
      <c r="C23" s="63"/>
      <c r="D23" s="94"/>
      <c r="E23" s="118"/>
      <c r="F23" s="91"/>
    </row>
    <row r="24" spans="1:6" ht="12.9" customHeight="1" x14ac:dyDescent="0.2">
      <c r="A24" s="28" t="s">
        <v>1</v>
      </c>
      <c r="B24" s="89"/>
      <c r="C24" s="64"/>
      <c r="D24" s="95"/>
      <c r="E24" s="119"/>
      <c r="F24" s="92"/>
    </row>
    <row r="25" spans="1:6" ht="12.9" customHeight="1" x14ac:dyDescent="0.2">
      <c r="A25" s="28" t="s">
        <v>1</v>
      </c>
      <c r="B25" s="88"/>
      <c r="C25" s="63"/>
      <c r="D25" s="93"/>
      <c r="E25" s="118"/>
      <c r="F25" s="91"/>
    </row>
    <row r="26" spans="1:6" ht="12.9" customHeight="1" x14ac:dyDescent="0.2">
      <c r="A26" s="28" t="s">
        <v>1</v>
      </c>
      <c r="B26" s="88"/>
      <c r="C26" s="63"/>
      <c r="D26" s="94"/>
      <c r="E26" s="118"/>
      <c r="F26" s="91"/>
    </row>
    <row r="27" spans="1:6" ht="12.9" customHeight="1" x14ac:dyDescent="0.2">
      <c r="A27" s="28" t="s">
        <v>1</v>
      </c>
      <c r="B27" s="89"/>
      <c r="C27" s="64"/>
      <c r="D27" s="95"/>
      <c r="E27" s="119"/>
      <c r="F27" s="92"/>
    </row>
    <row r="28" spans="1:6" ht="12.9" customHeight="1" x14ac:dyDescent="0.2">
      <c r="A28" s="28" t="s">
        <v>1</v>
      </c>
      <c r="B28" s="88"/>
      <c r="C28" s="63"/>
      <c r="D28" s="93"/>
      <c r="E28" s="118"/>
      <c r="F28" s="91"/>
    </row>
    <row r="29" spans="1:6" ht="12.9" customHeight="1" x14ac:dyDescent="0.2">
      <c r="A29" s="28" t="s">
        <v>1</v>
      </c>
      <c r="B29" s="88"/>
      <c r="C29" s="63"/>
      <c r="D29" s="94"/>
      <c r="E29" s="118"/>
      <c r="F29" s="91"/>
    </row>
    <row r="30" spans="1:6" ht="12.9" customHeight="1" x14ac:dyDescent="0.2">
      <c r="A30" s="28" t="s">
        <v>1</v>
      </c>
      <c r="B30" s="89" t="s">
        <v>27</v>
      </c>
      <c r="C30" s="64" t="s">
        <v>1</v>
      </c>
      <c r="D30" s="95"/>
      <c r="E30" s="119"/>
      <c r="F30" s="92"/>
    </row>
    <row r="31" spans="1:6" ht="12.9" customHeight="1" x14ac:dyDescent="0.2">
      <c r="A31" s="28" t="s">
        <v>1</v>
      </c>
      <c r="B31" s="90"/>
      <c r="C31" s="63"/>
      <c r="D31" s="94"/>
      <c r="E31" s="118"/>
      <c r="F31" s="96" t="s">
        <v>1</v>
      </c>
    </row>
    <row r="32" spans="1:6" ht="12.9" customHeight="1" x14ac:dyDescent="0.2">
      <c r="A32" s="28" t="s">
        <v>1</v>
      </c>
      <c r="B32" s="88"/>
      <c r="C32" s="63"/>
      <c r="D32" s="94"/>
      <c r="E32" s="118"/>
      <c r="F32" s="96" t="s">
        <v>1</v>
      </c>
    </row>
    <row r="33" spans="1:6" ht="12.9" customHeight="1" x14ac:dyDescent="0.2">
      <c r="A33" s="28" t="s">
        <v>1</v>
      </c>
      <c r="B33" s="89"/>
      <c r="C33" s="64"/>
      <c r="D33" s="95"/>
      <c r="E33" s="119"/>
      <c r="F33" s="97" t="s">
        <v>1</v>
      </c>
    </row>
    <row r="34" spans="1:6" ht="12.9" customHeight="1" x14ac:dyDescent="0.2">
      <c r="B34" s="36"/>
      <c r="C34" s="65"/>
      <c r="D34" s="37"/>
      <c r="E34" s="120"/>
      <c r="F34" s="48"/>
    </row>
    <row r="35" spans="1:6" ht="12.9" customHeight="1" x14ac:dyDescent="0.2">
      <c r="B35" s="29"/>
      <c r="C35" s="63"/>
      <c r="D35" s="35"/>
      <c r="E35" s="118"/>
      <c r="F35" s="46"/>
    </row>
    <row r="36" spans="1:6" ht="12.9" customHeight="1" x14ac:dyDescent="0.2">
      <c r="B36" s="32"/>
      <c r="C36" s="64"/>
      <c r="D36" s="33"/>
      <c r="E36" s="119"/>
      <c r="F36" s="47"/>
    </row>
    <row r="37" spans="1:6" ht="12.9" customHeight="1" x14ac:dyDescent="0.2">
      <c r="B37" s="36"/>
      <c r="C37" s="65"/>
      <c r="D37" s="37"/>
      <c r="E37" s="120"/>
      <c r="F37" s="48"/>
    </row>
    <row r="38" spans="1:6" ht="12.9" customHeight="1" x14ac:dyDescent="0.2">
      <c r="B38" s="29"/>
      <c r="C38" s="63"/>
      <c r="D38" s="35"/>
      <c r="E38" s="118"/>
      <c r="F38" s="46"/>
    </row>
    <row r="39" spans="1:6" ht="12.9" customHeight="1" x14ac:dyDescent="0.2">
      <c r="B39" s="32"/>
      <c r="C39" s="64"/>
      <c r="D39" s="33"/>
      <c r="E39" s="119"/>
      <c r="F39" s="47"/>
    </row>
    <row r="40" spans="1:6" ht="12.9" customHeight="1" x14ac:dyDescent="0.2">
      <c r="B40" s="36"/>
      <c r="C40" s="65"/>
      <c r="D40" s="39"/>
      <c r="E40" s="120"/>
      <c r="F40" s="48"/>
    </row>
    <row r="41" spans="1:6" ht="12.9" customHeight="1" x14ac:dyDescent="0.2">
      <c r="B41" s="29"/>
      <c r="C41" s="63"/>
      <c r="D41" s="35"/>
      <c r="E41" s="118"/>
      <c r="F41" s="46"/>
    </row>
    <row r="42" spans="1:6" ht="12.9" customHeight="1" x14ac:dyDescent="0.2">
      <c r="B42" s="32"/>
      <c r="C42" s="64"/>
      <c r="D42" s="33"/>
      <c r="E42" s="119"/>
      <c r="F42" s="47"/>
    </row>
    <row r="43" spans="1:6" ht="12.9" customHeight="1" x14ac:dyDescent="0.2">
      <c r="B43" s="36"/>
      <c r="C43" s="65"/>
      <c r="D43" s="37"/>
      <c r="E43" s="120"/>
      <c r="F43" s="48"/>
    </row>
    <row r="44" spans="1:6" ht="12.9" customHeight="1" x14ac:dyDescent="0.2">
      <c r="B44" s="29"/>
      <c r="C44" s="63"/>
      <c r="D44" s="35"/>
      <c r="E44" s="118"/>
      <c r="F44" s="46"/>
    </row>
    <row r="45" spans="1:6" ht="12.9" customHeight="1" x14ac:dyDescent="0.2">
      <c r="B45" s="32"/>
      <c r="C45" s="64"/>
      <c r="D45" s="33"/>
      <c r="E45" s="119"/>
      <c r="F45" s="47"/>
    </row>
    <row r="46" spans="1:6" ht="12.9" customHeight="1" x14ac:dyDescent="0.2">
      <c r="B46" s="36"/>
      <c r="C46" s="65"/>
      <c r="D46" s="37"/>
      <c r="E46" s="120"/>
      <c r="F46" s="48"/>
    </row>
    <row r="47" spans="1:6" ht="12.9" customHeight="1" x14ac:dyDescent="0.2">
      <c r="B47" s="29"/>
      <c r="C47" s="63"/>
      <c r="D47" s="35"/>
      <c r="E47" s="118"/>
      <c r="F47" s="46"/>
    </row>
    <row r="48" spans="1:6" ht="12.9" customHeight="1" x14ac:dyDescent="0.2">
      <c r="B48" s="32"/>
      <c r="C48" s="64"/>
      <c r="D48" s="33"/>
      <c r="E48" s="119"/>
      <c r="F48" s="47"/>
    </row>
    <row r="49" spans="2:6" ht="12.9" customHeight="1" x14ac:dyDescent="0.2">
      <c r="B49" s="36"/>
      <c r="C49" s="65"/>
      <c r="D49" s="37"/>
      <c r="E49" s="120"/>
      <c r="F49" s="48"/>
    </row>
    <row r="50" spans="2:6" ht="12.9" customHeight="1" x14ac:dyDescent="0.2">
      <c r="B50" s="29"/>
      <c r="C50" s="63"/>
      <c r="D50" s="30"/>
      <c r="E50" s="118"/>
      <c r="F50" s="46"/>
    </row>
    <row r="51" spans="2:6" ht="12.9" customHeight="1" x14ac:dyDescent="0.2">
      <c r="B51" s="32"/>
      <c r="C51" s="64"/>
      <c r="D51" s="33"/>
      <c r="E51" s="119"/>
      <c r="F51" s="47"/>
    </row>
    <row r="52" spans="2:6" ht="12.9" customHeight="1" x14ac:dyDescent="0.2">
      <c r="B52" s="36"/>
      <c r="C52" s="65"/>
      <c r="D52" s="37"/>
      <c r="E52" s="120"/>
      <c r="F52" s="48"/>
    </row>
    <row r="53" spans="2:6" ht="12.9" customHeight="1" x14ac:dyDescent="0.2">
      <c r="B53" s="29"/>
      <c r="C53" s="63"/>
      <c r="D53" s="35"/>
      <c r="E53" s="118"/>
      <c r="F53" s="46"/>
    </row>
    <row r="54" spans="2:6" ht="12.9" customHeight="1" x14ac:dyDescent="0.2">
      <c r="B54" s="32"/>
      <c r="C54" s="64"/>
      <c r="D54" s="33"/>
      <c r="E54" s="119"/>
      <c r="F54" s="47"/>
    </row>
    <row r="55" spans="2:6" ht="12.9" customHeight="1" x14ac:dyDescent="0.2">
      <c r="B55" s="36"/>
      <c r="C55" s="65"/>
      <c r="D55" s="37"/>
      <c r="E55" s="120"/>
      <c r="F55" s="48"/>
    </row>
    <row r="56" spans="2:6" ht="12.9" customHeight="1" x14ac:dyDescent="0.2">
      <c r="B56" s="29"/>
      <c r="C56" s="63"/>
      <c r="D56" s="35"/>
      <c r="E56" s="118"/>
      <c r="F56" s="46"/>
    </row>
    <row r="57" spans="2:6" ht="12.9" customHeight="1" x14ac:dyDescent="0.2">
      <c r="B57" s="32"/>
      <c r="C57" s="64"/>
      <c r="D57" s="33"/>
      <c r="E57" s="119"/>
      <c r="F57" s="47"/>
    </row>
    <row r="58" spans="2:6" ht="12.9" customHeight="1" x14ac:dyDescent="0.2">
      <c r="B58" s="36"/>
      <c r="C58" s="65"/>
      <c r="D58" s="37"/>
      <c r="E58" s="120"/>
      <c r="F58" s="48"/>
    </row>
    <row r="59" spans="2:6" ht="12.9" customHeight="1" x14ac:dyDescent="0.2">
      <c r="B59" s="29"/>
      <c r="C59" s="63"/>
      <c r="D59" s="35"/>
      <c r="E59" s="118"/>
      <c r="F59" s="46"/>
    </row>
    <row r="60" spans="2:6" ht="12.9" customHeight="1" x14ac:dyDescent="0.2">
      <c r="B60" s="32"/>
      <c r="C60" s="64"/>
      <c r="D60" s="40"/>
      <c r="E60" s="119"/>
      <c r="F60" s="47"/>
    </row>
    <row r="61" spans="2:6" ht="12.9" customHeight="1" x14ac:dyDescent="0.2">
      <c r="B61" s="90" t="s">
        <v>15</v>
      </c>
      <c r="C61" s="63" t="s">
        <v>1</v>
      </c>
      <c r="D61" s="94" t="s">
        <v>1</v>
      </c>
      <c r="E61" s="118" t="s">
        <v>1</v>
      </c>
      <c r="F61" s="48"/>
    </row>
    <row r="62" spans="2:6" ht="12.9" customHeight="1" x14ac:dyDescent="0.2">
      <c r="B62" s="88" t="s">
        <v>1</v>
      </c>
      <c r="C62" s="63" t="s">
        <v>1</v>
      </c>
      <c r="D62" s="94" t="s">
        <v>1</v>
      </c>
      <c r="E62" s="118"/>
      <c r="F62" s="46"/>
    </row>
    <row r="63" spans="2:6" ht="12.65" customHeight="1" x14ac:dyDescent="0.2">
      <c r="B63" s="136" t="s">
        <v>1</v>
      </c>
      <c r="C63" s="67" t="s">
        <v>1</v>
      </c>
      <c r="D63" s="137" t="s">
        <v>1</v>
      </c>
      <c r="E63" s="138" t="s">
        <v>1</v>
      </c>
      <c r="F63" s="49"/>
    </row>
    <row r="64" spans="2:6" ht="14.4" hidden="1" customHeight="1" x14ac:dyDescent="0.2">
      <c r="B64" s="146"/>
      <c r="C64" s="45"/>
      <c r="D64" s="45"/>
      <c r="E64" s="45"/>
      <c r="F64" s="45"/>
    </row>
    <row r="65" spans="1:6" s="27" customFormat="1" ht="18" customHeight="1" x14ac:dyDescent="0.2">
      <c r="B65" s="80" t="str">
        <f>B1</f>
        <v>外壁調査</v>
      </c>
      <c r="C65" s="141"/>
      <c r="D65" s="141"/>
      <c r="E65" s="141"/>
      <c r="F65" s="142" t="s">
        <v>18</v>
      </c>
    </row>
    <row r="66" spans="1:6" ht="21" customHeight="1" x14ac:dyDescent="0.2">
      <c r="B66" s="165" t="str">
        <f>業務内訳!B10</f>
        <v>諸経費</v>
      </c>
      <c r="C66" s="167"/>
      <c r="D66" s="167"/>
      <c r="E66" s="167"/>
      <c r="F66" s="167"/>
    </row>
    <row r="67" spans="1:6" ht="21" customHeight="1" x14ac:dyDescent="0.2">
      <c r="B67" s="85" t="s">
        <v>31</v>
      </c>
      <c r="C67" s="86" t="s">
        <v>32</v>
      </c>
      <c r="D67" s="86" t="s">
        <v>33</v>
      </c>
      <c r="E67" s="86" t="s">
        <v>34</v>
      </c>
      <c r="F67" s="87" t="s">
        <v>35</v>
      </c>
    </row>
    <row r="68" spans="1:6" ht="12.9" customHeight="1" x14ac:dyDescent="0.2">
      <c r="A68" s="28" t="s">
        <v>1</v>
      </c>
      <c r="B68" s="114" t="s">
        <v>119</v>
      </c>
      <c r="C68" s="63" t="s">
        <v>1</v>
      </c>
      <c r="D68" s="93" t="s">
        <v>1</v>
      </c>
      <c r="E68" s="115"/>
      <c r="F68" s="91" t="s">
        <v>91</v>
      </c>
    </row>
    <row r="69" spans="1:6" ht="12.9" customHeight="1" x14ac:dyDescent="0.2">
      <c r="A69" s="28" t="s">
        <v>1</v>
      </c>
      <c r="B69" s="88"/>
      <c r="C69" s="63" t="s">
        <v>28</v>
      </c>
      <c r="D69" s="94" t="s">
        <v>1</v>
      </c>
      <c r="E69" s="129"/>
      <c r="F69" s="91"/>
    </row>
    <row r="70" spans="1:6" ht="12.9" customHeight="1" x14ac:dyDescent="0.2">
      <c r="A70" s="28" t="s">
        <v>1</v>
      </c>
      <c r="B70" s="133"/>
      <c r="C70" s="64" t="s">
        <v>1</v>
      </c>
      <c r="D70" s="95" t="s">
        <v>29</v>
      </c>
      <c r="E70" s="116"/>
      <c r="F70" s="92"/>
    </row>
    <row r="71" spans="1:6" ht="12.9" customHeight="1" x14ac:dyDescent="0.2">
      <c r="A71" s="28" t="s">
        <v>1</v>
      </c>
      <c r="B71" s="114"/>
      <c r="C71" s="63" t="s">
        <v>1</v>
      </c>
      <c r="D71" s="93" t="s">
        <v>1</v>
      </c>
      <c r="E71" s="115"/>
      <c r="F71" s="91"/>
    </row>
    <row r="72" spans="1:6" ht="12.9" customHeight="1" x14ac:dyDescent="0.2">
      <c r="A72" s="28" t="s">
        <v>1</v>
      </c>
      <c r="B72" s="88"/>
      <c r="C72" s="63"/>
      <c r="D72" s="94" t="s">
        <v>1</v>
      </c>
      <c r="E72" s="129"/>
      <c r="F72" s="91"/>
    </row>
    <row r="73" spans="1:6" ht="12.9" customHeight="1" x14ac:dyDescent="0.2">
      <c r="A73" s="28" t="s">
        <v>1</v>
      </c>
      <c r="B73" s="89"/>
      <c r="C73" s="64"/>
      <c r="D73" s="95"/>
      <c r="E73" s="116"/>
      <c r="F73" s="92"/>
    </row>
    <row r="74" spans="1:6" ht="12.9" customHeight="1" x14ac:dyDescent="0.2">
      <c r="A74" s="28" t="s">
        <v>1</v>
      </c>
      <c r="B74" s="88"/>
      <c r="C74" s="63"/>
      <c r="D74" s="93"/>
      <c r="E74" s="115"/>
      <c r="F74" s="91"/>
    </row>
    <row r="75" spans="1:6" ht="12.9" customHeight="1" x14ac:dyDescent="0.2">
      <c r="A75" s="28" t="s">
        <v>1</v>
      </c>
      <c r="B75" s="88"/>
      <c r="C75" s="63"/>
      <c r="D75" s="94"/>
      <c r="E75" s="129"/>
      <c r="F75" s="91"/>
    </row>
    <row r="76" spans="1:6" ht="12.9" customHeight="1" x14ac:dyDescent="0.2">
      <c r="A76" s="28" t="s">
        <v>1</v>
      </c>
      <c r="B76" s="89"/>
      <c r="C76" s="64"/>
      <c r="D76" s="95"/>
      <c r="E76" s="116"/>
      <c r="F76" s="92"/>
    </row>
    <row r="77" spans="1:6" ht="12.9" customHeight="1" x14ac:dyDescent="0.2">
      <c r="A77" s="28" t="s">
        <v>1</v>
      </c>
      <c r="B77" s="88"/>
      <c r="C77" s="63"/>
      <c r="D77" s="93"/>
      <c r="E77" s="115"/>
      <c r="F77" s="91"/>
    </row>
    <row r="78" spans="1:6" ht="12.9" customHeight="1" x14ac:dyDescent="0.2">
      <c r="A78" s="28" t="s">
        <v>1</v>
      </c>
      <c r="B78" s="88"/>
      <c r="C78" s="63"/>
      <c r="D78" s="94"/>
      <c r="E78" s="129"/>
      <c r="F78" s="91"/>
    </row>
    <row r="79" spans="1:6" ht="12.9" customHeight="1" x14ac:dyDescent="0.2">
      <c r="A79" s="28" t="s">
        <v>1</v>
      </c>
      <c r="B79" s="89"/>
      <c r="C79" s="64"/>
      <c r="D79" s="95"/>
      <c r="E79" s="116"/>
      <c r="F79" s="92"/>
    </row>
    <row r="80" spans="1:6" ht="12.9" customHeight="1" x14ac:dyDescent="0.2">
      <c r="A80" s="28" t="s">
        <v>1</v>
      </c>
      <c r="B80" s="88"/>
      <c r="C80" s="63"/>
      <c r="D80" s="93"/>
      <c r="E80" s="115"/>
      <c r="F80" s="91"/>
    </row>
    <row r="81" spans="1:6" ht="12.9" customHeight="1" x14ac:dyDescent="0.2">
      <c r="A81" s="28" t="s">
        <v>1</v>
      </c>
      <c r="B81" s="88"/>
      <c r="C81" s="63"/>
      <c r="D81" s="94"/>
      <c r="E81" s="129"/>
      <c r="F81" s="91"/>
    </row>
    <row r="82" spans="1:6" ht="12.9" customHeight="1" x14ac:dyDescent="0.2">
      <c r="A82" s="28" t="s">
        <v>1</v>
      </c>
      <c r="B82" s="89"/>
      <c r="C82" s="64"/>
      <c r="D82" s="95"/>
      <c r="E82" s="116"/>
      <c r="F82" s="92"/>
    </row>
    <row r="83" spans="1:6" ht="12.9" customHeight="1" x14ac:dyDescent="0.2">
      <c r="A83" s="28" t="s">
        <v>1</v>
      </c>
      <c r="B83" s="88"/>
      <c r="C83" s="63"/>
      <c r="D83" s="93"/>
      <c r="E83" s="115"/>
      <c r="F83" s="91"/>
    </row>
    <row r="84" spans="1:6" ht="12.9" customHeight="1" x14ac:dyDescent="0.2">
      <c r="A84" s="28" t="s">
        <v>1</v>
      </c>
      <c r="B84" s="88"/>
      <c r="C84" s="63"/>
      <c r="D84" s="94"/>
      <c r="E84" s="129"/>
      <c r="F84" s="91"/>
    </row>
    <row r="85" spans="1:6" ht="12.9" customHeight="1" x14ac:dyDescent="0.2">
      <c r="A85" s="28" t="s">
        <v>1</v>
      </c>
      <c r="B85" s="89"/>
      <c r="C85" s="64"/>
      <c r="D85" s="95"/>
      <c r="E85" s="116"/>
      <c r="F85" s="92"/>
    </row>
    <row r="86" spans="1:6" ht="12.9" customHeight="1" x14ac:dyDescent="0.2">
      <c r="A86" s="28" t="s">
        <v>1</v>
      </c>
      <c r="B86" s="88"/>
      <c r="C86" s="63"/>
      <c r="D86" s="93"/>
      <c r="E86" s="115"/>
      <c r="F86" s="91"/>
    </row>
    <row r="87" spans="1:6" ht="12.9" customHeight="1" x14ac:dyDescent="0.2">
      <c r="A87" s="28" t="s">
        <v>1</v>
      </c>
      <c r="B87" s="88" t="s">
        <v>9</v>
      </c>
      <c r="C87" s="63"/>
      <c r="D87" s="94"/>
      <c r="E87" s="129"/>
      <c r="F87" s="91"/>
    </row>
    <row r="88" spans="1:6" ht="12.9" customHeight="1" x14ac:dyDescent="0.2">
      <c r="A88" s="28" t="s">
        <v>1</v>
      </c>
      <c r="B88" s="89" t="s">
        <v>9</v>
      </c>
      <c r="C88" s="64" t="s">
        <v>1</v>
      </c>
      <c r="D88" s="95"/>
      <c r="E88" s="116"/>
      <c r="F88" s="92"/>
    </row>
    <row r="89" spans="1:6" ht="12.9" customHeight="1" x14ac:dyDescent="0.2">
      <c r="A89" s="28" t="s">
        <v>1</v>
      </c>
      <c r="B89" s="88"/>
      <c r="C89" s="63"/>
      <c r="D89" s="93"/>
      <c r="E89" s="115"/>
      <c r="F89" s="91"/>
    </row>
    <row r="90" spans="1:6" ht="12.9" customHeight="1" x14ac:dyDescent="0.2">
      <c r="A90" s="28" t="s">
        <v>1</v>
      </c>
      <c r="B90" s="88"/>
      <c r="C90" s="63"/>
      <c r="D90" s="94"/>
      <c r="E90" s="129"/>
      <c r="F90" s="91"/>
    </row>
    <row r="91" spans="1:6" ht="12.9" customHeight="1" x14ac:dyDescent="0.2">
      <c r="A91" s="28" t="s">
        <v>1</v>
      </c>
      <c r="B91" s="89"/>
      <c r="C91" s="64"/>
      <c r="D91" s="95"/>
      <c r="E91" s="116"/>
      <c r="F91" s="92"/>
    </row>
    <row r="92" spans="1:6" ht="12.9" customHeight="1" x14ac:dyDescent="0.2">
      <c r="A92" s="28" t="s">
        <v>1</v>
      </c>
      <c r="B92" s="88"/>
      <c r="C92" s="63"/>
      <c r="D92" s="93"/>
      <c r="E92" s="115"/>
      <c r="F92" s="91"/>
    </row>
    <row r="93" spans="1:6" ht="12.9" customHeight="1" x14ac:dyDescent="0.2">
      <c r="A93" s="28" t="s">
        <v>1</v>
      </c>
      <c r="B93" s="88"/>
      <c r="C93" s="63"/>
      <c r="D93" s="94"/>
      <c r="E93" s="129"/>
      <c r="F93" s="91"/>
    </row>
    <row r="94" spans="1:6" ht="12.9" customHeight="1" x14ac:dyDescent="0.2">
      <c r="A94" s="28" t="s">
        <v>1</v>
      </c>
      <c r="B94" s="89"/>
      <c r="C94" s="64"/>
      <c r="D94" s="95"/>
      <c r="E94" s="116"/>
      <c r="F94" s="92"/>
    </row>
    <row r="95" spans="1:6" ht="12.9" customHeight="1" x14ac:dyDescent="0.2">
      <c r="A95" s="28" t="s">
        <v>1</v>
      </c>
      <c r="B95" s="90"/>
      <c r="C95" s="63"/>
      <c r="D95" s="94"/>
      <c r="E95" s="115"/>
      <c r="F95" s="96"/>
    </row>
    <row r="96" spans="1:6" ht="12.9" customHeight="1" x14ac:dyDescent="0.2">
      <c r="A96" s="28" t="s">
        <v>1</v>
      </c>
      <c r="B96" s="88"/>
      <c r="C96" s="63"/>
      <c r="D96" s="94"/>
      <c r="E96" s="115"/>
      <c r="F96" s="96"/>
    </row>
    <row r="97" spans="1:6" ht="12.9" customHeight="1" x14ac:dyDescent="0.2">
      <c r="A97" s="28" t="s">
        <v>1</v>
      </c>
      <c r="B97" s="89"/>
      <c r="C97" s="64"/>
      <c r="D97" s="95"/>
      <c r="E97" s="116"/>
      <c r="F97" s="97"/>
    </row>
    <row r="98" spans="1:6" ht="12.9" customHeight="1" x14ac:dyDescent="0.2">
      <c r="B98" s="36"/>
      <c r="C98" s="65"/>
      <c r="D98" s="37"/>
      <c r="E98" s="117"/>
      <c r="F98" s="48"/>
    </row>
    <row r="99" spans="1:6" ht="12.9" customHeight="1" x14ac:dyDescent="0.2">
      <c r="B99" s="29"/>
      <c r="C99" s="63"/>
      <c r="D99" s="35"/>
      <c r="E99" s="115"/>
      <c r="F99" s="46"/>
    </row>
    <row r="100" spans="1:6" ht="12.9" customHeight="1" x14ac:dyDescent="0.2">
      <c r="B100" s="32"/>
      <c r="C100" s="64"/>
      <c r="D100" s="33"/>
      <c r="E100" s="116"/>
      <c r="F100" s="47"/>
    </row>
    <row r="101" spans="1:6" ht="12.9" customHeight="1" x14ac:dyDescent="0.2">
      <c r="B101" s="36"/>
      <c r="C101" s="65"/>
      <c r="D101" s="37"/>
      <c r="E101" s="117"/>
      <c r="F101" s="48"/>
    </row>
    <row r="102" spans="1:6" ht="12.9" customHeight="1" x14ac:dyDescent="0.2">
      <c r="B102" s="29"/>
      <c r="C102" s="63"/>
      <c r="D102" s="35"/>
      <c r="E102" s="115"/>
      <c r="F102" s="46"/>
    </row>
    <row r="103" spans="1:6" ht="12.9" customHeight="1" x14ac:dyDescent="0.2">
      <c r="B103" s="32"/>
      <c r="C103" s="64"/>
      <c r="D103" s="33"/>
      <c r="E103" s="116"/>
      <c r="F103" s="47"/>
    </row>
    <row r="104" spans="1:6" ht="12.9" customHeight="1" x14ac:dyDescent="0.2">
      <c r="B104" s="36"/>
      <c r="C104" s="65"/>
      <c r="D104" s="39"/>
      <c r="E104" s="117"/>
      <c r="F104" s="48"/>
    </row>
    <row r="105" spans="1:6" ht="12.9" customHeight="1" x14ac:dyDescent="0.2">
      <c r="B105" s="29"/>
      <c r="C105" s="63"/>
      <c r="D105" s="35"/>
      <c r="E105" s="115"/>
      <c r="F105" s="46"/>
    </row>
    <row r="106" spans="1:6" ht="12.9" customHeight="1" x14ac:dyDescent="0.2">
      <c r="B106" s="32"/>
      <c r="C106" s="64"/>
      <c r="D106" s="33"/>
      <c r="E106" s="116"/>
      <c r="F106" s="47"/>
    </row>
    <row r="107" spans="1:6" ht="12.9" customHeight="1" x14ac:dyDescent="0.2">
      <c r="B107" s="36"/>
      <c r="C107" s="65"/>
      <c r="D107" s="37"/>
      <c r="E107" s="117"/>
      <c r="F107" s="48"/>
    </row>
    <row r="108" spans="1:6" ht="12.9" customHeight="1" x14ac:dyDescent="0.2">
      <c r="B108" s="29"/>
      <c r="C108" s="63"/>
      <c r="D108" s="35"/>
      <c r="E108" s="115"/>
      <c r="F108" s="46"/>
    </row>
    <row r="109" spans="1:6" ht="12.9" customHeight="1" x14ac:dyDescent="0.2">
      <c r="B109" s="32"/>
      <c r="C109" s="64"/>
      <c r="D109" s="33"/>
      <c r="E109" s="116"/>
      <c r="F109" s="47"/>
    </row>
    <row r="110" spans="1:6" ht="12.9" customHeight="1" x14ac:dyDescent="0.2">
      <c r="B110" s="36"/>
      <c r="C110" s="65"/>
      <c r="D110" s="37"/>
      <c r="E110" s="117"/>
      <c r="F110" s="48"/>
    </row>
    <row r="111" spans="1:6" ht="12.9" customHeight="1" x14ac:dyDescent="0.2">
      <c r="B111" s="29"/>
      <c r="C111" s="63"/>
      <c r="D111" s="35"/>
      <c r="E111" s="115"/>
      <c r="F111" s="46"/>
    </row>
    <row r="112" spans="1:6" ht="12.9" customHeight="1" x14ac:dyDescent="0.2">
      <c r="B112" s="32"/>
      <c r="C112" s="64"/>
      <c r="D112" s="33"/>
      <c r="E112" s="116"/>
      <c r="F112" s="47"/>
    </row>
    <row r="113" spans="2:6" ht="12.9" customHeight="1" x14ac:dyDescent="0.2">
      <c r="B113" s="36"/>
      <c r="C113" s="65"/>
      <c r="D113" s="37"/>
      <c r="E113" s="117"/>
      <c r="F113" s="48"/>
    </row>
    <row r="114" spans="2:6" ht="12.9" customHeight="1" x14ac:dyDescent="0.2">
      <c r="B114" s="29"/>
      <c r="C114" s="63"/>
      <c r="D114" s="30"/>
      <c r="E114" s="115"/>
      <c r="F114" s="46"/>
    </row>
    <row r="115" spans="2:6" ht="12.9" customHeight="1" x14ac:dyDescent="0.2">
      <c r="B115" s="32"/>
      <c r="C115" s="64"/>
      <c r="D115" s="33"/>
      <c r="E115" s="116"/>
      <c r="F115" s="47"/>
    </row>
    <row r="116" spans="2:6" ht="12.9" customHeight="1" x14ac:dyDescent="0.2">
      <c r="B116" s="36"/>
      <c r="C116" s="65"/>
      <c r="D116" s="37"/>
      <c r="E116" s="117"/>
      <c r="F116" s="48"/>
    </row>
    <row r="117" spans="2:6" ht="12.9" customHeight="1" x14ac:dyDescent="0.2">
      <c r="B117" s="29"/>
      <c r="C117" s="63"/>
      <c r="D117" s="35"/>
      <c r="E117" s="115"/>
      <c r="F117" s="46"/>
    </row>
    <row r="118" spans="2:6" ht="12.9" customHeight="1" x14ac:dyDescent="0.2">
      <c r="B118" s="32"/>
      <c r="C118" s="64"/>
      <c r="D118" s="33"/>
      <c r="E118" s="116"/>
      <c r="F118" s="47"/>
    </row>
    <row r="119" spans="2:6" ht="12.9" customHeight="1" x14ac:dyDescent="0.2">
      <c r="B119" s="36"/>
      <c r="C119" s="65"/>
      <c r="D119" s="37"/>
      <c r="E119" s="117"/>
      <c r="F119" s="48"/>
    </row>
    <row r="120" spans="2:6" ht="12.9" customHeight="1" x14ac:dyDescent="0.2">
      <c r="B120" s="29"/>
      <c r="C120" s="63"/>
      <c r="D120" s="35"/>
      <c r="E120" s="115"/>
      <c r="F120" s="46"/>
    </row>
    <row r="121" spans="2:6" ht="12.9" customHeight="1" x14ac:dyDescent="0.2">
      <c r="B121" s="32"/>
      <c r="C121" s="64"/>
      <c r="D121" s="33"/>
      <c r="E121" s="116"/>
      <c r="F121" s="47"/>
    </row>
    <row r="122" spans="2:6" ht="12.9" customHeight="1" x14ac:dyDescent="0.2">
      <c r="B122" s="36"/>
      <c r="C122" s="65"/>
      <c r="D122" s="37"/>
      <c r="E122" s="117"/>
      <c r="F122" s="48"/>
    </row>
    <row r="123" spans="2:6" ht="12.9" customHeight="1" x14ac:dyDescent="0.2">
      <c r="B123" s="29"/>
      <c r="C123" s="63"/>
      <c r="D123" s="35"/>
      <c r="E123" s="115"/>
      <c r="F123" s="46"/>
    </row>
    <row r="124" spans="2:6" ht="12.9" customHeight="1" x14ac:dyDescent="0.2">
      <c r="B124" s="32"/>
      <c r="C124" s="64"/>
      <c r="D124" s="40"/>
      <c r="E124" s="116"/>
      <c r="F124" s="47"/>
    </row>
    <row r="125" spans="2:6" ht="12.9" customHeight="1" x14ac:dyDescent="0.2">
      <c r="B125" s="90" t="s">
        <v>15</v>
      </c>
      <c r="C125" s="63" t="s">
        <v>1</v>
      </c>
      <c r="D125" s="94" t="s">
        <v>1</v>
      </c>
      <c r="E125" s="115" t="s">
        <v>1</v>
      </c>
      <c r="F125" s="48"/>
    </row>
    <row r="126" spans="2:6" ht="12.9" customHeight="1" x14ac:dyDescent="0.2">
      <c r="B126" s="88" t="s">
        <v>1</v>
      </c>
      <c r="C126" s="63" t="s">
        <v>1</v>
      </c>
      <c r="D126" s="94" t="s">
        <v>1</v>
      </c>
      <c r="E126" s="118"/>
      <c r="F126" s="46"/>
    </row>
    <row r="127" spans="2:6" ht="12.9" customHeight="1" x14ac:dyDescent="0.2">
      <c r="B127" s="136" t="s">
        <v>1</v>
      </c>
      <c r="C127" s="67" t="s">
        <v>1</v>
      </c>
      <c r="D127" s="137" t="s">
        <v>1</v>
      </c>
      <c r="E127" s="138" t="s">
        <v>1</v>
      </c>
      <c r="F127" s="49"/>
    </row>
    <row r="128" spans="2:6" ht="0.9" customHeight="1" x14ac:dyDescent="0.2">
      <c r="B128" s="45"/>
      <c r="C128" s="45"/>
      <c r="D128" s="45"/>
      <c r="E128" s="45"/>
      <c r="F128" s="45"/>
    </row>
  </sheetData>
  <mergeCells count="2">
    <mergeCell ref="B2:F2"/>
    <mergeCell ref="B66:F66"/>
  </mergeCells>
  <phoneticPr fontId="6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&amp;C岩手県医療局</oddFooter>
  </headerFooter>
  <rowBreaks count="3" manualBreakCount="3">
    <brk id="63" max="5" man="1"/>
    <brk id="127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H575"/>
  <sheetViews>
    <sheetView view="pageBreakPreview" zoomScale="115" zoomScaleNormal="115" zoomScaleSheetLayoutView="115" workbookViewId="0">
      <selection activeCell="J58" sqref="J58"/>
    </sheetView>
  </sheetViews>
  <sheetFormatPr defaultColWidth="9.33203125" defaultRowHeight="11" x14ac:dyDescent="0.2"/>
  <cols>
    <col min="1" max="1" width="0.109375" style="28" customWidth="1"/>
    <col min="2" max="2" width="14.88671875" style="28" customWidth="1"/>
    <col min="3" max="3" width="23.88671875" style="28" customWidth="1"/>
    <col min="4" max="4" width="15.88671875" style="28" customWidth="1"/>
    <col min="5" max="5" width="5" style="28" customWidth="1"/>
    <col min="6" max="6" width="13.6640625" style="28" customWidth="1"/>
    <col min="7" max="7" width="17.6640625" style="28" customWidth="1"/>
    <col min="8" max="8" width="19.6640625" style="28" customWidth="1"/>
    <col min="9" max="16384" width="9.33203125" style="28"/>
  </cols>
  <sheetData>
    <row r="1" spans="1:8" s="27" customFormat="1" ht="18" customHeight="1" x14ac:dyDescent="0.2">
      <c r="B1" s="80" t="str">
        <f>科目!B1</f>
        <v>外壁調査</v>
      </c>
      <c r="C1" s="141"/>
      <c r="D1" s="141"/>
      <c r="E1" s="141"/>
      <c r="F1" s="141"/>
      <c r="G1" s="80"/>
      <c r="H1" s="81" t="s">
        <v>30</v>
      </c>
    </row>
    <row r="2" spans="1:8" ht="21" customHeight="1" x14ac:dyDescent="0.2">
      <c r="B2" s="168" t="str">
        <f>科目!B2</f>
        <v>直接人件費等</v>
      </c>
      <c r="C2" s="169"/>
      <c r="D2" s="170" t="str">
        <f>科目!B4</f>
        <v>岩手県立宮古病院　本館棟</v>
      </c>
      <c r="E2" s="169"/>
      <c r="F2" s="169"/>
      <c r="G2" s="171" t="s">
        <v>1</v>
      </c>
      <c r="H2" s="172"/>
    </row>
    <row r="3" spans="1:8" ht="21" customHeight="1" x14ac:dyDescent="0.2">
      <c r="B3" s="100" t="s">
        <v>39</v>
      </c>
      <c r="C3" s="101" t="s">
        <v>40</v>
      </c>
      <c r="D3" s="101" t="s">
        <v>41</v>
      </c>
      <c r="E3" s="101" t="s">
        <v>6</v>
      </c>
      <c r="F3" s="101" t="s">
        <v>42</v>
      </c>
      <c r="G3" s="101" t="s">
        <v>43</v>
      </c>
      <c r="H3" s="102" t="s">
        <v>8</v>
      </c>
    </row>
    <row r="4" spans="1:8" ht="12.9" customHeight="1" x14ac:dyDescent="0.2">
      <c r="A4" s="28" t="s">
        <v>1</v>
      </c>
      <c r="B4" s="58" t="s">
        <v>115</v>
      </c>
      <c r="C4" s="98"/>
      <c r="D4" s="126" t="s">
        <v>1</v>
      </c>
      <c r="E4" s="108"/>
      <c r="F4" s="123" t="s">
        <v>1</v>
      </c>
      <c r="G4" s="118" t="s">
        <v>1</v>
      </c>
      <c r="H4" s="91"/>
    </row>
    <row r="5" spans="1:8" ht="12.9" customHeight="1" x14ac:dyDescent="0.2">
      <c r="A5" s="28" t="s">
        <v>1</v>
      </c>
      <c r="B5" s="103" t="s">
        <v>116</v>
      </c>
      <c r="C5" s="98"/>
      <c r="D5" s="134"/>
      <c r="E5" s="57"/>
      <c r="F5" s="118"/>
      <c r="G5" s="118"/>
      <c r="H5" s="91"/>
    </row>
    <row r="6" spans="1:8" ht="12.9" customHeight="1" x14ac:dyDescent="0.2">
      <c r="A6" s="28" t="s">
        <v>1</v>
      </c>
      <c r="B6" s="104"/>
      <c r="C6" s="99"/>
      <c r="D6" s="135"/>
      <c r="E6" s="56"/>
      <c r="F6" s="124" t="s">
        <v>1</v>
      </c>
      <c r="G6" s="119" t="s">
        <v>1</v>
      </c>
      <c r="H6" s="92"/>
    </row>
    <row r="7" spans="1:8" ht="12.9" customHeight="1" x14ac:dyDescent="0.2">
      <c r="A7" s="28" t="s">
        <v>1</v>
      </c>
      <c r="B7" s="58" t="s">
        <v>102</v>
      </c>
      <c r="C7" s="98"/>
      <c r="D7" s="126" t="s">
        <v>1</v>
      </c>
      <c r="E7" s="108"/>
      <c r="F7" s="123"/>
      <c r="G7" s="118"/>
      <c r="H7" s="91" t="s">
        <v>114</v>
      </c>
    </row>
    <row r="8" spans="1:8" ht="12.9" customHeight="1" x14ac:dyDescent="0.2">
      <c r="A8" s="28" t="s">
        <v>1</v>
      </c>
      <c r="B8" s="103" t="s">
        <v>133</v>
      </c>
      <c r="C8" s="98"/>
      <c r="D8" s="134">
        <v>5</v>
      </c>
      <c r="E8" s="57"/>
      <c r="F8" s="118"/>
      <c r="G8" s="118"/>
      <c r="H8" s="91"/>
    </row>
    <row r="9" spans="1:8" ht="12.9" customHeight="1" x14ac:dyDescent="0.2">
      <c r="A9" s="28" t="s">
        <v>1</v>
      </c>
      <c r="B9" s="104" t="s">
        <v>134</v>
      </c>
      <c r="C9" s="99"/>
      <c r="D9" s="135"/>
      <c r="E9" s="56" t="s">
        <v>110</v>
      </c>
      <c r="F9" s="124"/>
      <c r="G9" s="119"/>
      <c r="H9" s="92"/>
    </row>
    <row r="10" spans="1:8" ht="12.9" customHeight="1" x14ac:dyDescent="0.2">
      <c r="A10" s="28" t="s">
        <v>117</v>
      </c>
      <c r="B10" s="103" t="s">
        <v>118</v>
      </c>
      <c r="C10" s="98"/>
      <c r="D10" s="126"/>
      <c r="E10" s="108"/>
      <c r="F10" s="123"/>
      <c r="G10" s="118"/>
      <c r="H10" s="91"/>
    </row>
    <row r="11" spans="1:8" ht="12.9" customHeight="1" x14ac:dyDescent="0.2">
      <c r="A11" s="28" t="s">
        <v>1</v>
      </c>
      <c r="B11" s="103"/>
      <c r="C11" s="98"/>
      <c r="D11" s="134"/>
      <c r="E11" s="106"/>
      <c r="F11" s="118"/>
      <c r="G11" s="118"/>
      <c r="H11" s="91"/>
    </row>
    <row r="12" spans="1:8" ht="12.9" customHeight="1" x14ac:dyDescent="0.2">
      <c r="A12" s="28" t="s">
        <v>1</v>
      </c>
      <c r="B12" s="104"/>
      <c r="C12" s="99"/>
      <c r="D12" s="127"/>
      <c r="E12" s="107"/>
      <c r="F12" s="124"/>
      <c r="G12" s="119"/>
      <c r="H12" s="92"/>
    </row>
    <row r="13" spans="1:8" ht="12.9" customHeight="1" x14ac:dyDescent="0.2">
      <c r="A13" s="28" t="s">
        <v>1</v>
      </c>
      <c r="B13" s="58" t="s">
        <v>103</v>
      </c>
      <c r="C13" s="98"/>
      <c r="D13" s="126"/>
      <c r="E13" s="108"/>
      <c r="F13" s="123"/>
      <c r="G13" s="118"/>
      <c r="H13" s="91" t="s">
        <v>114</v>
      </c>
    </row>
    <row r="14" spans="1:8" ht="12.9" customHeight="1" x14ac:dyDescent="0.2">
      <c r="A14" s="28" t="s">
        <v>1</v>
      </c>
      <c r="B14" s="103"/>
      <c r="C14" s="98"/>
      <c r="D14" s="134">
        <v>5</v>
      </c>
      <c r="E14" s="106"/>
      <c r="F14" s="118"/>
      <c r="G14" s="118"/>
      <c r="H14" s="91"/>
    </row>
    <row r="15" spans="1:8" ht="12.9" customHeight="1" x14ac:dyDescent="0.2">
      <c r="A15" s="28" t="s">
        <v>1</v>
      </c>
      <c r="B15" s="104"/>
      <c r="C15" s="99"/>
      <c r="D15" s="127"/>
      <c r="E15" s="56" t="s">
        <v>110</v>
      </c>
      <c r="F15" s="124"/>
      <c r="G15" s="119"/>
      <c r="H15" s="92"/>
    </row>
    <row r="16" spans="1:8" ht="12.9" customHeight="1" x14ac:dyDescent="0.2">
      <c r="A16" s="28" t="s">
        <v>1</v>
      </c>
      <c r="B16" s="103" t="s">
        <v>120</v>
      </c>
      <c r="C16" s="98"/>
      <c r="D16" s="126"/>
      <c r="E16" s="108"/>
      <c r="F16" s="123"/>
      <c r="G16" s="118"/>
      <c r="H16" s="91" t="s">
        <v>114</v>
      </c>
    </row>
    <row r="17" spans="1:8" ht="12.9" customHeight="1" x14ac:dyDescent="0.2">
      <c r="A17" s="28" t="s">
        <v>1</v>
      </c>
      <c r="B17" s="103" t="s">
        <v>122</v>
      </c>
      <c r="C17" s="98"/>
      <c r="D17" s="134">
        <v>20</v>
      </c>
      <c r="E17" s="106"/>
      <c r="F17" s="118"/>
      <c r="G17" s="118"/>
      <c r="H17" s="91" t="s">
        <v>1</v>
      </c>
    </row>
    <row r="18" spans="1:8" ht="12.9" customHeight="1" x14ac:dyDescent="0.2">
      <c r="A18" s="28" t="s">
        <v>1</v>
      </c>
      <c r="B18" s="104" t="s">
        <v>121</v>
      </c>
      <c r="C18" s="99"/>
      <c r="D18" s="135" t="s">
        <v>1</v>
      </c>
      <c r="E18" s="107" t="s">
        <v>123</v>
      </c>
      <c r="F18" s="124" t="s">
        <v>1</v>
      </c>
      <c r="G18" s="119" t="s">
        <v>1</v>
      </c>
      <c r="H18" s="92" t="s">
        <v>1</v>
      </c>
    </row>
    <row r="19" spans="1:8" ht="12.9" customHeight="1" x14ac:dyDescent="0.2">
      <c r="A19" s="28" t="s">
        <v>1</v>
      </c>
      <c r="B19" s="58" t="s">
        <v>105</v>
      </c>
      <c r="C19" s="52"/>
      <c r="D19" s="143"/>
      <c r="E19" s="59"/>
      <c r="F19" s="65"/>
      <c r="G19" s="65"/>
      <c r="H19" s="91" t="s">
        <v>114</v>
      </c>
    </row>
    <row r="20" spans="1:8" ht="12.9" customHeight="1" x14ac:dyDescent="0.2">
      <c r="A20" s="28" t="s">
        <v>1</v>
      </c>
      <c r="B20" s="53"/>
      <c r="C20" s="50"/>
      <c r="D20" s="134">
        <v>1</v>
      </c>
      <c r="E20" s="57"/>
      <c r="F20" s="63"/>
      <c r="G20" s="118"/>
      <c r="H20" s="31"/>
    </row>
    <row r="21" spans="1:8" ht="12.9" customHeight="1" x14ac:dyDescent="0.2">
      <c r="A21" s="28" t="s">
        <v>1</v>
      </c>
      <c r="B21" s="55"/>
      <c r="C21" s="51"/>
      <c r="D21" s="135"/>
      <c r="E21" s="56" t="s">
        <v>111</v>
      </c>
      <c r="F21" s="64"/>
      <c r="G21" s="64"/>
      <c r="H21" s="34"/>
    </row>
    <row r="22" spans="1:8" ht="12.9" customHeight="1" x14ac:dyDescent="0.2">
      <c r="B22" s="103"/>
      <c r="C22" s="52"/>
      <c r="D22" s="143"/>
      <c r="E22" s="59"/>
      <c r="F22" s="65"/>
      <c r="G22" s="65"/>
      <c r="H22" s="91"/>
    </row>
    <row r="23" spans="1:8" ht="12.9" customHeight="1" x14ac:dyDescent="0.2">
      <c r="B23" s="103"/>
      <c r="C23" s="50"/>
      <c r="D23" s="134"/>
      <c r="E23" s="57"/>
      <c r="F23" s="63"/>
      <c r="G23" s="118"/>
      <c r="H23" s="31"/>
    </row>
    <row r="24" spans="1:8" ht="12.9" customHeight="1" x14ac:dyDescent="0.2">
      <c r="B24" s="104"/>
      <c r="C24" s="51"/>
      <c r="D24" s="135"/>
      <c r="E24" s="56"/>
      <c r="F24" s="64"/>
      <c r="G24" s="64"/>
      <c r="H24" s="34"/>
    </row>
    <row r="25" spans="1:8" ht="12.9" customHeight="1" x14ac:dyDescent="0.2">
      <c r="B25" s="58"/>
      <c r="C25" s="52"/>
      <c r="D25" s="143"/>
      <c r="E25" s="59"/>
      <c r="F25" s="65"/>
      <c r="G25" s="65"/>
      <c r="H25" s="91"/>
    </row>
    <row r="26" spans="1:8" ht="12.9" customHeight="1" x14ac:dyDescent="0.2">
      <c r="B26" s="53"/>
      <c r="C26" s="50"/>
      <c r="D26" s="134"/>
      <c r="E26" s="57"/>
      <c r="F26" s="63"/>
      <c r="G26" s="118"/>
      <c r="H26" s="31"/>
    </row>
    <row r="27" spans="1:8" ht="12.9" customHeight="1" x14ac:dyDescent="0.2">
      <c r="B27" s="55"/>
      <c r="C27" s="51"/>
      <c r="D27" s="135"/>
      <c r="E27" s="56"/>
      <c r="F27" s="64"/>
      <c r="G27" s="64"/>
      <c r="H27" s="34"/>
    </row>
    <row r="28" spans="1:8" ht="12.9" customHeight="1" x14ac:dyDescent="0.2">
      <c r="B28" s="58"/>
      <c r="C28" s="52"/>
      <c r="D28" s="143"/>
      <c r="E28" s="59"/>
      <c r="F28" s="65"/>
      <c r="G28" s="65"/>
      <c r="H28" s="91"/>
    </row>
    <row r="29" spans="1:8" ht="12.9" customHeight="1" x14ac:dyDescent="0.2">
      <c r="B29" s="53"/>
      <c r="C29" s="50"/>
      <c r="D29" s="134"/>
      <c r="E29" s="57"/>
      <c r="F29" s="63"/>
      <c r="G29" s="118"/>
      <c r="H29" s="31"/>
    </row>
    <row r="30" spans="1:8" ht="12.9" customHeight="1" x14ac:dyDescent="0.2">
      <c r="B30" s="55"/>
      <c r="C30" s="51"/>
      <c r="D30" s="135"/>
      <c r="E30" s="56"/>
      <c r="F30" s="64"/>
      <c r="G30" s="64"/>
      <c r="H30" s="34"/>
    </row>
    <row r="31" spans="1:8" ht="12.9" customHeight="1" x14ac:dyDescent="0.2">
      <c r="B31" s="58"/>
      <c r="C31" s="52"/>
      <c r="D31" s="143"/>
      <c r="E31" s="59"/>
      <c r="F31" s="65"/>
      <c r="G31" s="65"/>
      <c r="H31" s="91"/>
    </row>
    <row r="32" spans="1:8" ht="12.9" customHeight="1" x14ac:dyDescent="0.2">
      <c r="B32" s="53"/>
      <c r="C32" s="50"/>
      <c r="D32" s="134"/>
      <c r="E32" s="57"/>
      <c r="F32" s="63"/>
      <c r="G32" s="118"/>
      <c r="H32" s="31"/>
    </row>
    <row r="33" spans="2:8" ht="12.9" customHeight="1" x14ac:dyDescent="0.2">
      <c r="B33" s="55"/>
      <c r="C33" s="51"/>
      <c r="D33" s="135"/>
      <c r="E33" s="56"/>
      <c r="F33" s="64"/>
      <c r="G33" s="64"/>
      <c r="H33" s="34"/>
    </row>
    <row r="34" spans="2:8" ht="12.9" customHeight="1" x14ac:dyDescent="0.2">
      <c r="B34" s="58"/>
      <c r="C34" s="52"/>
      <c r="D34" s="143"/>
      <c r="E34" s="59"/>
      <c r="F34" s="65"/>
      <c r="G34" s="65"/>
      <c r="H34" s="38"/>
    </row>
    <row r="35" spans="2:8" ht="12.9" customHeight="1" x14ac:dyDescent="0.2">
      <c r="B35" s="53"/>
      <c r="C35" s="50"/>
      <c r="D35" s="134"/>
      <c r="E35" s="57"/>
      <c r="F35" s="63"/>
      <c r="G35" s="118"/>
      <c r="H35" s="31"/>
    </row>
    <row r="36" spans="2:8" ht="12.9" customHeight="1" x14ac:dyDescent="0.2">
      <c r="B36" s="55"/>
      <c r="C36" s="51"/>
      <c r="D36" s="135"/>
      <c r="E36" s="56"/>
      <c r="F36" s="64"/>
      <c r="G36" s="64"/>
      <c r="H36" s="34"/>
    </row>
    <row r="37" spans="2:8" ht="12.9" customHeight="1" x14ac:dyDescent="0.2">
      <c r="B37" s="58"/>
      <c r="C37" s="52"/>
      <c r="D37" s="143"/>
      <c r="E37" s="59"/>
      <c r="F37" s="65"/>
      <c r="G37" s="65"/>
      <c r="H37" s="91"/>
    </row>
    <row r="38" spans="2:8" ht="12.9" customHeight="1" x14ac:dyDescent="0.2">
      <c r="B38" s="53"/>
      <c r="C38" s="50"/>
      <c r="D38" s="134"/>
      <c r="E38" s="57"/>
      <c r="F38" s="63"/>
      <c r="G38" s="118"/>
      <c r="H38" s="31"/>
    </row>
    <row r="39" spans="2:8" ht="12.9" customHeight="1" x14ac:dyDescent="0.2">
      <c r="B39" s="55"/>
      <c r="C39" s="51"/>
      <c r="D39" s="135"/>
      <c r="E39" s="56"/>
      <c r="F39" s="64"/>
      <c r="G39" s="64"/>
      <c r="H39" s="34"/>
    </row>
    <row r="40" spans="2:8" ht="12.9" customHeight="1" x14ac:dyDescent="0.2">
      <c r="B40" s="58"/>
      <c r="C40" s="52"/>
      <c r="D40" s="143"/>
      <c r="E40" s="60"/>
      <c r="F40" s="144"/>
      <c r="G40" s="65"/>
      <c r="H40" s="91"/>
    </row>
    <row r="41" spans="2:8" ht="12.9" customHeight="1" x14ac:dyDescent="0.2">
      <c r="B41" s="53"/>
      <c r="C41" s="50"/>
      <c r="D41" s="134"/>
      <c r="E41" s="57"/>
      <c r="F41" s="63"/>
      <c r="G41" s="118"/>
      <c r="H41" s="31"/>
    </row>
    <row r="42" spans="2:8" ht="12.9" customHeight="1" x14ac:dyDescent="0.2">
      <c r="B42" s="55"/>
      <c r="C42" s="51"/>
      <c r="D42" s="135"/>
      <c r="E42" s="56"/>
      <c r="F42" s="64"/>
      <c r="G42" s="64"/>
      <c r="H42" s="34"/>
    </row>
    <row r="43" spans="2:8" ht="12.9" customHeight="1" x14ac:dyDescent="0.2">
      <c r="B43" s="58"/>
      <c r="C43" s="52"/>
      <c r="D43" s="143"/>
      <c r="E43" s="59"/>
      <c r="F43" s="65"/>
      <c r="G43" s="65"/>
      <c r="H43" s="91"/>
    </row>
    <row r="44" spans="2:8" ht="12.9" customHeight="1" x14ac:dyDescent="0.2">
      <c r="B44" s="53"/>
      <c r="C44" s="50"/>
      <c r="D44" s="134"/>
      <c r="E44" s="57"/>
      <c r="F44" s="63"/>
      <c r="G44" s="118"/>
      <c r="H44" s="31"/>
    </row>
    <row r="45" spans="2:8" ht="12.9" customHeight="1" x14ac:dyDescent="0.2">
      <c r="B45" s="55"/>
      <c r="C45" s="51"/>
      <c r="D45" s="135"/>
      <c r="E45" s="56"/>
      <c r="F45" s="64"/>
      <c r="G45" s="64"/>
      <c r="H45" s="34"/>
    </row>
    <row r="46" spans="2:8" ht="12.9" customHeight="1" x14ac:dyDescent="0.2">
      <c r="B46" s="58"/>
      <c r="C46" s="52"/>
      <c r="D46" s="143"/>
      <c r="E46" s="59"/>
      <c r="F46" s="65"/>
      <c r="G46" s="65"/>
      <c r="H46" s="91"/>
    </row>
    <row r="47" spans="2:8" ht="12.9" customHeight="1" x14ac:dyDescent="0.2">
      <c r="B47" s="53"/>
      <c r="C47" s="50"/>
      <c r="D47" s="134"/>
      <c r="E47" s="57"/>
      <c r="F47" s="63"/>
      <c r="G47" s="118"/>
      <c r="H47" s="31"/>
    </row>
    <row r="48" spans="2:8" ht="12.9" customHeight="1" x14ac:dyDescent="0.2">
      <c r="B48" s="55"/>
      <c r="C48" s="51"/>
      <c r="D48" s="135"/>
      <c r="E48" s="56"/>
      <c r="F48" s="64"/>
      <c r="G48" s="64"/>
      <c r="H48" s="34"/>
    </row>
    <row r="49" spans="2:8" ht="12.9" customHeight="1" x14ac:dyDescent="0.2">
      <c r="B49" s="58"/>
      <c r="C49" s="52"/>
      <c r="D49" s="143"/>
      <c r="E49" s="59"/>
      <c r="F49" s="65"/>
      <c r="G49" s="65"/>
      <c r="H49" s="38"/>
    </row>
    <row r="50" spans="2:8" ht="12.9" customHeight="1" x14ac:dyDescent="0.2">
      <c r="B50" s="53"/>
      <c r="C50" s="50"/>
      <c r="D50" s="134"/>
      <c r="E50" s="54"/>
      <c r="F50" s="145"/>
      <c r="G50" s="118"/>
      <c r="H50" s="31"/>
    </row>
    <row r="51" spans="2:8" ht="12.9" customHeight="1" x14ac:dyDescent="0.2">
      <c r="B51" s="55"/>
      <c r="C51" s="51"/>
      <c r="D51" s="135"/>
      <c r="E51" s="56"/>
      <c r="F51" s="64"/>
      <c r="G51" s="64"/>
      <c r="H51" s="34"/>
    </row>
    <row r="52" spans="2:8" ht="12.9" customHeight="1" x14ac:dyDescent="0.2">
      <c r="B52" s="58"/>
      <c r="C52" s="52"/>
      <c r="D52" s="143"/>
      <c r="E52" s="59"/>
      <c r="F52" s="65"/>
      <c r="G52" s="65"/>
      <c r="H52" s="38"/>
    </row>
    <row r="53" spans="2:8" ht="12.9" customHeight="1" x14ac:dyDescent="0.2">
      <c r="B53" s="53"/>
      <c r="C53" s="50"/>
      <c r="D53" s="134"/>
      <c r="E53" s="57"/>
      <c r="F53" s="63"/>
      <c r="G53" s="118"/>
      <c r="H53" s="31"/>
    </row>
    <row r="54" spans="2:8" ht="12.9" customHeight="1" x14ac:dyDescent="0.2">
      <c r="B54" s="55"/>
      <c r="C54" s="51"/>
      <c r="D54" s="127"/>
      <c r="E54" s="56"/>
      <c r="F54" s="119"/>
      <c r="G54" s="119"/>
      <c r="H54" s="34"/>
    </row>
    <row r="55" spans="2:8" ht="12.9" customHeight="1" x14ac:dyDescent="0.2">
      <c r="B55" s="58"/>
      <c r="C55" s="52"/>
      <c r="D55" s="128"/>
      <c r="E55" s="59"/>
      <c r="F55" s="120"/>
      <c r="G55" s="120"/>
      <c r="H55" s="38"/>
    </row>
    <row r="56" spans="2:8" ht="12.9" customHeight="1" x14ac:dyDescent="0.2">
      <c r="B56" s="53"/>
      <c r="C56" s="50"/>
      <c r="D56" s="126"/>
      <c r="E56" s="57"/>
      <c r="F56" s="118"/>
      <c r="G56" s="118"/>
      <c r="H56" s="31"/>
    </row>
    <row r="57" spans="2:8" ht="12.9" customHeight="1" x14ac:dyDescent="0.2">
      <c r="B57" s="55"/>
      <c r="C57" s="51"/>
      <c r="D57" s="127"/>
      <c r="E57" s="56"/>
      <c r="F57" s="119"/>
      <c r="G57" s="119"/>
      <c r="H57" s="34"/>
    </row>
    <row r="58" spans="2:8" ht="12.9" customHeight="1" x14ac:dyDescent="0.2">
      <c r="B58" s="58"/>
      <c r="C58" s="52"/>
      <c r="D58" s="128"/>
      <c r="E58" s="59"/>
      <c r="F58" s="120"/>
      <c r="G58" s="120"/>
      <c r="H58" s="38"/>
    </row>
    <row r="59" spans="2:8" ht="12.9" customHeight="1" x14ac:dyDescent="0.2">
      <c r="B59" s="53"/>
      <c r="C59" s="50"/>
      <c r="D59" s="126"/>
      <c r="E59" s="57"/>
      <c r="F59" s="118"/>
      <c r="G59" s="118"/>
      <c r="H59" s="31"/>
    </row>
    <row r="60" spans="2:8" ht="12.9" customHeight="1" x14ac:dyDescent="0.2">
      <c r="B60" s="55"/>
      <c r="C60" s="51"/>
      <c r="D60" s="127"/>
      <c r="E60" s="61"/>
      <c r="F60" s="125"/>
      <c r="G60" s="119"/>
      <c r="H60" s="34"/>
    </row>
    <row r="61" spans="2:8" ht="12.9" customHeight="1" x14ac:dyDescent="0.2">
      <c r="B61" s="105" t="s">
        <v>15</v>
      </c>
      <c r="C61" s="98" t="s">
        <v>1</v>
      </c>
      <c r="D61" s="126" t="s">
        <v>1</v>
      </c>
      <c r="E61" s="108" t="s">
        <v>1</v>
      </c>
      <c r="F61" s="118" t="s">
        <v>1</v>
      </c>
      <c r="G61" s="118" t="s">
        <v>1</v>
      </c>
      <c r="H61" s="91" t="s">
        <v>1</v>
      </c>
    </row>
    <row r="62" spans="2:8" ht="12.9" customHeight="1" x14ac:dyDescent="0.2">
      <c r="B62" s="103" t="s">
        <v>1</v>
      </c>
      <c r="C62" s="98" t="s">
        <v>1</v>
      </c>
      <c r="D62" s="126" t="s">
        <v>1</v>
      </c>
      <c r="E62" s="108" t="s">
        <v>1</v>
      </c>
      <c r="F62" s="118" t="s">
        <v>1</v>
      </c>
      <c r="G62" s="118"/>
      <c r="H62" s="91" t="s">
        <v>1</v>
      </c>
    </row>
    <row r="63" spans="2:8" ht="12.9" customHeight="1" x14ac:dyDescent="0.2">
      <c r="B63" s="130" t="s">
        <v>1</v>
      </c>
      <c r="C63" s="109" t="s">
        <v>1</v>
      </c>
      <c r="D63" s="131" t="s">
        <v>1</v>
      </c>
      <c r="E63" s="110" t="s">
        <v>1</v>
      </c>
      <c r="F63" s="132" t="s">
        <v>1</v>
      </c>
      <c r="G63" s="132" t="s">
        <v>1</v>
      </c>
      <c r="H63" s="111" t="s">
        <v>1</v>
      </c>
    </row>
    <row r="64" spans="2:8" ht="0.9" customHeight="1" x14ac:dyDescent="0.2">
      <c r="B64" s="146"/>
      <c r="C64" s="45"/>
      <c r="D64" s="45"/>
      <c r="E64" s="45"/>
      <c r="F64" s="73"/>
      <c r="G64" s="45"/>
      <c r="H64" s="45"/>
    </row>
    <row r="65" spans="1:8" s="27" customFormat="1" ht="18" customHeight="1" x14ac:dyDescent="0.2">
      <c r="B65" s="80" t="str">
        <f>B1</f>
        <v>外壁調査</v>
      </c>
      <c r="C65" s="141"/>
      <c r="D65" s="80"/>
      <c r="E65" s="80"/>
      <c r="F65" s="80"/>
      <c r="G65" s="80"/>
      <c r="H65" s="81" t="s">
        <v>36</v>
      </c>
    </row>
    <row r="66" spans="1:8" ht="21" customHeight="1" x14ac:dyDescent="0.2">
      <c r="B66" s="168" t="str">
        <f>B2</f>
        <v>直接人件費等</v>
      </c>
      <c r="C66" s="169"/>
      <c r="D66" s="170">
        <f>科目!B7</f>
        <v>0</v>
      </c>
      <c r="E66" s="169"/>
      <c r="F66" s="169"/>
      <c r="G66" s="171" t="s">
        <v>1</v>
      </c>
      <c r="H66" s="172"/>
    </row>
    <row r="67" spans="1:8" ht="21" customHeight="1" x14ac:dyDescent="0.2">
      <c r="B67" s="100" t="s">
        <v>39</v>
      </c>
      <c r="C67" s="101" t="s">
        <v>40</v>
      </c>
      <c r="D67" s="101" t="s">
        <v>41</v>
      </c>
      <c r="E67" s="101" t="s">
        <v>6</v>
      </c>
      <c r="F67" s="101" t="s">
        <v>42</v>
      </c>
      <c r="G67" s="101" t="s">
        <v>43</v>
      </c>
      <c r="H67" s="102" t="s">
        <v>8</v>
      </c>
    </row>
    <row r="68" spans="1:8" ht="12.9" customHeight="1" x14ac:dyDescent="0.2">
      <c r="A68" s="28" t="s">
        <v>1</v>
      </c>
      <c r="B68" s="147" t="s">
        <v>92</v>
      </c>
      <c r="C68" s="98"/>
      <c r="D68" s="126" t="s">
        <v>1</v>
      </c>
      <c r="E68" s="108"/>
      <c r="F68" s="123" t="s">
        <v>1</v>
      </c>
      <c r="G68" s="118" t="s">
        <v>1</v>
      </c>
      <c r="H68" s="91" t="s">
        <v>114</v>
      </c>
    </row>
    <row r="69" spans="1:8" ht="12.9" customHeight="1" x14ac:dyDescent="0.2">
      <c r="A69" s="28" t="s">
        <v>1</v>
      </c>
      <c r="B69" s="103"/>
      <c r="C69" s="98"/>
      <c r="D69" s="134">
        <v>2</v>
      </c>
      <c r="E69" s="106" t="s">
        <v>1</v>
      </c>
      <c r="F69" s="118">
        <v>28000</v>
      </c>
      <c r="G69" s="118">
        <f>ROUND(D69*F69,0)</f>
        <v>56000</v>
      </c>
      <c r="H69" s="91"/>
    </row>
    <row r="70" spans="1:8" ht="12.9" customHeight="1" x14ac:dyDescent="0.2">
      <c r="A70" s="28" t="s">
        <v>1</v>
      </c>
      <c r="B70" s="104"/>
      <c r="C70" s="99"/>
      <c r="D70" s="127" t="s">
        <v>1</v>
      </c>
      <c r="E70" s="107" t="s">
        <v>109</v>
      </c>
      <c r="F70" s="124" t="s">
        <v>1</v>
      </c>
      <c r="G70" s="119" t="s">
        <v>1</v>
      </c>
      <c r="H70" s="92"/>
    </row>
    <row r="71" spans="1:8" ht="12.9" customHeight="1" x14ac:dyDescent="0.2">
      <c r="A71" s="28" t="s">
        <v>1</v>
      </c>
      <c r="B71" s="103" t="s">
        <v>101</v>
      </c>
      <c r="C71" s="98"/>
      <c r="D71" s="126"/>
      <c r="E71" s="108"/>
      <c r="F71" s="123"/>
      <c r="G71" s="118"/>
      <c r="H71" s="91"/>
    </row>
    <row r="72" spans="1:8" ht="12.9" customHeight="1" x14ac:dyDescent="0.2">
      <c r="A72" s="28" t="s">
        <v>1</v>
      </c>
      <c r="B72" s="103"/>
      <c r="C72" s="98"/>
      <c r="D72" s="134"/>
      <c r="E72" s="106"/>
      <c r="F72" s="118"/>
      <c r="G72" s="118"/>
      <c r="H72" s="91"/>
    </row>
    <row r="73" spans="1:8" ht="12.9" customHeight="1" x14ac:dyDescent="0.2">
      <c r="A73" s="28" t="s">
        <v>1</v>
      </c>
      <c r="B73" s="104"/>
      <c r="C73" s="99"/>
      <c r="D73" s="127"/>
      <c r="E73" s="107"/>
      <c r="F73" s="124"/>
      <c r="G73" s="119"/>
      <c r="H73" s="92"/>
    </row>
    <row r="74" spans="1:8" ht="12.9" customHeight="1" x14ac:dyDescent="0.2">
      <c r="A74" s="28" t="s">
        <v>1</v>
      </c>
      <c r="B74" s="103" t="s">
        <v>93</v>
      </c>
      <c r="C74" s="98"/>
      <c r="D74" s="126"/>
      <c r="E74" s="108"/>
      <c r="F74" s="123"/>
      <c r="G74" s="118"/>
      <c r="H74" s="91" t="s">
        <v>114</v>
      </c>
    </row>
    <row r="75" spans="1:8" ht="12.9" customHeight="1" x14ac:dyDescent="0.2">
      <c r="A75" s="28" t="s">
        <v>1</v>
      </c>
      <c r="B75" s="103"/>
      <c r="C75" s="98"/>
      <c r="D75" s="134">
        <v>6</v>
      </c>
      <c r="E75" s="106"/>
      <c r="F75" s="118">
        <v>28000</v>
      </c>
      <c r="G75" s="118">
        <f>ROUND(D75*F75,0)</f>
        <v>168000</v>
      </c>
      <c r="H75" s="91"/>
    </row>
    <row r="76" spans="1:8" ht="12.9" customHeight="1" x14ac:dyDescent="0.2">
      <c r="A76" s="28" t="s">
        <v>1</v>
      </c>
      <c r="B76" s="104"/>
      <c r="C76" s="99"/>
      <c r="D76" s="127"/>
      <c r="E76" s="107" t="s">
        <v>109</v>
      </c>
      <c r="F76" s="124"/>
      <c r="G76" s="119"/>
      <c r="H76" s="92"/>
    </row>
    <row r="77" spans="1:8" ht="12.9" customHeight="1" x14ac:dyDescent="0.2">
      <c r="A77" s="28" t="s">
        <v>1</v>
      </c>
      <c r="B77" s="103" t="s">
        <v>94</v>
      </c>
      <c r="C77" s="98"/>
      <c r="D77" s="126"/>
      <c r="E77" s="108"/>
      <c r="F77" s="123"/>
      <c r="G77" s="118"/>
      <c r="H77" s="91" t="s">
        <v>114</v>
      </c>
    </row>
    <row r="78" spans="1:8" ht="12.9" customHeight="1" x14ac:dyDescent="0.2">
      <c r="A78" s="28" t="s">
        <v>1</v>
      </c>
      <c r="B78" s="103"/>
      <c r="C78" s="98"/>
      <c r="D78" s="134">
        <v>3</v>
      </c>
      <c r="E78" s="106"/>
      <c r="F78" s="118">
        <v>11500</v>
      </c>
      <c r="G78" s="118">
        <f>ROUND(D78*F78,0)</f>
        <v>34500</v>
      </c>
      <c r="H78" s="91"/>
    </row>
    <row r="79" spans="1:8" ht="12.9" customHeight="1" x14ac:dyDescent="0.2">
      <c r="A79" s="28" t="s">
        <v>1</v>
      </c>
      <c r="B79" s="104"/>
      <c r="C79" s="99"/>
      <c r="D79" s="127"/>
      <c r="E79" s="107" t="s">
        <v>110</v>
      </c>
      <c r="F79" s="124"/>
      <c r="G79" s="119"/>
      <c r="H79" s="92"/>
    </row>
    <row r="80" spans="1:8" ht="12.9" customHeight="1" x14ac:dyDescent="0.2">
      <c r="A80" s="28" t="s">
        <v>1</v>
      </c>
      <c r="B80" s="103" t="s">
        <v>95</v>
      </c>
      <c r="C80" s="98"/>
      <c r="D80" s="126"/>
      <c r="E80" s="108"/>
      <c r="F80" s="123"/>
      <c r="G80" s="118"/>
      <c r="H80" s="91" t="s">
        <v>114</v>
      </c>
    </row>
    <row r="81" spans="1:8" ht="12.9" customHeight="1" x14ac:dyDescent="0.2">
      <c r="A81" s="28" t="s">
        <v>1</v>
      </c>
      <c r="B81" s="103"/>
      <c r="C81" s="98"/>
      <c r="D81" s="134">
        <v>3</v>
      </c>
      <c r="E81" s="106"/>
      <c r="F81" s="118">
        <v>1000</v>
      </c>
      <c r="G81" s="118">
        <f>ROUND(D81*F81,0)</f>
        <v>3000</v>
      </c>
      <c r="H81" s="91"/>
    </row>
    <row r="82" spans="1:8" ht="12.9" customHeight="1" x14ac:dyDescent="0.2">
      <c r="A82" s="28" t="s">
        <v>1</v>
      </c>
      <c r="B82" s="104"/>
      <c r="C82" s="99" t="s">
        <v>47</v>
      </c>
      <c r="D82" s="135" t="s">
        <v>1</v>
      </c>
      <c r="E82" s="107" t="s">
        <v>110</v>
      </c>
      <c r="F82" s="124" t="s">
        <v>1</v>
      </c>
      <c r="G82" s="119" t="s">
        <v>1</v>
      </c>
      <c r="H82" s="92" t="s">
        <v>1</v>
      </c>
    </row>
    <row r="83" spans="1:8" ht="12.9" customHeight="1" x14ac:dyDescent="0.2">
      <c r="A83" s="28" t="s">
        <v>1</v>
      </c>
      <c r="B83" s="103" t="s">
        <v>96</v>
      </c>
      <c r="C83" s="98"/>
      <c r="D83" s="134"/>
      <c r="E83" s="108"/>
      <c r="F83" s="62"/>
      <c r="G83" s="63"/>
      <c r="H83" s="91" t="s">
        <v>114</v>
      </c>
    </row>
    <row r="84" spans="1:8" ht="12.9" customHeight="1" x14ac:dyDescent="0.2">
      <c r="A84" s="28" t="s">
        <v>1</v>
      </c>
      <c r="B84" s="103"/>
      <c r="C84" s="98"/>
      <c r="D84" s="134">
        <v>1</v>
      </c>
      <c r="E84" s="108"/>
      <c r="F84" s="63">
        <v>25000</v>
      </c>
      <c r="G84" s="118">
        <f>ROUND(D84*F84,0)</f>
        <v>25000</v>
      </c>
      <c r="H84" s="91" t="s">
        <v>1</v>
      </c>
    </row>
    <row r="85" spans="1:8" ht="12.9" customHeight="1" x14ac:dyDescent="0.2">
      <c r="A85" s="28" t="s">
        <v>1</v>
      </c>
      <c r="B85" s="104"/>
      <c r="C85" s="99"/>
      <c r="D85" s="135"/>
      <c r="E85" s="107" t="s">
        <v>111</v>
      </c>
      <c r="F85" s="64"/>
      <c r="G85" s="64"/>
      <c r="H85" s="92" t="s">
        <v>1</v>
      </c>
    </row>
    <row r="86" spans="1:8" ht="12.9" customHeight="1" x14ac:dyDescent="0.2">
      <c r="B86" s="103" t="s">
        <v>97</v>
      </c>
      <c r="C86" s="52"/>
      <c r="D86" s="143"/>
      <c r="E86" s="59"/>
      <c r="F86" s="65"/>
      <c r="G86" s="65"/>
      <c r="H86" s="91" t="s">
        <v>114</v>
      </c>
    </row>
    <row r="87" spans="1:8" ht="12.9" customHeight="1" x14ac:dyDescent="0.2">
      <c r="B87" s="103"/>
      <c r="C87" s="50"/>
      <c r="D87" s="134">
        <v>1</v>
      </c>
      <c r="E87" s="57"/>
      <c r="F87" s="63">
        <v>85000</v>
      </c>
      <c r="G87" s="118">
        <f>ROUND(D87*F87,0)</f>
        <v>85000</v>
      </c>
      <c r="H87" s="31"/>
    </row>
    <row r="88" spans="1:8" ht="12.9" customHeight="1" x14ac:dyDescent="0.2">
      <c r="B88" s="104"/>
      <c r="C88" s="51"/>
      <c r="D88" s="135"/>
      <c r="E88" s="56" t="s">
        <v>111</v>
      </c>
      <c r="F88" s="64"/>
      <c r="G88" s="64"/>
      <c r="H88" s="34"/>
    </row>
    <row r="89" spans="1:8" ht="12.9" customHeight="1" x14ac:dyDescent="0.2">
      <c r="B89" s="58" t="s">
        <v>98</v>
      </c>
      <c r="C89" s="52"/>
      <c r="D89" s="143"/>
      <c r="E89" s="59"/>
      <c r="F89" s="65"/>
      <c r="G89" s="65"/>
      <c r="H89" s="91" t="s">
        <v>114</v>
      </c>
    </row>
    <row r="90" spans="1:8" ht="12.9" customHeight="1" x14ac:dyDescent="0.2">
      <c r="B90" s="53"/>
      <c r="C90" s="50"/>
      <c r="D90" s="134">
        <v>1</v>
      </c>
      <c r="E90" s="57"/>
      <c r="F90" s="63">
        <v>35000</v>
      </c>
      <c r="G90" s="118">
        <f>ROUND(D90*F90,0)</f>
        <v>35000</v>
      </c>
      <c r="H90" s="31"/>
    </row>
    <row r="91" spans="1:8" ht="12.9" customHeight="1" x14ac:dyDescent="0.2">
      <c r="B91" s="55"/>
      <c r="C91" s="51"/>
      <c r="D91" s="135"/>
      <c r="E91" s="56" t="s">
        <v>112</v>
      </c>
      <c r="F91" s="64"/>
      <c r="G91" s="64"/>
      <c r="H91" s="34"/>
    </row>
    <row r="92" spans="1:8" ht="12.9" customHeight="1" x14ac:dyDescent="0.2">
      <c r="B92" s="58" t="s">
        <v>99</v>
      </c>
      <c r="C92" s="52"/>
      <c r="D92" s="143"/>
      <c r="E92" s="59"/>
      <c r="F92" s="65"/>
      <c r="G92" s="65"/>
      <c r="H92" s="91" t="s">
        <v>114</v>
      </c>
    </row>
    <row r="93" spans="1:8" ht="12.9" customHeight="1" x14ac:dyDescent="0.2">
      <c r="B93" s="53"/>
      <c r="C93" s="50"/>
      <c r="D93" s="134">
        <v>1</v>
      </c>
      <c r="E93" s="57"/>
      <c r="F93" s="63">
        <v>35000</v>
      </c>
      <c r="G93" s="118">
        <f>ROUND(D93*F93,0)</f>
        <v>35000</v>
      </c>
      <c r="H93" s="31"/>
    </row>
    <row r="94" spans="1:8" ht="12.9" customHeight="1" x14ac:dyDescent="0.2">
      <c r="B94" s="55"/>
      <c r="C94" s="51"/>
      <c r="D94" s="135"/>
      <c r="E94" s="56" t="s">
        <v>112</v>
      </c>
      <c r="F94" s="64"/>
      <c r="G94" s="64"/>
      <c r="H94" s="34"/>
    </row>
    <row r="95" spans="1:8" ht="12.9" customHeight="1" x14ac:dyDescent="0.2">
      <c r="B95" s="58" t="s">
        <v>100</v>
      </c>
      <c r="C95" s="52"/>
      <c r="D95" s="143"/>
      <c r="E95" s="59"/>
      <c r="F95" s="65"/>
      <c r="G95" s="65"/>
      <c r="H95" s="91" t="s">
        <v>114</v>
      </c>
    </row>
    <row r="96" spans="1:8" ht="12.9" customHeight="1" x14ac:dyDescent="0.2">
      <c r="B96" s="53"/>
      <c r="C96" s="50"/>
      <c r="D96" s="134">
        <v>3</v>
      </c>
      <c r="E96" s="57"/>
      <c r="F96" s="63">
        <v>7000</v>
      </c>
      <c r="G96" s="118">
        <f>ROUND(D96*F96,0)</f>
        <v>21000</v>
      </c>
      <c r="H96" s="31"/>
    </row>
    <row r="97" spans="2:8" ht="12.9" customHeight="1" x14ac:dyDescent="0.2">
      <c r="B97" s="55"/>
      <c r="C97" s="51"/>
      <c r="D97" s="135"/>
      <c r="E97" s="56" t="s">
        <v>110</v>
      </c>
      <c r="F97" s="64"/>
      <c r="G97" s="64"/>
      <c r="H97" s="34"/>
    </row>
    <row r="98" spans="2:8" ht="12.9" customHeight="1" x14ac:dyDescent="0.2">
      <c r="B98" s="58" t="s">
        <v>102</v>
      </c>
      <c r="C98" s="52"/>
      <c r="D98" s="143"/>
      <c r="E98" s="59"/>
      <c r="F98" s="65"/>
      <c r="G98" s="65"/>
      <c r="H98" s="38"/>
    </row>
    <row r="99" spans="2:8" ht="12.9" customHeight="1" x14ac:dyDescent="0.2">
      <c r="B99" s="53"/>
      <c r="C99" s="50"/>
      <c r="D99" s="134"/>
      <c r="E99" s="57"/>
      <c r="F99" s="63"/>
      <c r="G99" s="118"/>
      <c r="H99" s="31"/>
    </row>
    <row r="100" spans="2:8" ht="12.9" customHeight="1" x14ac:dyDescent="0.2">
      <c r="B100" s="55"/>
      <c r="C100" s="51"/>
      <c r="D100" s="135"/>
      <c r="E100" s="56"/>
      <c r="F100" s="64"/>
      <c r="G100" s="64"/>
      <c r="H100" s="34"/>
    </row>
    <row r="101" spans="2:8" ht="12.9" customHeight="1" x14ac:dyDescent="0.2">
      <c r="B101" s="58" t="s">
        <v>102</v>
      </c>
      <c r="C101" s="52"/>
      <c r="D101" s="143"/>
      <c r="E101" s="59"/>
      <c r="F101" s="65"/>
      <c r="G101" s="65"/>
      <c r="H101" s="91" t="s">
        <v>114</v>
      </c>
    </row>
    <row r="102" spans="2:8" ht="12.9" customHeight="1" x14ac:dyDescent="0.2">
      <c r="B102" s="53"/>
      <c r="C102" s="50"/>
      <c r="D102" s="134">
        <v>6</v>
      </c>
      <c r="E102" s="57"/>
      <c r="F102" s="63">
        <v>33500</v>
      </c>
      <c r="G102" s="118">
        <f>ROUND(D102*F102,0)</f>
        <v>201000</v>
      </c>
      <c r="H102" s="31"/>
    </row>
    <row r="103" spans="2:8" ht="12.9" customHeight="1" x14ac:dyDescent="0.2">
      <c r="B103" s="55"/>
      <c r="C103" s="51"/>
      <c r="D103" s="135"/>
      <c r="E103" s="56" t="s">
        <v>110</v>
      </c>
      <c r="F103" s="64"/>
      <c r="G103" s="64"/>
      <c r="H103" s="34"/>
    </row>
    <row r="104" spans="2:8" ht="12.9" customHeight="1" x14ac:dyDescent="0.2">
      <c r="B104" s="58" t="s">
        <v>103</v>
      </c>
      <c r="C104" s="52"/>
      <c r="D104" s="143"/>
      <c r="E104" s="60"/>
      <c r="F104" s="144"/>
      <c r="G104" s="65"/>
      <c r="H104" s="91" t="s">
        <v>114</v>
      </c>
    </row>
    <row r="105" spans="2:8" ht="12.9" customHeight="1" x14ac:dyDescent="0.2">
      <c r="B105" s="53"/>
      <c r="C105" s="50"/>
      <c r="D105" s="134">
        <v>8</v>
      </c>
      <c r="E105" s="57"/>
      <c r="F105" s="63">
        <v>88000</v>
      </c>
      <c r="G105" s="118">
        <f>ROUND(D105*F105,0)</f>
        <v>704000</v>
      </c>
      <c r="H105" s="31"/>
    </row>
    <row r="106" spans="2:8" ht="12.9" customHeight="1" x14ac:dyDescent="0.2">
      <c r="B106" s="55"/>
      <c r="C106" s="51"/>
      <c r="D106" s="135"/>
      <c r="E106" s="56" t="s">
        <v>110</v>
      </c>
      <c r="F106" s="64"/>
      <c r="G106" s="64"/>
      <c r="H106" s="34"/>
    </row>
    <row r="107" spans="2:8" ht="12.9" customHeight="1" x14ac:dyDescent="0.2">
      <c r="B107" s="58" t="s">
        <v>104</v>
      </c>
      <c r="C107" s="52"/>
      <c r="D107" s="143"/>
      <c r="E107" s="59"/>
      <c r="F107" s="65"/>
      <c r="G107" s="65"/>
      <c r="H107" s="91" t="s">
        <v>114</v>
      </c>
    </row>
    <row r="108" spans="2:8" ht="12.9" customHeight="1" x14ac:dyDescent="0.2">
      <c r="B108" s="53"/>
      <c r="C108" s="50"/>
      <c r="D108" s="134">
        <v>4</v>
      </c>
      <c r="E108" s="57"/>
      <c r="F108" s="63">
        <v>28000</v>
      </c>
      <c r="G108" s="118">
        <f>ROUND(D108*F108,0)</f>
        <v>112000</v>
      </c>
      <c r="H108" s="31"/>
    </row>
    <row r="109" spans="2:8" ht="12.9" customHeight="1" x14ac:dyDescent="0.2">
      <c r="B109" s="55"/>
      <c r="C109" s="51"/>
      <c r="D109" s="135"/>
      <c r="E109" s="56" t="s">
        <v>113</v>
      </c>
      <c r="F109" s="64"/>
      <c r="G109" s="64"/>
      <c r="H109" s="34"/>
    </row>
    <row r="110" spans="2:8" ht="12.9" customHeight="1" x14ac:dyDescent="0.2">
      <c r="B110" s="58" t="s">
        <v>106</v>
      </c>
      <c r="C110" s="52"/>
      <c r="D110" s="143"/>
      <c r="E110" s="59"/>
      <c r="F110" s="65"/>
      <c r="G110" s="65"/>
      <c r="H110" s="91" t="s">
        <v>114</v>
      </c>
    </row>
    <row r="111" spans="2:8" ht="12.9" customHeight="1" x14ac:dyDescent="0.2">
      <c r="B111" s="53"/>
      <c r="C111" s="50"/>
      <c r="D111" s="134">
        <v>1</v>
      </c>
      <c r="E111" s="57"/>
      <c r="F111" s="63">
        <v>85000</v>
      </c>
      <c r="G111" s="118">
        <f>ROUND(D111*F111,0)</f>
        <v>85000</v>
      </c>
      <c r="H111" s="31"/>
    </row>
    <row r="112" spans="2:8" ht="12.9" customHeight="1" x14ac:dyDescent="0.2">
      <c r="B112" s="55"/>
      <c r="C112" s="51"/>
      <c r="D112" s="135"/>
      <c r="E112" s="56" t="s">
        <v>111</v>
      </c>
      <c r="F112" s="64"/>
      <c r="G112" s="64"/>
      <c r="H112" s="34"/>
    </row>
    <row r="113" spans="2:8" ht="12.9" customHeight="1" x14ac:dyDescent="0.2">
      <c r="B113" s="58" t="s">
        <v>107</v>
      </c>
      <c r="C113" s="52"/>
      <c r="D113" s="143"/>
      <c r="E113" s="59"/>
      <c r="F113" s="65"/>
      <c r="G113" s="65"/>
      <c r="H113" s="91" t="s">
        <v>114</v>
      </c>
    </row>
    <row r="114" spans="2:8" ht="12.9" customHeight="1" x14ac:dyDescent="0.2">
      <c r="B114" s="53"/>
      <c r="C114" s="50"/>
      <c r="D114" s="134">
        <v>4</v>
      </c>
      <c r="E114" s="54"/>
      <c r="F114" s="145">
        <v>18000</v>
      </c>
      <c r="G114" s="118">
        <f>ROUND(D114*F114,0)</f>
        <v>72000</v>
      </c>
      <c r="H114" s="31"/>
    </row>
    <row r="115" spans="2:8" ht="12.9" customHeight="1" x14ac:dyDescent="0.2">
      <c r="B115" s="55"/>
      <c r="C115" s="51"/>
      <c r="D115" s="135"/>
      <c r="E115" s="56" t="s">
        <v>113</v>
      </c>
      <c r="F115" s="64"/>
      <c r="G115" s="64"/>
      <c r="H115" s="34"/>
    </row>
    <row r="116" spans="2:8" ht="12.9" customHeight="1" x14ac:dyDescent="0.2">
      <c r="B116" s="58" t="s">
        <v>105</v>
      </c>
      <c r="C116" s="52"/>
      <c r="D116" s="143"/>
      <c r="E116" s="59"/>
      <c r="F116" s="65"/>
      <c r="G116" s="65"/>
      <c r="H116" s="91" t="s">
        <v>114</v>
      </c>
    </row>
    <row r="117" spans="2:8" ht="12.9" customHeight="1" x14ac:dyDescent="0.2">
      <c r="B117" s="53"/>
      <c r="C117" s="50"/>
      <c r="D117" s="134">
        <v>1</v>
      </c>
      <c r="E117" s="57"/>
      <c r="F117" s="63">
        <v>300125</v>
      </c>
      <c r="G117" s="118">
        <f>ROUND(D117*F117,0)</f>
        <v>300125</v>
      </c>
      <c r="H117" s="31"/>
    </row>
    <row r="118" spans="2:8" ht="12.9" customHeight="1" x14ac:dyDescent="0.2">
      <c r="B118" s="55"/>
      <c r="C118" s="51"/>
      <c r="D118" s="127"/>
      <c r="E118" s="56" t="s">
        <v>111</v>
      </c>
      <c r="F118" s="64"/>
      <c r="G118" s="64"/>
      <c r="H118" s="34"/>
    </row>
    <row r="119" spans="2:8" ht="12.9" customHeight="1" x14ac:dyDescent="0.2">
      <c r="B119" s="58"/>
      <c r="C119" s="52"/>
      <c r="D119" s="128"/>
      <c r="E119" s="59"/>
      <c r="F119" s="69"/>
      <c r="G119" s="65"/>
      <c r="H119" s="38"/>
    </row>
    <row r="120" spans="2:8" ht="12.9" customHeight="1" x14ac:dyDescent="0.2">
      <c r="B120" s="53"/>
      <c r="C120" s="50"/>
      <c r="D120" s="126"/>
      <c r="E120" s="57"/>
      <c r="F120" s="62"/>
      <c r="G120" s="63"/>
      <c r="H120" s="31"/>
    </row>
    <row r="121" spans="2:8" ht="12.9" customHeight="1" x14ac:dyDescent="0.2">
      <c r="B121" s="55"/>
      <c r="C121" s="51"/>
      <c r="D121" s="127"/>
      <c r="E121" s="56"/>
      <c r="F121" s="68"/>
      <c r="G121" s="64"/>
      <c r="H121" s="34"/>
    </row>
    <row r="122" spans="2:8" ht="12.9" customHeight="1" x14ac:dyDescent="0.2">
      <c r="B122" s="58"/>
      <c r="C122" s="52"/>
      <c r="D122" s="128"/>
      <c r="E122" s="59"/>
      <c r="F122" s="69"/>
      <c r="G122" s="65"/>
      <c r="H122" s="38"/>
    </row>
    <row r="123" spans="2:8" ht="12.9" customHeight="1" x14ac:dyDescent="0.2">
      <c r="B123" s="53"/>
      <c r="C123" s="50"/>
      <c r="D123" s="126"/>
      <c r="E123" s="57"/>
      <c r="F123" s="62"/>
      <c r="G123" s="63"/>
      <c r="H123" s="31"/>
    </row>
    <row r="124" spans="2:8" ht="12.9" customHeight="1" x14ac:dyDescent="0.2">
      <c r="B124" s="55"/>
      <c r="C124" s="51"/>
      <c r="D124" s="127"/>
      <c r="E124" s="61"/>
      <c r="F124" s="72"/>
      <c r="G124" s="64"/>
      <c r="H124" s="34"/>
    </row>
    <row r="125" spans="2:8" ht="12.9" customHeight="1" x14ac:dyDescent="0.2">
      <c r="B125" s="105" t="s">
        <v>15</v>
      </c>
      <c r="C125" s="98" t="s">
        <v>1</v>
      </c>
      <c r="D125" s="126" t="s">
        <v>1</v>
      </c>
      <c r="E125" s="108" t="s">
        <v>1</v>
      </c>
      <c r="F125" s="118" t="s">
        <v>1</v>
      </c>
      <c r="G125" s="118" t="s">
        <v>1</v>
      </c>
      <c r="H125" s="91" t="s">
        <v>1</v>
      </c>
    </row>
    <row r="126" spans="2:8" ht="12.9" customHeight="1" x14ac:dyDescent="0.2">
      <c r="B126" s="103" t="s">
        <v>1</v>
      </c>
      <c r="C126" s="98" t="s">
        <v>1</v>
      </c>
      <c r="D126" s="126" t="s">
        <v>1</v>
      </c>
      <c r="E126" s="108" t="s">
        <v>1</v>
      </c>
      <c r="F126" s="118" t="s">
        <v>1</v>
      </c>
      <c r="G126" s="118">
        <f>G69+G72+G75+G78+G81+G84+G87+G90+G93+G96+G99+G102+G105+G108+G111+G114+G117+G120+G123</f>
        <v>1936625</v>
      </c>
      <c r="H126" s="91" t="s">
        <v>1</v>
      </c>
    </row>
    <row r="127" spans="2:8" ht="12.9" customHeight="1" x14ac:dyDescent="0.2">
      <c r="B127" s="130" t="s">
        <v>1</v>
      </c>
      <c r="C127" s="109" t="s">
        <v>1</v>
      </c>
      <c r="D127" s="131" t="s">
        <v>1</v>
      </c>
      <c r="E127" s="110" t="s">
        <v>1</v>
      </c>
      <c r="F127" s="132" t="s">
        <v>1</v>
      </c>
      <c r="G127" s="132" t="s">
        <v>1</v>
      </c>
      <c r="H127" s="111" t="s">
        <v>1</v>
      </c>
    </row>
    <row r="128" spans="2:8" ht="0.9" customHeight="1" x14ac:dyDescent="0.2">
      <c r="B128" s="45"/>
      <c r="C128" s="45"/>
      <c r="D128" s="45"/>
      <c r="E128" s="45"/>
      <c r="F128" s="73"/>
      <c r="G128" s="45"/>
      <c r="H128" s="45"/>
    </row>
    <row r="129" spans="1:8" s="27" customFormat="1" ht="18" customHeight="1" x14ac:dyDescent="0.2">
      <c r="B129" s="80" t="s">
        <v>81</v>
      </c>
      <c r="C129" s="80"/>
      <c r="D129" s="80"/>
      <c r="E129" s="80"/>
      <c r="F129" s="80"/>
      <c r="G129" s="80"/>
      <c r="H129" s="81" t="s">
        <v>37</v>
      </c>
    </row>
    <row r="130" spans="1:8" ht="21" customHeight="1" x14ac:dyDescent="0.2">
      <c r="A130" s="79"/>
      <c r="B130" s="173" t="s">
        <v>82</v>
      </c>
      <c r="C130" s="171"/>
      <c r="D130" s="170"/>
      <c r="E130" s="171"/>
      <c r="F130" s="171"/>
      <c r="G130" s="171" t="s">
        <v>1</v>
      </c>
      <c r="H130" s="172"/>
    </row>
    <row r="131" spans="1:8" ht="21" customHeight="1" x14ac:dyDescent="0.2">
      <c r="A131" s="79"/>
      <c r="B131" s="100" t="s">
        <v>39</v>
      </c>
      <c r="C131" s="101" t="s">
        <v>40</v>
      </c>
      <c r="D131" s="101" t="s">
        <v>41</v>
      </c>
      <c r="E131" s="101" t="s">
        <v>6</v>
      </c>
      <c r="F131" s="101" t="s">
        <v>42</v>
      </c>
      <c r="G131" s="101" t="s">
        <v>43</v>
      </c>
      <c r="H131" s="102" t="s">
        <v>8</v>
      </c>
    </row>
    <row r="132" spans="1:8" ht="12.9" customHeight="1" x14ac:dyDescent="0.2">
      <c r="A132" s="79" t="s">
        <v>1</v>
      </c>
      <c r="B132" s="103"/>
      <c r="C132" s="98"/>
      <c r="D132" s="126" t="s">
        <v>1</v>
      </c>
      <c r="E132" s="108"/>
      <c r="F132" s="123" t="s">
        <v>1</v>
      </c>
      <c r="G132" s="118" t="s">
        <v>1</v>
      </c>
      <c r="H132" s="91" t="s">
        <v>67</v>
      </c>
    </row>
    <row r="133" spans="1:8" ht="12.9" customHeight="1" x14ac:dyDescent="0.2">
      <c r="A133" s="79" t="s">
        <v>1</v>
      </c>
      <c r="B133" s="103"/>
      <c r="C133" s="98" t="s">
        <v>47</v>
      </c>
      <c r="D133" s="134"/>
      <c r="E133" s="106" t="s">
        <v>1</v>
      </c>
      <c r="F133" s="118"/>
      <c r="G133" s="118">
        <f>ROUND(D133*F133,0)</f>
        <v>0</v>
      </c>
      <c r="H133" s="91" t="s">
        <v>1</v>
      </c>
    </row>
    <row r="134" spans="1:8" ht="12.9" customHeight="1" x14ac:dyDescent="0.2">
      <c r="A134" s="79" t="s">
        <v>1</v>
      </c>
      <c r="B134" s="104"/>
      <c r="C134" s="99" t="s">
        <v>47</v>
      </c>
      <c r="D134" s="127" t="s">
        <v>1</v>
      </c>
      <c r="E134" s="107" t="s">
        <v>86</v>
      </c>
      <c r="F134" s="124" t="s">
        <v>1</v>
      </c>
      <c r="G134" s="119" t="s">
        <v>1</v>
      </c>
      <c r="H134" s="92" t="s">
        <v>1</v>
      </c>
    </row>
    <row r="135" spans="1:8" ht="12.9" customHeight="1" x14ac:dyDescent="0.2">
      <c r="A135" s="79" t="s">
        <v>1</v>
      </c>
      <c r="B135" s="103"/>
      <c r="C135" s="98"/>
      <c r="D135" s="126"/>
      <c r="E135" s="108"/>
      <c r="F135" s="112"/>
      <c r="G135" s="118"/>
      <c r="H135" s="91"/>
    </row>
    <row r="136" spans="1:8" ht="12.9" customHeight="1" x14ac:dyDescent="0.2">
      <c r="A136" s="79" t="s">
        <v>1</v>
      </c>
      <c r="B136" s="103"/>
      <c r="C136" s="98"/>
      <c r="D136" s="126"/>
      <c r="E136" s="106"/>
      <c r="F136" s="118"/>
      <c r="G136" s="118"/>
      <c r="H136" s="91"/>
    </row>
    <row r="137" spans="1:8" ht="12.9" customHeight="1" x14ac:dyDescent="0.2">
      <c r="A137" s="79" t="s">
        <v>1</v>
      </c>
      <c r="B137" s="104"/>
      <c r="C137" s="99"/>
      <c r="D137" s="127"/>
      <c r="E137" s="107"/>
      <c r="F137" s="113"/>
      <c r="G137" s="119"/>
      <c r="H137" s="92"/>
    </row>
    <row r="138" spans="1:8" ht="12.9" customHeight="1" x14ac:dyDescent="0.2">
      <c r="A138" s="79" t="s">
        <v>1</v>
      </c>
      <c r="B138" s="105"/>
      <c r="C138" s="98"/>
      <c r="D138" s="126"/>
      <c r="E138" s="108"/>
      <c r="F138" s="62"/>
      <c r="G138" s="63"/>
      <c r="H138" s="91"/>
    </row>
    <row r="139" spans="1:8" ht="12.9" customHeight="1" x14ac:dyDescent="0.2">
      <c r="A139" s="79" t="s">
        <v>1</v>
      </c>
      <c r="B139" s="103"/>
      <c r="C139" s="98"/>
      <c r="D139" s="126"/>
      <c r="E139" s="108"/>
      <c r="F139" s="62"/>
      <c r="G139" s="63"/>
      <c r="H139" s="91"/>
    </row>
    <row r="140" spans="1:8" ht="12.9" customHeight="1" x14ac:dyDescent="0.2">
      <c r="A140" s="79" t="s">
        <v>1</v>
      </c>
      <c r="B140" s="104"/>
      <c r="C140" s="99"/>
      <c r="D140" s="127"/>
      <c r="E140" s="107"/>
      <c r="F140" s="68"/>
      <c r="G140" s="64"/>
      <c r="H140" s="92"/>
    </row>
    <row r="141" spans="1:8" ht="12.9" customHeight="1" x14ac:dyDescent="0.2">
      <c r="A141" s="79"/>
      <c r="B141" s="58"/>
      <c r="C141" s="52"/>
      <c r="D141" s="128"/>
      <c r="E141" s="59"/>
      <c r="F141" s="69"/>
      <c r="G141" s="65"/>
      <c r="H141" s="38"/>
    </row>
    <row r="142" spans="1:8" ht="12.9" customHeight="1" x14ac:dyDescent="0.2">
      <c r="A142" s="79"/>
      <c r="B142" s="53"/>
      <c r="C142" s="50"/>
      <c r="D142" s="126"/>
      <c r="E142" s="57"/>
      <c r="F142" s="62"/>
      <c r="G142" s="63"/>
      <c r="H142" s="31"/>
    </row>
    <row r="143" spans="1:8" ht="12.9" customHeight="1" x14ac:dyDescent="0.2">
      <c r="A143" s="79"/>
      <c r="B143" s="55"/>
      <c r="C143" s="51"/>
      <c r="D143" s="127"/>
      <c r="E143" s="56"/>
      <c r="F143" s="68"/>
      <c r="G143" s="64"/>
      <c r="H143" s="34"/>
    </row>
    <row r="144" spans="1:8" ht="12.9" customHeight="1" x14ac:dyDescent="0.2">
      <c r="A144" s="79"/>
      <c r="B144" s="58"/>
      <c r="C144" s="52"/>
      <c r="D144" s="128"/>
      <c r="E144" s="59"/>
      <c r="F144" s="69"/>
      <c r="G144" s="65"/>
      <c r="H144" s="38"/>
    </row>
    <row r="145" spans="1:8" ht="12.9" customHeight="1" x14ac:dyDescent="0.2">
      <c r="A145" s="79"/>
      <c r="B145" s="53"/>
      <c r="C145" s="50"/>
      <c r="D145" s="126"/>
      <c r="E145" s="57"/>
      <c r="F145" s="62"/>
      <c r="G145" s="63"/>
      <c r="H145" s="31"/>
    </row>
    <row r="146" spans="1:8" ht="12.9" customHeight="1" x14ac:dyDescent="0.2">
      <c r="A146" s="79"/>
      <c r="B146" s="55"/>
      <c r="C146" s="51"/>
      <c r="D146" s="127"/>
      <c r="E146" s="56"/>
      <c r="F146" s="68"/>
      <c r="G146" s="64"/>
      <c r="H146" s="34"/>
    </row>
    <row r="147" spans="1:8" ht="12.9" customHeight="1" x14ac:dyDescent="0.2">
      <c r="A147" s="79"/>
      <c r="B147" s="58"/>
      <c r="C147" s="52"/>
      <c r="D147" s="128"/>
      <c r="E147" s="59"/>
      <c r="F147" s="69"/>
      <c r="G147" s="65"/>
      <c r="H147" s="38"/>
    </row>
    <row r="148" spans="1:8" ht="12.9" customHeight="1" x14ac:dyDescent="0.2">
      <c r="A148" s="79"/>
      <c r="B148" s="53"/>
      <c r="C148" s="50"/>
      <c r="D148" s="126"/>
      <c r="E148" s="57"/>
      <c r="F148" s="62"/>
      <c r="G148" s="63"/>
      <c r="H148" s="31"/>
    </row>
    <row r="149" spans="1:8" ht="12.9" customHeight="1" x14ac:dyDescent="0.2">
      <c r="A149" s="79"/>
      <c r="B149" s="55"/>
      <c r="C149" s="51"/>
      <c r="D149" s="127"/>
      <c r="E149" s="56"/>
      <c r="F149" s="68"/>
      <c r="G149" s="64"/>
      <c r="H149" s="34"/>
    </row>
    <row r="150" spans="1:8" ht="12.9" customHeight="1" x14ac:dyDescent="0.2">
      <c r="A150" s="79"/>
      <c r="B150" s="58"/>
      <c r="C150" s="52"/>
      <c r="D150" s="128"/>
      <c r="E150" s="59"/>
      <c r="F150" s="69"/>
      <c r="G150" s="65"/>
      <c r="H150" s="38"/>
    </row>
    <row r="151" spans="1:8" ht="12.9" customHeight="1" x14ac:dyDescent="0.2">
      <c r="A151" s="79"/>
      <c r="B151" s="53"/>
      <c r="C151" s="50"/>
      <c r="D151" s="126"/>
      <c r="E151" s="57"/>
      <c r="F151" s="62"/>
      <c r="G151" s="63"/>
      <c r="H151" s="31"/>
    </row>
    <row r="152" spans="1:8" ht="12.9" customHeight="1" x14ac:dyDescent="0.2">
      <c r="A152" s="79"/>
      <c r="B152" s="55"/>
      <c r="C152" s="51"/>
      <c r="D152" s="127"/>
      <c r="E152" s="56"/>
      <c r="F152" s="68"/>
      <c r="G152" s="64"/>
      <c r="H152" s="34"/>
    </row>
    <row r="153" spans="1:8" ht="12.9" customHeight="1" x14ac:dyDescent="0.2">
      <c r="A153" s="79"/>
      <c r="B153" s="58"/>
      <c r="C153" s="52"/>
      <c r="D153" s="128"/>
      <c r="E153" s="59"/>
      <c r="F153" s="69"/>
      <c r="G153" s="65"/>
      <c r="H153" s="38"/>
    </row>
    <row r="154" spans="1:8" ht="12.9" customHeight="1" x14ac:dyDescent="0.2">
      <c r="A154" s="79"/>
      <c r="B154" s="53"/>
      <c r="C154" s="50"/>
      <c r="D154" s="126"/>
      <c r="E154" s="57"/>
      <c r="F154" s="62"/>
      <c r="G154" s="63"/>
      <c r="H154" s="31"/>
    </row>
    <row r="155" spans="1:8" ht="12.9" customHeight="1" x14ac:dyDescent="0.2">
      <c r="A155" s="79"/>
      <c r="B155" s="55"/>
      <c r="C155" s="51"/>
      <c r="D155" s="127"/>
      <c r="E155" s="56"/>
      <c r="F155" s="68"/>
      <c r="G155" s="64"/>
      <c r="H155" s="34"/>
    </row>
    <row r="156" spans="1:8" ht="12.9" customHeight="1" x14ac:dyDescent="0.2">
      <c r="A156" s="79"/>
      <c r="B156" s="58"/>
      <c r="C156" s="52"/>
      <c r="D156" s="128"/>
      <c r="E156" s="59"/>
      <c r="F156" s="69"/>
      <c r="G156" s="65"/>
      <c r="H156" s="38"/>
    </row>
    <row r="157" spans="1:8" ht="12.9" customHeight="1" x14ac:dyDescent="0.2">
      <c r="A157" s="79"/>
      <c r="B157" s="53"/>
      <c r="C157" s="50"/>
      <c r="D157" s="126"/>
      <c r="E157" s="57"/>
      <c r="F157" s="62"/>
      <c r="G157" s="63"/>
      <c r="H157" s="31"/>
    </row>
    <row r="158" spans="1:8" ht="12.9" customHeight="1" x14ac:dyDescent="0.2">
      <c r="A158" s="79"/>
      <c r="B158" s="55"/>
      <c r="C158" s="51"/>
      <c r="D158" s="127"/>
      <c r="E158" s="56"/>
      <c r="F158" s="68"/>
      <c r="G158" s="64"/>
      <c r="H158" s="34"/>
    </row>
    <row r="159" spans="1:8" ht="12.9" customHeight="1" x14ac:dyDescent="0.2">
      <c r="A159" s="79"/>
      <c r="B159" s="58"/>
      <c r="C159" s="52"/>
      <c r="D159" s="128"/>
      <c r="E159" s="59"/>
      <c r="F159" s="69"/>
      <c r="G159" s="65"/>
      <c r="H159" s="38"/>
    </row>
    <row r="160" spans="1:8" ht="12.9" customHeight="1" x14ac:dyDescent="0.2">
      <c r="A160" s="79"/>
      <c r="B160" s="53"/>
      <c r="C160" s="50"/>
      <c r="D160" s="126"/>
      <c r="E160" s="57"/>
      <c r="F160" s="62"/>
      <c r="G160" s="63"/>
      <c r="H160" s="31"/>
    </row>
    <row r="161" spans="1:8" ht="12.9" customHeight="1" x14ac:dyDescent="0.2">
      <c r="A161" s="79"/>
      <c r="B161" s="55"/>
      <c r="C161" s="51"/>
      <c r="D161" s="127"/>
      <c r="E161" s="56"/>
      <c r="F161" s="68"/>
      <c r="G161" s="64"/>
      <c r="H161" s="34"/>
    </row>
    <row r="162" spans="1:8" ht="12.9" customHeight="1" x14ac:dyDescent="0.2">
      <c r="A162" s="79"/>
      <c r="B162" s="58"/>
      <c r="C162" s="52"/>
      <c r="D162" s="128"/>
      <c r="E162" s="59"/>
      <c r="F162" s="69"/>
      <c r="G162" s="65"/>
      <c r="H162" s="38"/>
    </row>
    <row r="163" spans="1:8" ht="12.9" customHeight="1" x14ac:dyDescent="0.2">
      <c r="A163" s="79"/>
      <c r="B163" s="53"/>
      <c r="C163" s="50"/>
      <c r="D163" s="126"/>
      <c r="E163" s="57"/>
      <c r="F163" s="62"/>
      <c r="G163" s="63"/>
      <c r="H163" s="31"/>
    </row>
    <row r="164" spans="1:8" ht="12.9" customHeight="1" x14ac:dyDescent="0.2">
      <c r="A164" s="79"/>
      <c r="B164" s="55"/>
      <c r="C164" s="51"/>
      <c r="D164" s="127"/>
      <c r="E164" s="56"/>
      <c r="F164" s="68"/>
      <c r="G164" s="64"/>
      <c r="H164" s="34"/>
    </row>
    <row r="165" spans="1:8" ht="12.9" customHeight="1" x14ac:dyDescent="0.2">
      <c r="A165" s="79"/>
      <c r="B165" s="58"/>
      <c r="C165" s="52"/>
      <c r="D165" s="128"/>
      <c r="E165" s="59"/>
      <c r="F165" s="69"/>
      <c r="G165" s="65"/>
      <c r="H165" s="38"/>
    </row>
    <row r="166" spans="1:8" ht="12.9" customHeight="1" x14ac:dyDescent="0.2">
      <c r="A166" s="79"/>
      <c r="B166" s="53"/>
      <c r="C166" s="50"/>
      <c r="D166" s="126"/>
      <c r="E166" s="57"/>
      <c r="F166" s="62"/>
      <c r="G166" s="63"/>
      <c r="H166" s="31"/>
    </row>
    <row r="167" spans="1:8" ht="12.9" customHeight="1" x14ac:dyDescent="0.2">
      <c r="A167" s="79"/>
      <c r="B167" s="55"/>
      <c r="C167" s="51"/>
      <c r="D167" s="127"/>
      <c r="E167" s="56"/>
      <c r="F167" s="68"/>
      <c r="G167" s="64"/>
      <c r="H167" s="34"/>
    </row>
    <row r="168" spans="1:8" ht="12.9" customHeight="1" x14ac:dyDescent="0.2">
      <c r="A168" s="79"/>
      <c r="B168" s="58"/>
      <c r="C168" s="52"/>
      <c r="D168" s="128"/>
      <c r="E168" s="60"/>
      <c r="F168" s="71"/>
      <c r="G168" s="65"/>
      <c r="H168" s="38"/>
    </row>
    <row r="169" spans="1:8" ht="12.9" customHeight="1" x14ac:dyDescent="0.2">
      <c r="A169" s="79"/>
      <c r="B169" s="53"/>
      <c r="C169" s="50"/>
      <c r="D169" s="126"/>
      <c r="E169" s="57"/>
      <c r="F169" s="62"/>
      <c r="G169" s="63"/>
      <c r="H169" s="31"/>
    </row>
    <row r="170" spans="1:8" ht="12.9" customHeight="1" x14ac:dyDescent="0.2">
      <c r="A170" s="79"/>
      <c r="B170" s="55"/>
      <c r="C170" s="51"/>
      <c r="D170" s="127"/>
      <c r="E170" s="56"/>
      <c r="F170" s="68"/>
      <c r="G170" s="64"/>
      <c r="H170" s="34"/>
    </row>
    <row r="171" spans="1:8" ht="12.9" customHeight="1" x14ac:dyDescent="0.2">
      <c r="A171" s="79"/>
      <c r="B171" s="58"/>
      <c r="C171" s="52"/>
      <c r="D171" s="128"/>
      <c r="E171" s="59"/>
      <c r="F171" s="69"/>
      <c r="G171" s="65"/>
      <c r="H171" s="38"/>
    </row>
    <row r="172" spans="1:8" ht="12.9" customHeight="1" x14ac:dyDescent="0.2">
      <c r="A172" s="79"/>
      <c r="B172" s="53"/>
      <c r="C172" s="50"/>
      <c r="D172" s="126"/>
      <c r="E172" s="57"/>
      <c r="F172" s="62"/>
      <c r="G172" s="63"/>
      <c r="H172" s="31"/>
    </row>
    <row r="173" spans="1:8" ht="12.9" customHeight="1" x14ac:dyDescent="0.2">
      <c r="A173" s="79"/>
      <c r="B173" s="55"/>
      <c r="C173" s="51"/>
      <c r="D173" s="127"/>
      <c r="E173" s="56"/>
      <c r="F173" s="68"/>
      <c r="G173" s="64"/>
      <c r="H173" s="34"/>
    </row>
    <row r="174" spans="1:8" ht="12.9" customHeight="1" x14ac:dyDescent="0.2">
      <c r="A174" s="79"/>
      <c r="B174" s="58"/>
      <c r="C174" s="52"/>
      <c r="D174" s="128"/>
      <c r="E174" s="59"/>
      <c r="F174" s="69"/>
      <c r="G174" s="65"/>
      <c r="H174" s="38"/>
    </row>
    <row r="175" spans="1:8" ht="12.9" customHeight="1" x14ac:dyDescent="0.2">
      <c r="A175" s="79"/>
      <c r="B175" s="53"/>
      <c r="C175" s="50"/>
      <c r="D175" s="126"/>
      <c r="E175" s="57"/>
      <c r="F175" s="62"/>
      <c r="G175" s="63"/>
      <c r="H175" s="31"/>
    </row>
    <row r="176" spans="1:8" ht="12.9" customHeight="1" x14ac:dyDescent="0.2">
      <c r="A176" s="79"/>
      <c r="B176" s="55"/>
      <c r="C176" s="51"/>
      <c r="D176" s="127"/>
      <c r="E176" s="56"/>
      <c r="F176" s="68"/>
      <c r="G176" s="64"/>
      <c r="H176" s="34"/>
    </row>
    <row r="177" spans="1:8" ht="12.9" customHeight="1" x14ac:dyDescent="0.2">
      <c r="A177" s="79"/>
      <c r="B177" s="58"/>
      <c r="C177" s="52"/>
      <c r="D177" s="128"/>
      <c r="E177" s="59"/>
      <c r="F177" s="69"/>
      <c r="G177" s="65"/>
      <c r="H177" s="38"/>
    </row>
    <row r="178" spans="1:8" ht="12.9" customHeight="1" x14ac:dyDescent="0.2">
      <c r="A178" s="79"/>
      <c r="B178" s="53"/>
      <c r="C178" s="50"/>
      <c r="D178" s="126"/>
      <c r="E178" s="54"/>
      <c r="F178" s="70"/>
      <c r="G178" s="63"/>
      <c r="H178" s="31"/>
    </row>
    <row r="179" spans="1:8" ht="12.9" customHeight="1" x14ac:dyDescent="0.2">
      <c r="A179" s="79"/>
      <c r="B179" s="55"/>
      <c r="C179" s="51"/>
      <c r="D179" s="127"/>
      <c r="E179" s="56"/>
      <c r="F179" s="68"/>
      <c r="G179" s="64"/>
      <c r="H179" s="34"/>
    </row>
    <row r="180" spans="1:8" ht="12.9" customHeight="1" x14ac:dyDescent="0.2">
      <c r="A180" s="79"/>
      <c r="B180" s="58"/>
      <c r="C180" s="52"/>
      <c r="D180" s="128"/>
      <c r="E180" s="59"/>
      <c r="F180" s="69"/>
      <c r="G180" s="65"/>
      <c r="H180" s="38"/>
    </row>
    <row r="181" spans="1:8" ht="12.9" customHeight="1" x14ac:dyDescent="0.2">
      <c r="A181" s="79"/>
      <c r="B181" s="53"/>
      <c r="C181" s="50"/>
      <c r="D181" s="126"/>
      <c r="E181" s="57"/>
      <c r="F181" s="62"/>
      <c r="G181" s="63"/>
      <c r="H181" s="31"/>
    </row>
    <row r="182" spans="1:8" ht="12.9" customHeight="1" x14ac:dyDescent="0.2">
      <c r="A182" s="79"/>
      <c r="B182" s="55"/>
      <c r="C182" s="51"/>
      <c r="D182" s="127"/>
      <c r="E182" s="56"/>
      <c r="F182" s="68"/>
      <c r="G182" s="64"/>
      <c r="H182" s="34"/>
    </row>
    <row r="183" spans="1:8" ht="12.9" customHeight="1" x14ac:dyDescent="0.2">
      <c r="A183" s="79"/>
      <c r="B183" s="58"/>
      <c r="C183" s="52"/>
      <c r="D183" s="128"/>
      <c r="E183" s="59"/>
      <c r="F183" s="69"/>
      <c r="G183" s="65"/>
      <c r="H183" s="38"/>
    </row>
    <row r="184" spans="1:8" ht="12.9" customHeight="1" x14ac:dyDescent="0.2">
      <c r="A184" s="79"/>
      <c r="B184" s="53"/>
      <c r="C184" s="50"/>
      <c r="D184" s="126"/>
      <c r="E184" s="57"/>
      <c r="F184" s="62"/>
      <c r="G184" s="63"/>
      <c r="H184" s="31"/>
    </row>
    <row r="185" spans="1:8" ht="12.9" customHeight="1" x14ac:dyDescent="0.2">
      <c r="A185" s="79"/>
      <c r="B185" s="55"/>
      <c r="C185" s="51"/>
      <c r="D185" s="127"/>
      <c r="E185" s="56"/>
      <c r="F185" s="68"/>
      <c r="G185" s="64"/>
      <c r="H185" s="34"/>
    </row>
    <row r="186" spans="1:8" ht="12.9" customHeight="1" x14ac:dyDescent="0.2">
      <c r="A186" s="79"/>
      <c r="B186" s="58"/>
      <c r="C186" s="52"/>
      <c r="D186" s="128"/>
      <c r="E186" s="59"/>
      <c r="F186" s="69"/>
      <c r="G186" s="65"/>
      <c r="H186" s="38"/>
    </row>
    <row r="187" spans="1:8" ht="12.9" customHeight="1" x14ac:dyDescent="0.2">
      <c r="A187" s="79"/>
      <c r="B187" s="53"/>
      <c r="C187" s="50"/>
      <c r="D187" s="126"/>
      <c r="E187" s="57"/>
      <c r="F187" s="62"/>
      <c r="G187" s="63"/>
      <c r="H187" s="31"/>
    </row>
    <row r="188" spans="1:8" ht="12.9" customHeight="1" x14ac:dyDescent="0.2">
      <c r="A188" s="79"/>
      <c r="B188" s="55"/>
      <c r="C188" s="51"/>
      <c r="D188" s="127"/>
      <c r="E188" s="61"/>
      <c r="F188" s="72"/>
      <c r="G188" s="64"/>
      <c r="H188" s="34"/>
    </row>
    <row r="189" spans="1:8" ht="12.9" customHeight="1" x14ac:dyDescent="0.2">
      <c r="A189" s="79"/>
      <c r="B189" s="105" t="s">
        <v>15</v>
      </c>
      <c r="C189" s="98" t="s">
        <v>1</v>
      </c>
      <c r="D189" s="126" t="s">
        <v>1</v>
      </c>
      <c r="E189" s="108" t="s">
        <v>1</v>
      </c>
      <c r="F189" s="118" t="s">
        <v>1</v>
      </c>
      <c r="G189" s="118" t="s">
        <v>1</v>
      </c>
      <c r="H189" s="91" t="s">
        <v>1</v>
      </c>
    </row>
    <row r="190" spans="1:8" ht="12.9" customHeight="1" x14ac:dyDescent="0.2">
      <c r="A190" s="79"/>
      <c r="B190" s="103" t="s">
        <v>1</v>
      </c>
      <c r="C190" s="98" t="s">
        <v>1</v>
      </c>
      <c r="D190" s="126" t="s">
        <v>1</v>
      </c>
      <c r="E190" s="108" t="s">
        <v>1</v>
      </c>
      <c r="F190" s="118" t="s">
        <v>1</v>
      </c>
      <c r="G190" s="118">
        <f>G133+G136+G139+G142+G145+G148+G151+G154+G157+G160+G163+G166+G169+G172+G175+G178+G181+G184+G187</f>
        <v>0</v>
      </c>
      <c r="H190" s="91" t="s">
        <v>1</v>
      </c>
    </row>
    <row r="191" spans="1:8" ht="12.9" customHeight="1" x14ac:dyDescent="0.2">
      <c r="A191" s="79"/>
      <c r="B191" s="130" t="s">
        <v>1</v>
      </c>
      <c r="C191" s="109" t="s">
        <v>1</v>
      </c>
      <c r="D191" s="131" t="s">
        <v>1</v>
      </c>
      <c r="E191" s="110" t="s">
        <v>1</v>
      </c>
      <c r="F191" s="132" t="s">
        <v>1</v>
      </c>
      <c r="G191" s="132" t="s">
        <v>1</v>
      </c>
      <c r="H191" s="111" t="s">
        <v>1</v>
      </c>
    </row>
    <row r="192" spans="1:8" ht="0.9" customHeight="1" x14ac:dyDescent="0.2">
      <c r="B192" s="45"/>
      <c r="C192" s="45"/>
      <c r="D192" s="45"/>
      <c r="E192" s="45"/>
      <c r="F192" s="73"/>
      <c r="G192" s="45"/>
      <c r="H192" s="45"/>
    </row>
    <row r="193" spans="1:8" s="27" customFormat="1" ht="18" customHeight="1" x14ac:dyDescent="0.2">
      <c r="B193" s="80" t="s">
        <v>76</v>
      </c>
      <c r="C193" s="80"/>
      <c r="D193" s="80"/>
      <c r="E193" s="80"/>
      <c r="F193" s="80"/>
      <c r="G193" s="80"/>
      <c r="H193" s="81" t="s">
        <v>38</v>
      </c>
    </row>
    <row r="194" spans="1:8" ht="21" customHeight="1" x14ac:dyDescent="0.2">
      <c r="A194" s="79"/>
      <c r="B194" s="174" t="s">
        <v>19</v>
      </c>
      <c r="C194" s="171"/>
      <c r="D194" s="170" t="s">
        <v>77</v>
      </c>
      <c r="E194" s="171"/>
      <c r="F194" s="171"/>
      <c r="G194" s="171" t="s">
        <v>1</v>
      </c>
      <c r="H194" s="172"/>
    </row>
    <row r="195" spans="1:8" ht="21" customHeight="1" x14ac:dyDescent="0.2">
      <c r="A195" s="79"/>
      <c r="B195" s="100" t="s">
        <v>39</v>
      </c>
      <c r="C195" s="101" t="s">
        <v>40</v>
      </c>
      <c r="D195" s="101" t="s">
        <v>41</v>
      </c>
      <c r="E195" s="101" t="s">
        <v>6</v>
      </c>
      <c r="F195" s="101" t="s">
        <v>42</v>
      </c>
      <c r="G195" s="101" t="s">
        <v>43</v>
      </c>
      <c r="H195" s="102" t="s">
        <v>8</v>
      </c>
    </row>
    <row r="196" spans="1:8" ht="12.9" customHeight="1" x14ac:dyDescent="0.2">
      <c r="A196" s="79" t="s">
        <v>1</v>
      </c>
      <c r="B196" s="103" t="s">
        <v>57</v>
      </c>
      <c r="C196" s="98" t="s">
        <v>50</v>
      </c>
      <c r="D196" s="126" t="s">
        <v>1</v>
      </c>
      <c r="E196" s="108"/>
      <c r="F196" s="123" t="s">
        <v>1</v>
      </c>
      <c r="G196" s="118" t="s">
        <v>1</v>
      </c>
      <c r="H196" s="91" t="s">
        <v>46</v>
      </c>
    </row>
    <row r="197" spans="1:8" ht="12.9" customHeight="1" x14ac:dyDescent="0.2">
      <c r="A197" s="79" t="s">
        <v>1</v>
      </c>
      <c r="B197" s="103" t="s">
        <v>9</v>
      </c>
      <c r="C197" s="98" t="s">
        <v>47</v>
      </c>
      <c r="D197" s="134">
        <v>30</v>
      </c>
      <c r="E197" s="106" t="s">
        <v>1</v>
      </c>
      <c r="F197" s="118" t="e">
        <f>#REF!</f>
        <v>#REF!</v>
      </c>
      <c r="G197" s="118" t="e">
        <f>ROUND(D197*F197,0)</f>
        <v>#REF!</v>
      </c>
      <c r="H197" s="91" t="s">
        <v>1</v>
      </c>
    </row>
    <row r="198" spans="1:8" ht="12.9" customHeight="1" x14ac:dyDescent="0.2">
      <c r="A198" s="79" t="s">
        <v>1</v>
      </c>
      <c r="B198" s="104" t="s">
        <v>9</v>
      </c>
      <c r="C198" s="99" t="s">
        <v>47</v>
      </c>
      <c r="D198" s="127" t="s">
        <v>1</v>
      </c>
      <c r="E198" s="107" t="s">
        <v>48</v>
      </c>
      <c r="F198" s="124" t="s">
        <v>1</v>
      </c>
      <c r="G198" s="119" t="s">
        <v>1</v>
      </c>
      <c r="H198" s="92" t="s">
        <v>1</v>
      </c>
    </row>
    <row r="199" spans="1:8" ht="12.9" customHeight="1" x14ac:dyDescent="0.2">
      <c r="A199" s="79" t="s">
        <v>1</v>
      </c>
      <c r="B199" s="103"/>
      <c r="C199" s="98"/>
      <c r="D199" s="126"/>
      <c r="E199" s="108"/>
      <c r="F199" s="123"/>
      <c r="G199" s="118"/>
      <c r="H199" s="91"/>
    </row>
    <row r="200" spans="1:8" ht="12.9" customHeight="1" x14ac:dyDescent="0.2">
      <c r="A200" s="79" t="s">
        <v>1</v>
      </c>
      <c r="B200" s="103"/>
      <c r="C200" s="98"/>
      <c r="D200" s="126"/>
      <c r="E200" s="106"/>
      <c r="F200" s="118"/>
      <c r="G200" s="118"/>
      <c r="H200" s="91"/>
    </row>
    <row r="201" spans="1:8" ht="12.9" customHeight="1" x14ac:dyDescent="0.2">
      <c r="A201" s="79" t="s">
        <v>1</v>
      </c>
      <c r="B201" s="104"/>
      <c r="C201" s="99"/>
      <c r="D201" s="127"/>
      <c r="E201" s="107"/>
      <c r="F201" s="124"/>
      <c r="G201" s="119"/>
      <c r="H201" s="92"/>
    </row>
    <row r="202" spans="1:8" ht="12.9" customHeight="1" x14ac:dyDescent="0.2">
      <c r="A202" s="79" t="s">
        <v>1</v>
      </c>
      <c r="B202" s="103"/>
      <c r="C202" s="98"/>
      <c r="D202" s="126"/>
      <c r="E202" s="108"/>
      <c r="F202" s="123"/>
      <c r="G202" s="118"/>
      <c r="H202" s="91"/>
    </row>
    <row r="203" spans="1:8" ht="12.9" customHeight="1" x14ac:dyDescent="0.2">
      <c r="A203" s="79" t="s">
        <v>1</v>
      </c>
      <c r="B203" s="103"/>
      <c r="C203" s="98"/>
      <c r="D203" s="126"/>
      <c r="E203" s="106"/>
      <c r="F203" s="118"/>
      <c r="G203" s="118"/>
      <c r="H203" s="91"/>
    </row>
    <row r="204" spans="1:8" ht="12.9" customHeight="1" x14ac:dyDescent="0.2">
      <c r="A204" s="79" t="s">
        <v>1</v>
      </c>
      <c r="B204" s="104"/>
      <c r="C204" s="99"/>
      <c r="D204" s="127"/>
      <c r="E204" s="107"/>
      <c r="F204" s="124"/>
      <c r="G204" s="119"/>
      <c r="H204" s="92"/>
    </row>
    <row r="205" spans="1:8" ht="12.9" customHeight="1" x14ac:dyDescent="0.2">
      <c r="A205" s="79" t="s">
        <v>1</v>
      </c>
      <c r="B205" s="103"/>
      <c r="C205" s="98"/>
      <c r="D205" s="126"/>
      <c r="E205" s="108"/>
      <c r="F205" s="123"/>
      <c r="G205" s="118"/>
      <c r="H205" s="91"/>
    </row>
    <row r="206" spans="1:8" ht="12.9" customHeight="1" x14ac:dyDescent="0.2">
      <c r="A206" s="79" t="s">
        <v>1</v>
      </c>
      <c r="B206" s="103"/>
      <c r="C206" s="98"/>
      <c r="D206" s="126"/>
      <c r="E206" s="106"/>
      <c r="F206" s="118"/>
      <c r="G206" s="118"/>
      <c r="H206" s="91"/>
    </row>
    <row r="207" spans="1:8" ht="12.9" customHeight="1" x14ac:dyDescent="0.2">
      <c r="A207" s="79" t="s">
        <v>1</v>
      </c>
      <c r="B207" s="104"/>
      <c r="C207" s="99"/>
      <c r="D207" s="127"/>
      <c r="E207" s="107"/>
      <c r="F207" s="124"/>
      <c r="G207" s="119"/>
      <c r="H207" s="92"/>
    </row>
    <row r="208" spans="1:8" ht="12.9" customHeight="1" x14ac:dyDescent="0.2">
      <c r="A208" s="79" t="s">
        <v>1</v>
      </c>
      <c r="B208" s="103"/>
      <c r="C208" s="98"/>
      <c r="D208" s="126"/>
      <c r="E208" s="108"/>
      <c r="F208" s="123"/>
      <c r="G208" s="118"/>
      <c r="H208" s="91"/>
    </row>
    <row r="209" spans="1:8" ht="12.9" customHeight="1" x14ac:dyDescent="0.2">
      <c r="A209" s="79" t="s">
        <v>1</v>
      </c>
      <c r="B209" s="103"/>
      <c r="C209" s="98"/>
      <c r="D209" s="126"/>
      <c r="E209" s="106"/>
      <c r="F209" s="118"/>
      <c r="G209" s="118"/>
      <c r="H209" s="91"/>
    </row>
    <row r="210" spans="1:8" ht="12.9" customHeight="1" x14ac:dyDescent="0.2">
      <c r="A210" s="79" t="s">
        <v>1</v>
      </c>
      <c r="B210" s="104"/>
      <c r="C210" s="99"/>
      <c r="D210" s="127"/>
      <c r="E210" s="107"/>
      <c r="F210" s="124"/>
      <c r="G210" s="119"/>
      <c r="H210" s="92"/>
    </row>
    <row r="211" spans="1:8" ht="12.9" customHeight="1" x14ac:dyDescent="0.2">
      <c r="A211" s="79" t="s">
        <v>1</v>
      </c>
      <c r="B211" s="105"/>
      <c r="C211" s="98"/>
      <c r="D211" s="126"/>
      <c r="E211" s="108"/>
      <c r="F211" s="62"/>
      <c r="G211" s="63"/>
      <c r="H211" s="91"/>
    </row>
    <row r="212" spans="1:8" ht="12.9" customHeight="1" x14ac:dyDescent="0.2">
      <c r="A212" s="79" t="s">
        <v>1</v>
      </c>
      <c r="B212" s="103"/>
      <c r="C212" s="98"/>
      <c r="D212" s="126"/>
      <c r="E212" s="108"/>
      <c r="F212" s="62"/>
      <c r="G212" s="63"/>
      <c r="H212" s="91"/>
    </row>
    <row r="213" spans="1:8" ht="12.9" customHeight="1" x14ac:dyDescent="0.2">
      <c r="A213" s="79" t="s">
        <v>1</v>
      </c>
      <c r="B213" s="104"/>
      <c r="C213" s="99"/>
      <c r="D213" s="127"/>
      <c r="E213" s="107"/>
      <c r="F213" s="68"/>
      <c r="G213" s="64"/>
      <c r="H213" s="92"/>
    </row>
    <row r="214" spans="1:8" ht="12.9" customHeight="1" x14ac:dyDescent="0.2">
      <c r="A214" s="79"/>
      <c r="B214" s="58"/>
      <c r="C214" s="52"/>
      <c r="D214" s="128"/>
      <c r="E214" s="59"/>
      <c r="F214" s="69"/>
      <c r="G214" s="65"/>
      <c r="H214" s="38"/>
    </row>
    <row r="215" spans="1:8" ht="12.9" customHeight="1" x14ac:dyDescent="0.2">
      <c r="A215" s="79"/>
      <c r="B215" s="53"/>
      <c r="C215" s="50"/>
      <c r="D215" s="126"/>
      <c r="E215" s="57"/>
      <c r="F215" s="62"/>
      <c r="G215" s="63"/>
      <c r="H215" s="31"/>
    </row>
    <row r="216" spans="1:8" ht="12.9" customHeight="1" x14ac:dyDescent="0.2">
      <c r="A216" s="79"/>
      <c r="B216" s="55"/>
      <c r="C216" s="51"/>
      <c r="D216" s="127"/>
      <c r="E216" s="56"/>
      <c r="F216" s="68"/>
      <c r="G216" s="64"/>
      <c r="H216" s="34"/>
    </row>
    <row r="217" spans="1:8" ht="12.9" customHeight="1" x14ac:dyDescent="0.2">
      <c r="A217" s="79"/>
      <c r="B217" s="58"/>
      <c r="C217" s="52"/>
      <c r="D217" s="128"/>
      <c r="E217" s="59"/>
      <c r="F217" s="69"/>
      <c r="G217" s="65"/>
      <c r="H217" s="38"/>
    </row>
    <row r="218" spans="1:8" ht="12.9" customHeight="1" x14ac:dyDescent="0.2">
      <c r="A218" s="79"/>
      <c r="B218" s="53"/>
      <c r="C218" s="50"/>
      <c r="D218" s="126"/>
      <c r="E218" s="57"/>
      <c r="F218" s="62"/>
      <c r="G218" s="63"/>
      <c r="H218" s="31"/>
    </row>
    <row r="219" spans="1:8" ht="12.9" customHeight="1" x14ac:dyDescent="0.2">
      <c r="A219" s="79"/>
      <c r="B219" s="55"/>
      <c r="C219" s="51"/>
      <c r="D219" s="127"/>
      <c r="E219" s="56"/>
      <c r="F219" s="68"/>
      <c r="G219" s="64"/>
      <c r="H219" s="34"/>
    </row>
    <row r="220" spans="1:8" ht="12.9" customHeight="1" x14ac:dyDescent="0.2">
      <c r="A220" s="79"/>
      <c r="B220" s="58"/>
      <c r="C220" s="52"/>
      <c r="D220" s="128"/>
      <c r="E220" s="59"/>
      <c r="F220" s="69"/>
      <c r="G220" s="65"/>
      <c r="H220" s="38"/>
    </row>
    <row r="221" spans="1:8" ht="12.9" customHeight="1" x14ac:dyDescent="0.2">
      <c r="A221" s="79"/>
      <c r="B221" s="53"/>
      <c r="C221" s="50"/>
      <c r="D221" s="126"/>
      <c r="E221" s="57"/>
      <c r="F221" s="62"/>
      <c r="G221" s="63"/>
      <c r="H221" s="31"/>
    </row>
    <row r="222" spans="1:8" ht="12.9" customHeight="1" x14ac:dyDescent="0.2">
      <c r="A222" s="79"/>
      <c r="B222" s="55"/>
      <c r="C222" s="51"/>
      <c r="D222" s="127"/>
      <c r="E222" s="56"/>
      <c r="F222" s="68"/>
      <c r="G222" s="64"/>
      <c r="H222" s="34"/>
    </row>
    <row r="223" spans="1:8" ht="12.9" customHeight="1" x14ac:dyDescent="0.2">
      <c r="A223" s="79"/>
      <c r="B223" s="58"/>
      <c r="C223" s="52"/>
      <c r="D223" s="128"/>
      <c r="E223" s="59"/>
      <c r="F223" s="69"/>
      <c r="G223" s="65"/>
      <c r="H223" s="38"/>
    </row>
    <row r="224" spans="1:8" ht="12.9" customHeight="1" x14ac:dyDescent="0.2">
      <c r="A224" s="79"/>
      <c r="B224" s="53"/>
      <c r="C224" s="50"/>
      <c r="D224" s="126"/>
      <c r="E224" s="57"/>
      <c r="F224" s="62"/>
      <c r="G224" s="63"/>
      <c r="H224" s="31"/>
    </row>
    <row r="225" spans="1:8" ht="12.9" customHeight="1" x14ac:dyDescent="0.2">
      <c r="A225" s="79"/>
      <c r="B225" s="55"/>
      <c r="C225" s="51"/>
      <c r="D225" s="127"/>
      <c r="E225" s="56"/>
      <c r="F225" s="68"/>
      <c r="G225" s="64"/>
      <c r="H225" s="34"/>
    </row>
    <row r="226" spans="1:8" ht="12.9" customHeight="1" x14ac:dyDescent="0.2">
      <c r="A226" s="79"/>
      <c r="B226" s="58"/>
      <c r="C226" s="52"/>
      <c r="D226" s="128"/>
      <c r="E226" s="59"/>
      <c r="F226" s="69"/>
      <c r="G226" s="65"/>
      <c r="H226" s="38"/>
    </row>
    <row r="227" spans="1:8" ht="12.9" customHeight="1" x14ac:dyDescent="0.2">
      <c r="A227" s="79"/>
      <c r="B227" s="53"/>
      <c r="C227" s="50"/>
      <c r="D227" s="126"/>
      <c r="E227" s="57"/>
      <c r="F227" s="62"/>
      <c r="G227" s="63"/>
      <c r="H227" s="31"/>
    </row>
    <row r="228" spans="1:8" ht="12.9" customHeight="1" x14ac:dyDescent="0.2">
      <c r="A228" s="79"/>
      <c r="B228" s="55"/>
      <c r="C228" s="51"/>
      <c r="D228" s="127"/>
      <c r="E228" s="56"/>
      <c r="F228" s="68"/>
      <c r="G228" s="64"/>
      <c r="H228" s="34"/>
    </row>
    <row r="229" spans="1:8" ht="12.9" customHeight="1" x14ac:dyDescent="0.2">
      <c r="A229" s="79"/>
      <c r="B229" s="58"/>
      <c r="C229" s="52"/>
      <c r="D229" s="128"/>
      <c r="E229" s="59"/>
      <c r="F229" s="69"/>
      <c r="G229" s="65"/>
      <c r="H229" s="38"/>
    </row>
    <row r="230" spans="1:8" ht="12.9" customHeight="1" x14ac:dyDescent="0.2">
      <c r="A230" s="79"/>
      <c r="B230" s="53"/>
      <c r="C230" s="50"/>
      <c r="D230" s="126"/>
      <c r="E230" s="57"/>
      <c r="F230" s="62"/>
      <c r="G230" s="63"/>
      <c r="H230" s="31"/>
    </row>
    <row r="231" spans="1:8" ht="12.9" customHeight="1" x14ac:dyDescent="0.2">
      <c r="A231" s="79"/>
      <c r="B231" s="55"/>
      <c r="C231" s="51"/>
      <c r="D231" s="127"/>
      <c r="E231" s="56"/>
      <c r="F231" s="68"/>
      <c r="G231" s="64"/>
      <c r="H231" s="34"/>
    </row>
    <row r="232" spans="1:8" ht="12.9" customHeight="1" x14ac:dyDescent="0.2">
      <c r="A232" s="79"/>
      <c r="B232" s="58"/>
      <c r="C232" s="52"/>
      <c r="D232" s="128"/>
      <c r="E232" s="60"/>
      <c r="F232" s="71"/>
      <c r="G232" s="65"/>
      <c r="H232" s="38"/>
    </row>
    <row r="233" spans="1:8" ht="12.9" customHeight="1" x14ac:dyDescent="0.2">
      <c r="A233" s="79"/>
      <c r="B233" s="53"/>
      <c r="C233" s="50"/>
      <c r="D233" s="126"/>
      <c r="E233" s="57"/>
      <c r="F233" s="62"/>
      <c r="G233" s="63"/>
      <c r="H233" s="31"/>
    </row>
    <row r="234" spans="1:8" ht="12.9" customHeight="1" x14ac:dyDescent="0.2">
      <c r="A234" s="79"/>
      <c r="B234" s="55"/>
      <c r="C234" s="51"/>
      <c r="D234" s="127"/>
      <c r="E234" s="56"/>
      <c r="F234" s="68"/>
      <c r="G234" s="64"/>
      <c r="H234" s="34"/>
    </row>
    <row r="235" spans="1:8" ht="12.9" customHeight="1" x14ac:dyDescent="0.2">
      <c r="A235" s="79"/>
      <c r="B235" s="58"/>
      <c r="C235" s="52"/>
      <c r="D235" s="128"/>
      <c r="E235" s="59"/>
      <c r="F235" s="69"/>
      <c r="G235" s="65"/>
      <c r="H235" s="38"/>
    </row>
    <row r="236" spans="1:8" ht="12.9" customHeight="1" x14ac:dyDescent="0.2">
      <c r="A236" s="79"/>
      <c r="B236" s="53"/>
      <c r="C236" s="50"/>
      <c r="D236" s="126"/>
      <c r="E236" s="57"/>
      <c r="F236" s="62"/>
      <c r="G236" s="63"/>
      <c r="H236" s="31"/>
    </row>
    <row r="237" spans="1:8" ht="12.9" customHeight="1" x14ac:dyDescent="0.2">
      <c r="A237" s="79"/>
      <c r="B237" s="55"/>
      <c r="C237" s="51"/>
      <c r="D237" s="127"/>
      <c r="E237" s="56"/>
      <c r="F237" s="68"/>
      <c r="G237" s="64"/>
      <c r="H237" s="34"/>
    </row>
    <row r="238" spans="1:8" ht="12.9" customHeight="1" x14ac:dyDescent="0.2">
      <c r="A238" s="79"/>
      <c r="B238" s="58"/>
      <c r="C238" s="52"/>
      <c r="D238" s="128"/>
      <c r="E238" s="59"/>
      <c r="F238" s="69"/>
      <c r="G238" s="65"/>
      <c r="H238" s="38"/>
    </row>
    <row r="239" spans="1:8" ht="12.9" customHeight="1" x14ac:dyDescent="0.2">
      <c r="A239" s="79"/>
      <c r="B239" s="53"/>
      <c r="C239" s="50"/>
      <c r="D239" s="126"/>
      <c r="E239" s="57"/>
      <c r="F239" s="62"/>
      <c r="G239" s="63"/>
      <c r="H239" s="31"/>
    </row>
    <row r="240" spans="1:8" ht="12.9" customHeight="1" x14ac:dyDescent="0.2">
      <c r="A240" s="79"/>
      <c r="B240" s="55"/>
      <c r="C240" s="51"/>
      <c r="D240" s="127"/>
      <c r="E240" s="56"/>
      <c r="F240" s="68"/>
      <c r="G240" s="64"/>
      <c r="H240" s="34"/>
    </row>
    <row r="241" spans="1:8" ht="12.9" customHeight="1" x14ac:dyDescent="0.2">
      <c r="A241" s="79"/>
      <c r="B241" s="58"/>
      <c r="C241" s="52"/>
      <c r="D241" s="128"/>
      <c r="E241" s="59"/>
      <c r="F241" s="69"/>
      <c r="G241" s="65"/>
      <c r="H241" s="38"/>
    </row>
    <row r="242" spans="1:8" ht="12.9" customHeight="1" x14ac:dyDescent="0.2">
      <c r="A242" s="79"/>
      <c r="B242" s="53"/>
      <c r="C242" s="50"/>
      <c r="D242" s="126"/>
      <c r="E242" s="54"/>
      <c r="F242" s="70"/>
      <c r="G242" s="63"/>
      <c r="H242" s="31"/>
    </row>
    <row r="243" spans="1:8" ht="12.9" customHeight="1" x14ac:dyDescent="0.2">
      <c r="A243" s="79"/>
      <c r="B243" s="55"/>
      <c r="C243" s="51"/>
      <c r="D243" s="127"/>
      <c r="E243" s="56"/>
      <c r="F243" s="68"/>
      <c r="G243" s="64"/>
      <c r="H243" s="34"/>
    </row>
    <row r="244" spans="1:8" ht="12.9" customHeight="1" x14ac:dyDescent="0.2">
      <c r="A244" s="79"/>
      <c r="B244" s="58"/>
      <c r="C244" s="52"/>
      <c r="D244" s="128"/>
      <c r="E244" s="59"/>
      <c r="F244" s="69"/>
      <c r="G244" s="65"/>
      <c r="H244" s="38"/>
    </row>
    <row r="245" spans="1:8" ht="12.9" customHeight="1" x14ac:dyDescent="0.2">
      <c r="A245" s="79"/>
      <c r="B245" s="53"/>
      <c r="C245" s="50"/>
      <c r="D245" s="126"/>
      <c r="E245" s="57"/>
      <c r="F245" s="62"/>
      <c r="G245" s="63"/>
      <c r="H245" s="31"/>
    </row>
    <row r="246" spans="1:8" ht="12.9" customHeight="1" x14ac:dyDescent="0.2">
      <c r="A246" s="79"/>
      <c r="B246" s="55"/>
      <c r="C246" s="51"/>
      <c r="D246" s="127"/>
      <c r="E246" s="56"/>
      <c r="F246" s="68"/>
      <c r="G246" s="64"/>
      <c r="H246" s="34"/>
    </row>
    <row r="247" spans="1:8" ht="12.9" customHeight="1" x14ac:dyDescent="0.2">
      <c r="A247" s="79"/>
      <c r="B247" s="58"/>
      <c r="C247" s="52"/>
      <c r="D247" s="128"/>
      <c r="E247" s="59"/>
      <c r="F247" s="69"/>
      <c r="G247" s="65"/>
      <c r="H247" s="38"/>
    </row>
    <row r="248" spans="1:8" ht="12.9" customHeight="1" x14ac:dyDescent="0.2">
      <c r="A248" s="79"/>
      <c r="B248" s="53"/>
      <c r="C248" s="50"/>
      <c r="D248" s="126"/>
      <c r="E248" s="57"/>
      <c r="F248" s="62"/>
      <c r="G248" s="63"/>
      <c r="H248" s="31"/>
    </row>
    <row r="249" spans="1:8" ht="12.9" customHeight="1" x14ac:dyDescent="0.2">
      <c r="A249" s="79"/>
      <c r="B249" s="55"/>
      <c r="C249" s="51"/>
      <c r="D249" s="127"/>
      <c r="E249" s="56"/>
      <c r="F249" s="68"/>
      <c r="G249" s="64"/>
      <c r="H249" s="34"/>
    </row>
    <row r="250" spans="1:8" ht="12.9" customHeight="1" x14ac:dyDescent="0.2">
      <c r="A250" s="79"/>
      <c r="B250" s="58"/>
      <c r="C250" s="52"/>
      <c r="D250" s="128"/>
      <c r="E250" s="59"/>
      <c r="F250" s="69"/>
      <c r="G250" s="65"/>
      <c r="H250" s="38"/>
    </row>
    <row r="251" spans="1:8" ht="12.9" customHeight="1" x14ac:dyDescent="0.2">
      <c r="A251" s="79"/>
      <c r="B251" s="53"/>
      <c r="C251" s="50"/>
      <c r="D251" s="126"/>
      <c r="E251" s="57"/>
      <c r="F251" s="62"/>
      <c r="G251" s="63"/>
      <c r="H251" s="31"/>
    </row>
    <row r="252" spans="1:8" ht="12.9" customHeight="1" x14ac:dyDescent="0.2">
      <c r="A252" s="79"/>
      <c r="B252" s="55"/>
      <c r="C252" s="51"/>
      <c r="D252" s="127"/>
      <c r="E252" s="61"/>
      <c r="F252" s="72"/>
      <c r="G252" s="64"/>
      <c r="H252" s="34"/>
    </row>
    <row r="253" spans="1:8" ht="12.9" customHeight="1" x14ac:dyDescent="0.2">
      <c r="A253" s="79"/>
      <c r="B253" s="105" t="s">
        <v>15</v>
      </c>
      <c r="C253" s="98" t="s">
        <v>1</v>
      </c>
      <c r="D253" s="126" t="s">
        <v>1</v>
      </c>
      <c r="E253" s="108" t="s">
        <v>1</v>
      </c>
      <c r="F253" s="118" t="s">
        <v>1</v>
      </c>
      <c r="G253" s="118" t="s">
        <v>1</v>
      </c>
      <c r="H253" s="91" t="s">
        <v>1</v>
      </c>
    </row>
    <row r="254" spans="1:8" ht="12.9" customHeight="1" x14ac:dyDescent="0.2">
      <c r="A254" s="79"/>
      <c r="B254" s="103" t="s">
        <v>1</v>
      </c>
      <c r="C254" s="98" t="s">
        <v>1</v>
      </c>
      <c r="D254" s="126" t="s">
        <v>1</v>
      </c>
      <c r="E254" s="108" t="s">
        <v>1</v>
      </c>
      <c r="F254" s="118" t="s">
        <v>1</v>
      </c>
      <c r="G254" s="118" t="e">
        <f>G197+G200+G203+G206+G209+G212+G215+G218+G221+G224+G227+G230+G233+G236+G239+G242+G245+G248+G251</f>
        <v>#REF!</v>
      </c>
      <c r="H254" s="91" t="s">
        <v>1</v>
      </c>
    </row>
    <row r="255" spans="1:8" ht="12.9" customHeight="1" x14ac:dyDescent="0.2">
      <c r="A255" s="79"/>
      <c r="B255" s="104" t="s">
        <v>1</v>
      </c>
      <c r="C255" s="99" t="s">
        <v>1</v>
      </c>
      <c r="D255" s="127" t="s">
        <v>1</v>
      </c>
      <c r="E255" s="107" t="s">
        <v>1</v>
      </c>
      <c r="F255" s="119" t="s">
        <v>1</v>
      </c>
      <c r="G255" s="119" t="s">
        <v>1</v>
      </c>
      <c r="H255" s="92" t="s">
        <v>1</v>
      </c>
    </row>
    <row r="256" spans="1:8" ht="0.9" customHeight="1" x14ac:dyDescent="0.2">
      <c r="B256" s="45"/>
      <c r="C256" s="45"/>
      <c r="D256" s="45"/>
      <c r="E256" s="45"/>
      <c r="F256" s="73"/>
      <c r="G256" s="45"/>
      <c r="H256" s="45"/>
    </row>
    <row r="257" spans="1:8" s="27" customFormat="1" ht="18" customHeight="1" x14ac:dyDescent="0.2">
      <c r="B257" s="80" t="s">
        <v>76</v>
      </c>
      <c r="C257" s="80"/>
      <c r="D257" s="80"/>
      <c r="E257" s="80"/>
      <c r="F257" s="80"/>
      <c r="G257" s="80"/>
      <c r="H257" s="81" t="s">
        <v>60</v>
      </c>
    </row>
    <row r="258" spans="1:8" ht="21" customHeight="1" x14ac:dyDescent="0.2">
      <c r="A258" s="79"/>
      <c r="B258" s="174" t="s">
        <v>19</v>
      </c>
      <c r="C258" s="171"/>
      <c r="D258" s="170" t="s">
        <v>78</v>
      </c>
      <c r="E258" s="171"/>
      <c r="F258" s="171"/>
      <c r="G258" s="171" t="s">
        <v>1</v>
      </c>
      <c r="H258" s="172"/>
    </row>
    <row r="259" spans="1:8" ht="21" customHeight="1" x14ac:dyDescent="0.2">
      <c r="A259" s="79"/>
      <c r="B259" s="100" t="s">
        <v>39</v>
      </c>
      <c r="C259" s="101" t="s">
        <v>40</v>
      </c>
      <c r="D259" s="101" t="s">
        <v>41</v>
      </c>
      <c r="E259" s="101" t="s">
        <v>6</v>
      </c>
      <c r="F259" s="101" t="s">
        <v>42</v>
      </c>
      <c r="G259" s="101" t="s">
        <v>43</v>
      </c>
      <c r="H259" s="102" t="s">
        <v>8</v>
      </c>
    </row>
    <row r="260" spans="1:8" ht="12.9" customHeight="1" x14ac:dyDescent="0.2">
      <c r="A260" s="79" t="s">
        <v>1</v>
      </c>
      <c r="B260" s="103" t="s">
        <v>57</v>
      </c>
      <c r="C260" s="98" t="s">
        <v>50</v>
      </c>
      <c r="D260" s="126" t="s">
        <v>1</v>
      </c>
      <c r="E260" s="108"/>
      <c r="F260" s="123" t="s">
        <v>1</v>
      </c>
      <c r="G260" s="118" t="s">
        <v>1</v>
      </c>
      <c r="H260" s="91" t="s">
        <v>46</v>
      </c>
    </row>
    <row r="261" spans="1:8" ht="12.9" customHeight="1" x14ac:dyDescent="0.2">
      <c r="A261" s="79" t="s">
        <v>1</v>
      </c>
      <c r="B261" s="103" t="s">
        <v>9</v>
      </c>
      <c r="C261" s="98" t="s">
        <v>47</v>
      </c>
      <c r="D261" s="134">
        <v>70</v>
      </c>
      <c r="E261" s="106" t="s">
        <v>1</v>
      </c>
      <c r="F261" s="118" t="e">
        <f>#REF!</f>
        <v>#REF!</v>
      </c>
      <c r="G261" s="118" t="e">
        <f>ROUND(D261*F261,0)</f>
        <v>#REF!</v>
      </c>
      <c r="H261" s="91" t="s">
        <v>1</v>
      </c>
    </row>
    <row r="262" spans="1:8" ht="12.9" customHeight="1" x14ac:dyDescent="0.2">
      <c r="A262" s="79" t="s">
        <v>1</v>
      </c>
      <c r="B262" s="104" t="s">
        <v>9</v>
      </c>
      <c r="C262" s="99" t="s">
        <v>47</v>
      </c>
      <c r="D262" s="127" t="s">
        <v>1</v>
      </c>
      <c r="E262" s="107" t="s">
        <v>48</v>
      </c>
      <c r="F262" s="124" t="s">
        <v>1</v>
      </c>
      <c r="G262" s="119" t="s">
        <v>1</v>
      </c>
      <c r="H262" s="92" t="s">
        <v>1</v>
      </c>
    </row>
    <row r="263" spans="1:8" ht="12.9" customHeight="1" x14ac:dyDescent="0.2">
      <c r="A263" s="79" t="s">
        <v>1</v>
      </c>
      <c r="B263" s="103"/>
      <c r="C263" s="98"/>
      <c r="D263" s="126"/>
      <c r="E263" s="108"/>
      <c r="F263" s="123"/>
      <c r="G263" s="118"/>
      <c r="H263" s="91"/>
    </row>
    <row r="264" spans="1:8" ht="12.9" customHeight="1" x14ac:dyDescent="0.2">
      <c r="A264" s="79" t="s">
        <v>1</v>
      </c>
      <c r="B264" s="103"/>
      <c r="C264" s="98"/>
      <c r="D264" s="126"/>
      <c r="E264" s="106"/>
      <c r="F264" s="118"/>
      <c r="G264" s="118"/>
      <c r="H264" s="91"/>
    </row>
    <row r="265" spans="1:8" ht="12.9" customHeight="1" x14ac:dyDescent="0.2">
      <c r="A265" s="79" t="s">
        <v>1</v>
      </c>
      <c r="B265" s="104"/>
      <c r="C265" s="99"/>
      <c r="D265" s="127"/>
      <c r="E265" s="107"/>
      <c r="F265" s="124"/>
      <c r="G265" s="119"/>
      <c r="H265" s="92"/>
    </row>
    <row r="266" spans="1:8" ht="12.9" customHeight="1" x14ac:dyDescent="0.2">
      <c r="A266" s="79" t="s">
        <v>1</v>
      </c>
      <c r="B266" s="103"/>
      <c r="C266" s="98"/>
      <c r="D266" s="126"/>
      <c r="E266" s="108"/>
      <c r="F266" s="123"/>
      <c r="G266" s="118"/>
      <c r="H266" s="91"/>
    </row>
    <row r="267" spans="1:8" ht="12.9" customHeight="1" x14ac:dyDescent="0.2">
      <c r="A267" s="79" t="s">
        <v>1</v>
      </c>
      <c r="B267" s="103"/>
      <c r="C267" s="98"/>
      <c r="D267" s="126"/>
      <c r="E267" s="106"/>
      <c r="F267" s="118"/>
      <c r="G267" s="118"/>
      <c r="H267" s="91"/>
    </row>
    <row r="268" spans="1:8" ht="12.9" customHeight="1" x14ac:dyDescent="0.2">
      <c r="A268" s="79" t="s">
        <v>1</v>
      </c>
      <c r="B268" s="104"/>
      <c r="C268" s="99"/>
      <c r="D268" s="127"/>
      <c r="E268" s="107"/>
      <c r="F268" s="124"/>
      <c r="G268" s="119"/>
      <c r="H268" s="92"/>
    </row>
    <row r="269" spans="1:8" ht="12.9" customHeight="1" x14ac:dyDescent="0.2">
      <c r="A269" s="79" t="s">
        <v>1</v>
      </c>
      <c r="B269" s="103"/>
      <c r="C269" s="98"/>
      <c r="D269" s="126"/>
      <c r="E269" s="108"/>
      <c r="F269" s="123"/>
      <c r="G269" s="118"/>
      <c r="H269" s="91"/>
    </row>
    <row r="270" spans="1:8" ht="12.9" customHeight="1" x14ac:dyDescent="0.2">
      <c r="A270" s="79" t="s">
        <v>1</v>
      </c>
      <c r="B270" s="103"/>
      <c r="C270" s="98"/>
      <c r="D270" s="126"/>
      <c r="E270" s="106"/>
      <c r="F270" s="118"/>
      <c r="G270" s="118"/>
      <c r="H270" s="91"/>
    </row>
    <row r="271" spans="1:8" ht="12.9" customHeight="1" x14ac:dyDescent="0.2">
      <c r="A271" s="79" t="s">
        <v>1</v>
      </c>
      <c r="B271" s="104"/>
      <c r="C271" s="99"/>
      <c r="D271" s="127"/>
      <c r="E271" s="107"/>
      <c r="F271" s="124"/>
      <c r="G271" s="119"/>
      <c r="H271" s="92"/>
    </row>
    <row r="272" spans="1:8" ht="12.9" customHeight="1" x14ac:dyDescent="0.2">
      <c r="A272" s="79" t="s">
        <v>1</v>
      </c>
      <c r="B272" s="103"/>
      <c r="C272" s="98"/>
      <c r="D272" s="126"/>
      <c r="E272" s="108"/>
      <c r="F272" s="123"/>
      <c r="G272" s="118"/>
      <c r="H272" s="91"/>
    </row>
    <row r="273" spans="1:8" ht="12.9" customHeight="1" x14ac:dyDescent="0.2">
      <c r="A273" s="79" t="s">
        <v>1</v>
      </c>
      <c r="B273" s="103"/>
      <c r="C273" s="98"/>
      <c r="D273" s="126"/>
      <c r="E273" s="106"/>
      <c r="F273" s="118"/>
      <c r="G273" s="118"/>
      <c r="H273" s="91"/>
    </row>
    <row r="274" spans="1:8" ht="12.9" customHeight="1" x14ac:dyDescent="0.2">
      <c r="A274" s="79" t="s">
        <v>1</v>
      </c>
      <c r="B274" s="104"/>
      <c r="C274" s="99"/>
      <c r="D274" s="127"/>
      <c r="E274" s="107"/>
      <c r="F274" s="124"/>
      <c r="G274" s="119"/>
      <c r="H274" s="92"/>
    </row>
    <row r="275" spans="1:8" ht="12.9" customHeight="1" x14ac:dyDescent="0.2">
      <c r="A275" s="79" t="s">
        <v>1</v>
      </c>
      <c r="B275" s="105"/>
      <c r="C275" s="98"/>
      <c r="D275" s="126"/>
      <c r="E275" s="108"/>
      <c r="F275" s="62"/>
      <c r="G275" s="63"/>
      <c r="H275" s="91"/>
    </row>
    <row r="276" spans="1:8" ht="12.9" customHeight="1" x14ac:dyDescent="0.2">
      <c r="A276" s="79" t="s">
        <v>1</v>
      </c>
      <c r="B276" s="103"/>
      <c r="C276" s="98"/>
      <c r="D276" s="126"/>
      <c r="E276" s="108"/>
      <c r="F276" s="62"/>
      <c r="G276" s="63"/>
      <c r="H276" s="91"/>
    </row>
    <row r="277" spans="1:8" ht="12.9" customHeight="1" x14ac:dyDescent="0.2">
      <c r="A277" s="79" t="s">
        <v>1</v>
      </c>
      <c r="B277" s="104"/>
      <c r="C277" s="99"/>
      <c r="D277" s="127"/>
      <c r="E277" s="107"/>
      <c r="F277" s="68"/>
      <c r="G277" s="64"/>
      <c r="H277" s="92"/>
    </row>
    <row r="278" spans="1:8" ht="12.9" customHeight="1" x14ac:dyDescent="0.2">
      <c r="A278" s="79"/>
      <c r="B278" s="58"/>
      <c r="C278" s="52"/>
      <c r="D278" s="128"/>
      <c r="E278" s="59"/>
      <c r="F278" s="69"/>
      <c r="G278" s="65"/>
      <c r="H278" s="38"/>
    </row>
    <row r="279" spans="1:8" ht="12.9" customHeight="1" x14ac:dyDescent="0.2">
      <c r="A279" s="79"/>
      <c r="B279" s="53"/>
      <c r="C279" s="50"/>
      <c r="D279" s="126"/>
      <c r="E279" s="57"/>
      <c r="F279" s="62"/>
      <c r="G279" s="63"/>
      <c r="H279" s="31"/>
    </row>
    <row r="280" spans="1:8" ht="12.9" customHeight="1" x14ac:dyDescent="0.2">
      <c r="A280" s="79"/>
      <c r="B280" s="55"/>
      <c r="C280" s="51"/>
      <c r="D280" s="127"/>
      <c r="E280" s="56"/>
      <c r="F280" s="68"/>
      <c r="G280" s="64"/>
      <c r="H280" s="34"/>
    </row>
    <row r="281" spans="1:8" ht="12.9" customHeight="1" x14ac:dyDescent="0.2">
      <c r="A281" s="79"/>
      <c r="B281" s="58"/>
      <c r="C281" s="52"/>
      <c r="D281" s="128"/>
      <c r="E281" s="59"/>
      <c r="F281" s="69"/>
      <c r="G281" s="65"/>
      <c r="H281" s="38"/>
    </row>
    <row r="282" spans="1:8" ht="12.9" customHeight="1" x14ac:dyDescent="0.2">
      <c r="A282" s="79"/>
      <c r="B282" s="53"/>
      <c r="C282" s="50"/>
      <c r="D282" s="126"/>
      <c r="E282" s="57"/>
      <c r="F282" s="62"/>
      <c r="G282" s="63"/>
      <c r="H282" s="31"/>
    </row>
    <row r="283" spans="1:8" ht="12.9" customHeight="1" x14ac:dyDescent="0.2">
      <c r="A283" s="79"/>
      <c r="B283" s="55"/>
      <c r="C283" s="51"/>
      <c r="D283" s="127"/>
      <c r="E283" s="56"/>
      <c r="F283" s="68"/>
      <c r="G283" s="64"/>
      <c r="H283" s="34"/>
    </row>
    <row r="284" spans="1:8" ht="12.9" customHeight="1" x14ac:dyDescent="0.2">
      <c r="A284" s="79"/>
      <c r="B284" s="58"/>
      <c r="C284" s="52"/>
      <c r="D284" s="128"/>
      <c r="E284" s="59"/>
      <c r="F284" s="69"/>
      <c r="G284" s="65"/>
      <c r="H284" s="38"/>
    </row>
    <row r="285" spans="1:8" ht="12.9" customHeight="1" x14ac:dyDescent="0.2">
      <c r="A285" s="79"/>
      <c r="B285" s="53"/>
      <c r="C285" s="50"/>
      <c r="D285" s="126"/>
      <c r="E285" s="57"/>
      <c r="F285" s="62"/>
      <c r="G285" s="63"/>
      <c r="H285" s="31"/>
    </row>
    <row r="286" spans="1:8" ht="12.9" customHeight="1" x14ac:dyDescent="0.2">
      <c r="A286" s="79"/>
      <c r="B286" s="55"/>
      <c r="C286" s="51"/>
      <c r="D286" s="127"/>
      <c r="E286" s="56"/>
      <c r="F286" s="68"/>
      <c r="G286" s="64"/>
      <c r="H286" s="34"/>
    </row>
    <row r="287" spans="1:8" ht="12.9" customHeight="1" x14ac:dyDescent="0.2">
      <c r="A287" s="79"/>
      <c r="B287" s="58"/>
      <c r="C287" s="52"/>
      <c r="D287" s="128"/>
      <c r="E287" s="59"/>
      <c r="F287" s="69"/>
      <c r="G287" s="65"/>
      <c r="H287" s="38"/>
    </row>
    <row r="288" spans="1:8" ht="12.9" customHeight="1" x14ac:dyDescent="0.2">
      <c r="A288" s="79"/>
      <c r="B288" s="53"/>
      <c r="C288" s="50"/>
      <c r="D288" s="126"/>
      <c r="E288" s="57"/>
      <c r="F288" s="62"/>
      <c r="G288" s="63"/>
      <c r="H288" s="31"/>
    </row>
    <row r="289" spans="1:8" ht="12.9" customHeight="1" x14ac:dyDescent="0.2">
      <c r="A289" s="79"/>
      <c r="B289" s="55"/>
      <c r="C289" s="51"/>
      <c r="D289" s="127"/>
      <c r="E289" s="56"/>
      <c r="F289" s="68"/>
      <c r="G289" s="64"/>
      <c r="H289" s="34"/>
    </row>
    <row r="290" spans="1:8" ht="12.9" customHeight="1" x14ac:dyDescent="0.2">
      <c r="A290" s="79"/>
      <c r="B290" s="58"/>
      <c r="C290" s="52"/>
      <c r="D290" s="128"/>
      <c r="E290" s="59"/>
      <c r="F290" s="69"/>
      <c r="G290" s="65"/>
      <c r="H290" s="38"/>
    </row>
    <row r="291" spans="1:8" ht="12.9" customHeight="1" x14ac:dyDescent="0.2">
      <c r="A291" s="79"/>
      <c r="B291" s="53"/>
      <c r="C291" s="50"/>
      <c r="D291" s="126"/>
      <c r="E291" s="57"/>
      <c r="F291" s="62"/>
      <c r="G291" s="63"/>
      <c r="H291" s="31"/>
    </row>
    <row r="292" spans="1:8" ht="12.9" customHeight="1" x14ac:dyDescent="0.2">
      <c r="A292" s="79"/>
      <c r="B292" s="55"/>
      <c r="C292" s="51"/>
      <c r="D292" s="127"/>
      <c r="E292" s="56"/>
      <c r="F292" s="68"/>
      <c r="G292" s="64"/>
      <c r="H292" s="34"/>
    </row>
    <row r="293" spans="1:8" ht="12.9" customHeight="1" x14ac:dyDescent="0.2">
      <c r="A293" s="79"/>
      <c r="B293" s="58"/>
      <c r="C293" s="52"/>
      <c r="D293" s="128"/>
      <c r="E293" s="59"/>
      <c r="F293" s="69"/>
      <c r="G293" s="65"/>
      <c r="H293" s="38"/>
    </row>
    <row r="294" spans="1:8" ht="12.9" customHeight="1" x14ac:dyDescent="0.2">
      <c r="A294" s="79"/>
      <c r="B294" s="53"/>
      <c r="C294" s="50"/>
      <c r="D294" s="126"/>
      <c r="E294" s="57"/>
      <c r="F294" s="62"/>
      <c r="G294" s="63"/>
      <c r="H294" s="31"/>
    </row>
    <row r="295" spans="1:8" ht="12.9" customHeight="1" x14ac:dyDescent="0.2">
      <c r="A295" s="79"/>
      <c r="B295" s="55"/>
      <c r="C295" s="51"/>
      <c r="D295" s="127"/>
      <c r="E295" s="56"/>
      <c r="F295" s="68"/>
      <c r="G295" s="64"/>
      <c r="H295" s="34"/>
    </row>
    <row r="296" spans="1:8" ht="12.9" customHeight="1" x14ac:dyDescent="0.2">
      <c r="A296" s="79"/>
      <c r="B296" s="58"/>
      <c r="C296" s="52"/>
      <c r="D296" s="128"/>
      <c r="E296" s="60"/>
      <c r="F296" s="71"/>
      <c r="G296" s="65"/>
      <c r="H296" s="38"/>
    </row>
    <row r="297" spans="1:8" ht="12.9" customHeight="1" x14ac:dyDescent="0.2">
      <c r="A297" s="79"/>
      <c r="B297" s="53"/>
      <c r="C297" s="50"/>
      <c r="D297" s="126"/>
      <c r="E297" s="57"/>
      <c r="F297" s="62"/>
      <c r="G297" s="63"/>
      <c r="H297" s="31"/>
    </row>
    <row r="298" spans="1:8" ht="12.9" customHeight="1" x14ac:dyDescent="0.2">
      <c r="A298" s="79"/>
      <c r="B298" s="55"/>
      <c r="C298" s="51"/>
      <c r="D298" s="127"/>
      <c r="E298" s="56"/>
      <c r="F298" s="68"/>
      <c r="G298" s="64"/>
      <c r="H298" s="34"/>
    </row>
    <row r="299" spans="1:8" ht="12.9" customHeight="1" x14ac:dyDescent="0.2">
      <c r="A299" s="79"/>
      <c r="B299" s="58"/>
      <c r="C299" s="52"/>
      <c r="D299" s="128"/>
      <c r="E299" s="59"/>
      <c r="F299" s="69"/>
      <c r="G299" s="65"/>
      <c r="H299" s="38"/>
    </row>
    <row r="300" spans="1:8" ht="12.9" customHeight="1" x14ac:dyDescent="0.2">
      <c r="A300" s="79"/>
      <c r="B300" s="53"/>
      <c r="C300" s="50"/>
      <c r="D300" s="126"/>
      <c r="E300" s="57"/>
      <c r="F300" s="62"/>
      <c r="G300" s="63"/>
      <c r="H300" s="31"/>
    </row>
    <row r="301" spans="1:8" ht="12.9" customHeight="1" x14ac:dyDescent="0.2">
      <c r="A301" s="79"/>
      <c r="B301" s="55"/>
      <c r="C301" s="51"/>
      <c r="D301" s="127"/>
      <c r="E301" s="56"/>
      <c r="F301" s="68"/>
      <c r="G301" s="64"/>
      <c r="H301" s="34"/>
    </row>
    <row r="302" spans="1:8" ht="12.9" customHeight="1" x14ac:dyDescent="0.2">
      <c r="A302" s="79"/>
      <c r="B302" s="58"/>
      <c r="C302" s="52"/>
      <c r="D302" s="128"/>
      <c r="E302" s="59"/>
      <c r="F302" s="69"/>
      <c r="G302" s="65"/>
      <c r="H302" s="38"/>
    </row>
    <row r="303" spans="1:8" ht="12.9" customHeight="1" x14ac:dyDescent="0.2">
      <c r="A303" s="79"/>
      <c r="B303" s="53"/>
      <c r="C303" s="50"/>
      <c r="D303" s="126"/>
      <c r="E303" s="57"/>
      <c r="F303" s="62"/>
      <c r="G303" s="63"/>
      <c r="H303" s="31"/>
    </row>
    <row r="304" spans="1:8" ht="12.9" customHeight="1" x14ac:dyDescent="0.2">
      <c r="A304" s="79"/>
      <c r="B304" s="55"/>
      <c r="C304" s="51"/>
      <c r="D304" s="127"/>
      <c r="E304" s="56"/>
      <c r="F304" s="68"/>
      <c r="G304" s="64"/>
      <c r="H304" s="34"/>
    </row>
    <row r="305" spans="1:8" ht="12.9" customHeight="1" x14ac:dyDescent="0.2">
      <c r="A305" s="79"/>
      <c r="B305" s="58"/>
      <c r="C305" s="52"/>
      <c r="D305" s="128"/>
      <c r="E305" s="59"/>
      <c r="F305" s="69"/>
      <c r="G305" s="65"/>
      <c r="H305" s="38"/>
    </row>
    <row r="306" spans="1:8" ht="12.9" customHeight="1" x14ac:dyDescent="0.2">
      <c r="A306" s="79"/>
      <c r="B306" s="53"/>
      <c r="C306" s="50"/>
      <c r="D306" s="126"/>
      <c r="E306" s="54"/>
      <c r="F306" s="70"/>
      <c r="G306" s="63"/>
      <c r="H306" s="31"/>
    </row>
    <row r="307" spans="1:8" ht="12.9" customHeight="1" x14ac:dyDescent="0.2">
      <c r="A307" s="79"/>
      <c r="B307" s="55"/>
      <c r="C307" s="51"/>
      <c r="D307" s="127"/>
      <c r="E307" s="56"/>
      <c r="F307" s="68"/>
      <c r="G307" s="64"/>
      <c r="H307" s="34"/>
    </row>
    <row r="308" spans="1:8" ht="12.9" customHeight="1" x14ac:dyDescent="0.2">
      <c r="A308" s="79"/>
      <c r="B308" s="58"/>
      <c r="C308" s="52"/>
      <c r="D308" s="128"/>
      <c r="E308" s="59"/>
      <c r="F308" s="69"/>
      <c r="G308" s="65"/>
      <c r="H308" s="38"/>
    </row>
    <row r="309" spans="1:8" ht="12.9" customHeight="1" x14ac:dyDescent="0.2">
      <c r="A309" s="79"/>
      <c r="B309" s="53"/>
      <c r="C309" s="50"/>
      <c r="D309" s="126"/>
      <c r="E309" s="57"/>
      <c r="F309" s="62"/>
      <c r="G309" s="63"/>
      <c r="H309" s="31"/>
    </row>
    <row r="310" spans="1:8" ht="12.9" customHeight="1" x14ac:dyDescent="0.2">
      <c r="A310" s="79"/>
      <c r="B310" s="55"/>
      <c r="C310" s="51"/>
      <c r="D310" s="127"/>
      <c r="E310" s="56"/>
      <c r="F310" s="68"/>
      <c r="G310" s="64"/>
      <c r="H310" s="34"/>
    </row>
    <row r="311" spans="1:8" ht="12.9" customHeight="1" x14ac:dyDescent="0.2">
      <c r="A311" s="79"/>
      <c r="B311" s="58"/>
      <c r="C311" s="52"/>
      <c r="D311" s="128"/>
      <c r="E311" s="59"/>
      <c r="F311" s="69"/>
      <c r="G311" s="65"/>
      <c r="H311" s="38"/>
    </row>
    <row r="312" spans="1:8" ht="12.9" customHeight="1" x14ac:dyDescent="0.2">
      <c r="A312" s="79"/>
      <c r="B312" s="53"/>
      <c r="C312" s="50"/>
      <c r="D312" s="126"/>
      <c r="E312" s="57"/>
      <c r="F312" s="62"/>
      <c r="G312" s="63"/>
      <c r="H312" s="31"/>
    </row>
    <row r="313" spans="1:8" ht="12.9" customHeight="1" x14ac:dyDescent="0.2">
      <c r="A313" s="79"/>
      <c r="B313" s="55"/>
      <c r="C313" s="51"/>
      <c r="D313" s="127"/>
      <c r="E313" s="56"/>
      <c r="F313" s="68"/>
      <c r="G313" s="64"/>
      <c r="H313" s="34"/>
    </row>
    <row r="314" spans="1:8" ht="12.9" customHeight="1" x14ac:dyDescent="0.2">
      <c r="A314" s="79"/>
      <c r="B314" s="58"/>
      <c r="C314" s="52"/>
      <c r="D314" s="128"/>
      <c r="E314" s="59"/>
      <c r="F314" s="69"/>
      <c r="G314" s="65"/>
      <c r="H314" s="38"/>
    </row>
    <row r="315" spans="1:8" ht="12.9" customHeight="1" x14ac:dyDescent="0.2">
      <c r="A315" s="79"/>
      <c r="B315" s="53"/>
      <c r="C315" s="50"/>
      <c r="D315" s="126"/>
      <c r="E315" s="57"/>
      <c r="F315" s="62"/>
      <c r="G315" s="63"/>
      <c r="H315" s="31"/>
    </row>
    <row r="316" spans="1:8" ht="12.9" customHeight="1" x14ac:dyDescent="0.2">
      <c r="A316" s="79"/>
      <c r="B316" s="55"/>
      <c r="C316" s="51"/>
      <c r="D316" s="127"/>
      <c r="E316" s="61"/>
      <c r="F316" s="72"/>
      <c r="G316" s="64"/>
      <c r="H316" s="34"/>
    </row>
    <row r="317" spans="1:8" ht="12.9" customHeight="1" x14ac:dyDescent="0.2">
      <c r="A317" s="79"/>
      <c r="B317" s="105" t="s">
        <v>15</v>
      </c>
      <c r="C317" s="98" t="s">
        <v>1</v>
      </c>
      <c r="D317" s="126" t="s">
        <v>1</v>
      </c>
      <c r="E317" s="108" t="s">
        <v>1</v>
      </c>
      <c r="F317" s="118" t="s">
        <v>1</v>
      </c>
      <c r="G317" s="118" t="s">
        <v>1</v>
      </c>
      <c r="H317" s="91" t="s">
        <v>1</v>
      </c>
    </row>
    <row r="318" spans="1:8" ht="12.9" customHeight="1" x14ac:dyDescent="0.2">
      <c r="A318" s="79"/>
      <c r="B318" s="103" t="s">
        <v>1</v>
      </c>
      <c r="C318" s="98" t="s">
        <v>1</v>
      </c>
      <c r="D318" s="126" t="s">
        <v>1</v>
      </c>
      <c r="E318" s="108" t="s">
        <v>1</v>
      </c>
      <c r="F318" s="118" t="s">
        <v>1</v>
      </c>
      <c r="G318" s="118" t="e">
        <f>G261+G264+G267+G270+G273+G276+G279+G282+G285+G288+G291+G294+G297+G300+G303+G306+G309+G312+G315</f>
        <v>#REF!</v>
      </c>
      <c r="H318" s="91" t="s">
        <v>1</v>
      </c>
    </row>
    <row r="319" spans="1:8" ht="12.9" customHeight="1" x14ac:dyDescent="0.2">
      <c r="A319" s="79"/>
      <c r="B319" s="104" t="s">
        <v>1</v>
      </c>
      <c r="C319" s="99" t="s">
        <v>1</v>
      </c>
      <c r="D319" s="127" t="s">
        <v>1</v>
      </c>
      <c r="E319" s="107" t="s">
        <v>1</v>
      </c>
      <c r="F319" s="119" t="s">
        <v>1</v>
      </c>
      <c r="G319" s="119" t="s">
        <v>1</v>
      </c>
      <c r="H319" s="92" t="s">
        <v>1</v>
      </c>
    </row>
    <row r="320" spans="1:8" ht="0.9" customHeight="1" x14ac:dyDescent="0.2">
      <c r="B320" s="45"/>
      <c r="C320" s="45"/>
      <c r="D320" s="45"/>
      <c r="E320" s="45"/>
      <c r="F320" s="73"/>
      <c r="G320" s="45"/>
      <c r="H320" s="45"/>
    </row>
    <row r="321" spans="1:8" s="27" customFormat="1" ht="18" customHeight="1" x14ac:dyDescent="0.2">
      <c r="B321" s="80" t="s">
        <v>76</v>
      </c>
      <c r="C321" s="80"/>
      <c r="D321" s="80"/>
      <c r="E321" s="80"/>
      <c r="F321" s="80"/>
      <c r="G321" s="80"/>
      <c r="H321" s="81" t="s">
        <v>61</v>
      </c>
    </row>
    <row r="322" spans="1:8" ht="21" customHeight="1" x14ac:dyDescent="0.2">
      <c r="A322" s="79"/>
      <c r="B322" s="174" t="s">
        <v>19</v>
      </c>
      <c r="C322" s="171"/>
      <c r="D322" s="170" t="s">
        <v>79</v>
      </c>
      <c r="E322" s="171"/>
      <c r="F322" s="171"/>
      <c r="G322" s="171" t="s">
        <v>1</v>
      </c>
      <c r="H322" s="172"/>
    </row>
    <row r="323" spans="1:8" ht="21" customHeight="1" x14ac:dyDescent="0.2">
      <c r="A323" s="79"/>
      <c r="B323" s="100" t="s">
        <v>39</v>
      </c>
      <c r="C323" s="101" t="s">
        <v>40</v>
      </c>
      <c r="D323" s="101" t="s">
        <v>41</v>
      </c>
      <c r="E323" s="101" t="s">
        <v>6</v>
      </c>
      <c r="F323" s="101" t="s">
        <v>42</v>
      </c>
      <c r="G323" s="101" t="s">
        <v>43</v>
      </c>
      <c r="H323" s="102" t="s">
        <v>8</v>
      </c>
    </row>
    <row r="324" spans="1:8" ht="12.9" customHeight="1" x14ac:dyDescent="0.2">
      <c r="A324" s="79" t="s">
        <v>1</v>
      </c>
      <c r="B324" s="103" t="s">
        <v>57</v>
      </c>
      <c r="C324" s="98" t="s">
        <v>50</v>
      </c>
      <c r="D324" s="126" t="s">
        <v>1</v>
      </c>
      <c r="E324" s="108"/>
      <c r="F324" s="123" t="s">
        <v>1</v>
      </c>
      <c r="G324" s="118" t="s">
        <v>1</v>
      </c>
      <c r="H324" s="91" t="s">
        <v>46</v>
      </c>
    </row>
    <row r="325" spans="1:8" ht="12.9" customHeight="1" x14ac:dyDescent="0.2">
      <c r="A325" s="79" t="s">
        <v>1</v>
      </c>
      <c r="B325" s="103" t="s">
        <v>9</v>
      </c>
      <c r="C325" s="98" t="s">
        <v>47</v>
      </c>
      <c r="D325" s="134">
        <v>10</v>
      </c>
      <c r="E325" s="106" t="s">
        <v>1</v>
      </c>
      <c r="F325" s="118" t="e">
        <f>#REF!</f>
        <v>#REF!</v>
      </c>
      <c r="G325" s="118" t="e">
        <f>ROUND(D325*F325,0)</f>
        <v>#REF!</v>
      </c>
      <c r="H325" s="91" t="s">
        <v>1</v>
      </c>
    </row>
    <row r="326" spans="1:8" ht="12.9" customHeight="1" x14ac:dyDescent="0.2">
      <c r="A326" s="79" t="s">
        <v>1</v>
      </c>
      <c r="B326" s="104" t="s">
        <v>9</v>
      </c>
      <c r="C326" s="99" t="s">
        <v>47</v>
      </c>
      <c r="D326" s="127" t="s">
        <v>1</v>
      </c>
      <c r="E326" s="107" t="s">
        <v>48</v>
      </c>
      <c r="F326" s="124" t="s">
        <v>1</v>
      </c>
      <c r="G326" s="119" t="s">
        <v>1</v>
      </c>
      <c r="H326" s="92" t="s">
        <v>1</v>
      </c>
    </row>
    <row r="327" spans="1:8" ht="12.9" customHeight="1" x14ac:dyDescent="0.2">
      <c r="A327" s="79" t="s">
        <v>1</v>
      </c>
      <c r="B327" s="103"/>
      <c r="C327" s="98"/>
      <c r="D327" s="126"/>
      <c r="E327" s="108"/>
      <c r="F327" s="123"/>
      <c r="G327" s="118"/>
      <c r="H327" s="91"/>
    </row>
    <row r="328" spans="1:8" ht="12.9" customHeight="1" x14ac:dyDescent="0.2">
      <c r="A328" s="79" t="s">
        <v>1</v>
      </c>
      <c r="B328" s="103"/>
      <c r="C328" s="98"/>
      <c r="D328" s="126"/>
      <c r="E328" s="106"/>
      <c r="F328" s="118"/>
      <c r="G328" s="118"/>
      <c r="H328" s="91"/>
    </row>
    <row r="329" spans="1:8" ht="12.9" customHeight="1" x14ac:dyDescent="0.2">
      <c r="A329" s="79" t="s">
        <v>1</v>
      </c>
      <c r="B329" s="104"/>
      <c r="C329" s="99"/>
      <c r="D329" s="127"/>
      <c r="E329" s="107"/>
      <c r="F329" s="124"/>
      <c r="G329" s="119"/>
      <c r="H329" s="92"/>
    </row>
    <row r="330" spans="1:8" ht="12.9" customHeight="1" x14ac:dyDescent="0.2">
      <c r="A330" s="79" t="s">
        <v>1</v>
      </c>
      <c r="B330" s="103"/>
      <c r="C330" s="98"/>
      <c r="D330" s="126"/>
      <c r="E330" s="108"/>
      <c r="F330" s="123"/>
      <c r="G330" s="118"/>
      <c r="H330" s="91"/>
    </row>
    <row r="331" spans="1:8" ht="12.9" customHeight="1" x14ac:dyDescent="0.2">
      <c r="A331" s="79" t="s">
        <v>1</v>
      </c>
      <c r="B331" s="103"/>
      <c r="C331" s="98"/>
      <c r="D331" s="126"/>
      <c r="E331" s="106"/>
      <c r="F331" s="118"/>
      <c r="G331" s="118"/>
      <c r="H331" s="91"/>
    </row>
    <row r="332" spans="1:8" ht="12.9" customHeight="1" x14ac:dyDescent="0.2">
      <c r="A332" s="79" t="s">
        <v>1</v>
      </c>
      <c r="B332" s="104"/>
      <c r="C332" s="99"/>
      <c r="D332" s="127"/>
      <c r="E332" s="107"/>
      <c r="F332" s="124"/>
      <c r="G332" s="119"/>
      <c r="H332" s="92"/>
    </row>
    <row r="333" spans="1:8" ht="12.9" customHeight="1" x14ac:dyDescent="0.2">
      <c r="A333" s="79" t="s">
        <v>1</v>
      </c>
      <c r="B333" s="103"/>
      <c r="C333" s="98"/>
      <c r="D333" s="126"/>
      <c r="E333" s="108"/>
      <c r="F333" s="123"/>
      <c r="G333" s="118"/>
      <c r="H333" s="91"/>
    </row>
    <row r="334" spans="1:8" ht="12.9" customHeight="1" x14ac:dyDescent="0.2">
      <c r="A334" s="79" t="s">
        <v>1</v>
      </c>
      <c r="B334" s="103"/>
      <c r="C334" s="98"/>
      <c r="D334" s="126"/>
      <c r="E334" s="106"/>
      <c r="F334" s="118"/>
      <c r="G334" s="118"/>
      <c r="H334" s="91"/>
    </row>
    <row r="335" spans="1:8" ht="12.9" customHeight="1" x14ac:dyDescent="0.2">
      <c r="A335" s="79" t="s">
        <v>1</v>
      </c>
      <c r="B335" s="104"/>
      <c r="C335" s="99"/>
      <c r="D335" s="127"/>
      <c r="E335" s="107"/>
      <c r="F335" s="124"/>
      <c r="G335" s="119"/>
      <c r="H335" s="92"/>
    </row>
    <row r="336" spans="1:8" ht="12.9" customHeight="1" x14ac:dyDescent="0.2">
      <c r="A336" s="79" t="s">
        <v>1</v>
      </c>
      <c r="B336" s="103"/>
      <c r="C336" s="98"/>
      <c r="D336" s="126"/>
      <c r="E336" s="108"/>
      <c r="F336" s="123"/>
      <c r="G336" s="118"/>
      <c r="H336" s="91"/>
    </row>
    <row r="337" spans="1:8" ht="12.9" customHeight="1" x14ac:dyDescent="0.2">
      <c r="A337" s="79" t="s">
        <v>1</v>
      </c>
      <c r="B337" s="103"/>
      <c r="C337" s="98"/>
      <c r="D337" s="126"/>
      <c r="E337" s="106"/>
      <c r="F337" s="118"/>
      <c r="G337" s="118"/>
      <c r="H337" s="91"/>
    </row>
    <row r="338" spans="1:8" ht="12.9" customHeight="1" x14ac:dyDescent="0.2">
      <c r="A338" s="79" t="s">
        <v>1</v>
      </c>
      <c r="B338" s="104"/>
      <c r="C338" s="99"/>
      <c r="D338" s="127"/>
      <c r="E338" s="107"/>
      <c r="F338" s="124"/>
      <c r="G338" s="119"/>
      <c r="H338" s="92"/>
    </row>
    <row r="339" spans="1:8" ht="12.9" customHeight="1" x14ac:dyDescent="0.2">
      <c r="A339" s="79" t="s">
        <v>1</v>
      </c>
      <c r="B339" s="105"/>
      <c r="C339" s="98"/>
      <c r="D339" s="126"/>
      <c r="E339" s="108"/>
      <c r="F339" s="62"/>
      <c r="G339" s="63"/>
      <c r="H339" s="91"/>
    </row>
    <row r="340" spans="1:8" ht="12.9" customHeight="1" x14ac:dyDescent="0.2">
      <c r="A340" s="79" t="s">
        <v>1</v>
      </c>
      <c r="B340" s="103"/>
      <c r="C340" s="98"/>
      <c r="D340" s="126"/>
      <c r="E340" s="108"/>
      <c r="F340" s="62"/>
      <c r="G340" s="63"/>
      <c r="H340" s="91"/>
    </row>
    <row r="341" spans="1:8" ht="12.9" customHeight="1" x14ac:dyDescent="0.2">
      <c r="A341" s="79" t="s">
        <v>1</v>
      </c>
      <c r="B341" s="104"/>
      <c r="C341" s="99"/>
      <c r="D341" s="127"/>
      <c r="E341" s="107"/>
      <c r="F341" s="68"/>
      <c r="G341" s="64"/>
      <c r="H341" s="92"/>
    </row>
    <row r="342" spans="1:8" ht="12.9" customHeight="1" x14ac:dyDescent="0.2">
      <c r="A342" s="79"/>
      <c r="B342" s="58"/>
      <c r="C342" s="52"/>
      <c r="D342" s="128"/>
      <c r="E342" s="59"/>
      <c r="F342" s="69"/>
      <c r="G342" s="65"/>
      <c r="H342" s="38"/>
    </row>
    <row r="343" spans="1:8" ht="12.9" customHeight="1" x14ac:dyDescent="0.2">
      <c r="A343" s="79"/>
      <c r="B343" s="53"/>
      <c r="C343" s="50"/>
      <c r="D343" s="126"/>
      <c r="E343" s="57"/>
      <c r="F343" s="62"/>
      <c r="G343" s="63"/>
      <c r="H343" s="31"/>
    </row>
    <row r="344" spans="1:8" ht="12.9" customHeight="1" x14ac:dyDescent="0.2">
      <c r="A344" s="79"/>
      <c r="B344" s="55"/>
      <c r="C344" s="51"/>
      <c r="D344" s="127"/>
      <c r="E344" s="56"/>
      <c r="F344" s="68"/>
      <c r="G344" s="64"/>
      <c r="H344" s="34"/>
    </row>
    <row r="345" spans="1:8" ht="12.9" customHeight="1" x14ac:dyDescent="0.2">
      <c r="A345" s="79"/>
      <c r="B345" s="58"/>
      <c r="C345" s="52"/>
      <c r="D345" s="128"/>
      <c r="E345" s="59"/>
      <c r="F345" s="69"/>
      <c r="G345" s="65"/>
      <c r="H345" s="38"/>
    </row>
    <row r="346" spans="1:8" ht="12.9" customHeight="1" x14ac:dyDescent="0.2">
      <c r="A346" s="79"/>
      <c r="B346" s="53"/>
      <c r="C346" s="50"/>
      <c r="D346" s="126"/>
      <c r="E346" s="57"/>
      <c r="F346" s="62"/>
      <c r="G346" s="63"/>
      <c r="H346" s="31"/>
    </row>
    <row r="347" spans="1:8" ht="12.9" customHeight="1" x14ac:dyDescent="0.2">
      <c r="A347" s="79"/>
      <c r="B347" s="55"/>
      <c r="C347" s="51"/>
      <c r="D347" s="127"/>
      <c r="E347" s="56"/>
      <c r="F347" s="68"/>
      <c r="G347" s="64"/>
      <c r="H347" s="34"/>
    </row>
    <row r="348" spans="1:8" ht="12.9" customHeight="1" x14ac:dyDescent="0.2">
      <c r="A348" s="79"/>
      <c r="B348" s="58"/>
      <c r="C348" s="52"/>
      <c r="D348" s="128"/>
      <c r="E348" s="59"/>
      <c r="F348" s="69"/>
      <c r="G348" s="65"/>
      <c r="H348" s="38"/>
    </row>
    <row r="349" spans="1:8" ht="12.9" customHeight="1" x14ac:dyDescent="0.2">
      <c r="A349" s="79"/>
      <c r="B349" s="53"/>
      <c r="C349" s="50"/>
      <c r="D349" s="126"/>
      <c r="E349" s="57"/>
      <c r="F349" s="62"/>
      <c r="G349" s="63"/>
      <c r="H349" s="31"/>
    </row>
    <row r="350" spans="1:8" ht="12.9" customHeight="1" x14ac:dyDescent="0.2">
      <c r="A350" s="79"/>
      <c r="B350" s="55"/>
      <c r="C350" s="51"/>
      <c r="D350" s="127"/>
      <c r="E350" s="56"/>
      <c r="F350" s="68"/>
      <c r="G350" s="64"/>
      <c r="H350" s="34"/>
    </row>
    <row r="351" spans="1:8" ht="12.9" customHeight="1" x14ac:dyDescent="0.2">
      <c r="A351" s="79"/>
      <c r="B351" s="58"/>
      <c r="C351" s="52"/>
      <c r="D351" s="128"/>
      <c r="E351" s="59"/>
      <c r="F351" s="69"/>
      <c r="G351" s="65"/>
      <c r="H351" s="38"/>
    </row>
    <row r="352" spans="1:8" ht="12.9" customHeight="1" x14ac:dyDescent="0.2">
      <c r="A352" s="79"/>
      <c r="B352" s="53"/>
      <c r="C352" s="50"/>
      <c r="D352" s="126"/>
      <c r="E352" s="57"/>
      <c r="F352" s="62"/>
      <c r="G352" s="63"/>
      <c r="H352" s="31"/>
    </row>
    <row r="353" spans="1:8" ht="12.9" customHeight="1" x14ac:dyDescent="0.2">
      <c r="A353" s="79"/>
      <c r="B353" s="55"/>
      <c r="C353" s="51"/>
      <c r="D353" s="127"/>
      <c r="E353" s="56"/>
      <c r="F353" s="68"/>
      <c r="G353" s="64"/>
      <c r="H353" s="34"/>
    </row>
    <row r="354" spans="1:8" ht="12.9" customHeight="1" x14ac:dyDescent="0.2">
      <c r="A354" s="79"/>
      <c r="B354" s="58"/>
      <c r="C354" s="52"/>
      <c r="D354" s="128"/>
      <c r="E354" s="59"/>
      <c r="F354" s="69"/>
      <c r="G354" s="65"/>
      <c r="H354" s="38"/>
    </row>
    <row r="355" spans="1:8" ht="12.9" customHeight="1" x14ac:dyDescent="0.2">
      <c r="A355" s="79"/>
      <c r="B355" s="53"/>
      <c r="C355" s="50"/>
      <c r="D355" s="126"/>
      <c r="E355" s="57"/>
      <c r="F355" s="62"/>
      <c r="G355" s="63"/>
      <c r="H355" s="31"/>
    </row>
    <row r="356" spans="1:8" ht="12.9" customHeight="1" x14ac:dyDescent="0.2">
      <c r="A356" s="79"/>
      <c r="B356" s="55"/>
      <c r="C356" s="51"/>
      <c r="D356" s="127"/>
      <c r="E356" s="56"/>
      <c r="F356" s="68"/>
      <c r="G356" s="64"/>
      <c r="H356" s="34"/>
    </row>
    <row r="357" spans="1:8" ht="12.9" customHeight="1" x14ac:dyDescent="0.2">
      <c r="A357" s="79"/>
      <c r="B357" s="58"/>
      <c r="C357" s="52"/>
      <c r="D357" s="128"/>
      <c r="E357" s="59"/>
      <c r="F357" s="69"/>
      <c r="G357" s="65"/>
      <c r="H357" s="38"/>
    </row>
    <row r="358" spans="1:8" ht="12.9" customHeight="1" x14ac:dyDescent="0.2">
      <c r="A358" s="79"/>
      <c r="B358" s="53"/>
      <c r="C358" s="50"/>
      <c r="D358" s="126"/>
      <c r="E358" s="57"/>
      <c r="F358" s="62"/>
      <c r="G358" s="63"/>
      <c r="H358" s="31"/>
    </row>
    <row r="359" spans="1:8" ht="12.9" customHeight="1" x14ac:dyDescent="0.2">
      <c r="A359" s="79"/>
      <c r="B359" s="55"/>
      <c r="C359" s="51"/>
      <c r="D359" s="127"/>
      <c r="E359" s="56"/>
      <c r="F359" s="68"/>
      <c r="G359" s="64"/>
      <c r="H359" s="34"/>
    </row>
    <row r="360" spans="1:8" ht="12.9" customHeight="1" x14ac:dyDescent="0.2">
      <c r="A360" s="79"/>
      <c r="B360" s="58"/>
      <c r="C360" s="52"/>
      <c r="D360" s="128"/>
      <c r="E360" s="60"/>
      <c r="F360" s="71"/>
      <c r="G360" s="65"/>
      <c r="H360" s="38"/>
    </row>
    <row r="361" spans="1:8" ht="12.9" customHeight="1" x14ac:dyDescent="0.2">
      <c r="A361" s="79"/>
      <c r="B361" s="53"/>
      <c r="C361" s="50"/>
      <c r="D361" s="126"/>
      <c r="E361" s="57"/>
      <c r="F361" s="62"/>
      <c r="G361" s="63"/>
      <c r="H361" s="31"/>
    </row>
    <row r="362" spans="1:8" ht="12.9" customHeight="1" x14ac:dyDescent="0.2">
      <c r="A362" s="79"/>
      <c r="B362" s="55"/>
      <c r="C362" s="51"/>
      <c r="D362" s="127"/>
      <c r="E362" s="56"/>
      <c r="F362" s="68"/>
      <c r="G362" s="64"/>
      <c r="H362" s="34"/>
    </row>
    <row r="363" spans="1:8" ht="12.9" customHeight="1" x14ac:dyDescent="0.2">
      <c r="A363" s="79"/>
      <c r="B363" s="58"/>
      <c r="C363" s="52"/>
      <c r="D363" s="128"/>
      <c r="E363" s="59"/>
      <c r="F363" s="69"/>
      <c r="G363" s="65"/>
      <c r="H363" s="38"/>
    </row>
    <row r="364" spans="1:8" ht="12.9" customHeight="1" x14ac:dyDescent="0.2">
      <c r="A364" s="79"/>
      <c r="B364" s="53"/>
      <c r="C364" s="50"/>
      <c r="D364" s="126"/>
      <c r="E364" s="57"/>
      <c r="F364" s="62"/>
      <c r="G364" s="63"/>
      <c r="H364" s="31"/>
    </row>
    <row r="365" spans="1:8" ht="12.9" customHeight="1" x14ac:dyDescent="0.2">
      <c r="A365" s="79"/>
      <c r="B365" s="55"/>
      <c r="C365" s="51"/>
      <c r="D365" s="127"/>
      <c r="E365" s="56"/>
      <c r="F365" s="68"/>
      <c r="G365" s="64"/>
      <c r="H365" s="34"/>
    </row>
    <row r="366" spans="1:8" ht="12.9" customHeight="1" x14ac:dyDescent="0.2">
      <c r="A366" s="79"/>
      <c r="B366" s="58"/>
      <c r="C366" s="52"/>
      <c r="D366" s="128"/>
      <c r="E366" s="59"/>
      <c r="F366" s="69"/>
      <c r="G366" s="65"/>
      <c r="H366" s="38"/>
    </row>
    <row r="367" spans="1:8" ht="12.9" customHeight="1" x14ac:dyDescent="0.2">
      <c r="A367" s="79"/>
      <c r="B367" s="53"/>
      <c r="C367" s="50"/>
      <c r="D367" s="126"/>
      <c r="E367" s="57"/>
      <c r="F367" s="62"/>
      <c r="G367" s="63"/>
      <c r="H367" s="31"/>
    </row>
    <row r="368" spans="1:8" ht="12.9" customHeight="1" x14ac:dyDescent="0.2">
      <c r="A368" s="79"/>
      <c r="B368" s="55"/>
      <c r="C368" s="51"/>
      <c r="D368" s="127"/>
      <c r="E368" s="56"/>
      <c r="F368" s="68"/>
      <c r="G368" s="64"/>
      <c r="H368" s="34"/>
    </row>
    <row r="369" spans="1:8" ht="12.9" customHeight="1" x14ac:dyDescent="0.2">
      <c r="A369" s="79"/>
      <c r="B369" s="58"/>
      <c r="C369" s="52"/>
      <c r="D369" s="128"/>
      <c r="E369" s="59"/>
      <c r="F369" s="69"/>
      <c r="G369" s="65"/>
      <c r="H369" s="38"/>
    </row>
    <row r="370" spans="1:8" ht="12.9" customHeight="1" x14ac:dyDescent="0.2">
      <c r="A370" s="79"/>
      <c r="B370" s="53"/>
      <c r="C370" s="50"/>
      <c r="D370" s="126"/>
      <c r="E370" s="54"/>
      <c r="F370" s="70"/>
      <c r="G370" s="63"/>
      <c r="H370" s="31"/>
    </row>
    <row r="371" spans="1:8" ht="12.9" customHeight="1" x14ac:dyDescent="0.2">
      <c r="A371" s="79"/>
      <c r="B371" s="55"/>
      <c r="C371" s="51"/>
      <c r="D371" s="127"/>
      <c r="E371" s="56"/>
      <c r="F371" s="68"/>
      <c r="G371" s="64"/>
      <c r="H371" s="34"/>
    </row>
    <row r="372" spans="1:8" ht="12.9" customHeight="1" x14ac:dyDescent="0.2">
      <c r="A372" s="79"/>
      <c r="B372" s="58"/>
      <c r="C372" s="52"/>
      <c r="D372" s="128"/>
      <c r="E372" s="59"/>
      <c r="F372" s="69"/>
      <c r="G372" s="65"/>
      <c r="H372" s="38"/>
    </row>
    <row r="373" spans="1:8" ht="12.9" customHeight="1" x14ac:dyDescent="0.2">
      <c r="A373" s="79"/>
      <c r="B373" s="53"/>
      <c r="C373" s="50"/>
      <c r="D373" s="126"/>
      <c r="E373" s="57"/>
      <c r="F373" s="62"/>
      <c r="G373" s="63"/>
      <c r="H373" s="31"/>
    </row>
    <row r="374" spans="1:8" ht="12.9" customHeight="1" x14ac:dyDescent="0.2">
      <c r="A374" s="79"/>
      <c r="B374" s="55"/>
      <c r="C374" s="51"/>
      <c r="D374" s="127"/>
      <c r="E374" s="56"/>
      <c r="F374" s="68"/>
      <c r="G374" s="64"/>
      <c r="H374" s="34"/>
    </row>
    <row r="375" spans="1:8" ht="12.9" customHeight="1" x14ac:dyDescent="0.2">
      <c r="A375" s="79"/>
      <c r="B375" s="58"/>
      <c r="C375" s="52"/>
      <c r="D375" s="128"/>
      <c r="E375" s="59"/>
      <c r="F375" s="69"/>
      <c r="G375" s="65"/>
      <c r="H375" s="38"/>
    </row>
    <row r="376" spans="1:8" ht="12.9" customHeight="1" x14ac:dyDescent="0.2">
      <c r="A376" s="79"/>
      <c r="B376" s="53"/>
      <c r="C376" s="50"/>
      <c r="D376" s="126"/>
      <c r="E376" s="57"/>
      <c r="F376" s="62"/>
      <c r="G376" s="63"/>
      <c r="H376" s="31"/>
    </row>
    <row r="377" spans="1:8" ht="12.9" customHeight="1" x14ac:dyDescent="0.2">
      <c r="A377" s="79"/>
      <c r="B377" s="55"/>
      <c r="C377" s="51"/>
      <c r="D377" s="127"/>
      <c r="E377" s="56"/>
      <c r="F377" s="68"/>
      <c r="G377" s="64"/>
      <c r="H377" s="34"/>
    </row>
    <row r="378" spans="1:8" ht="12.9" customHeight="1" x14ac:dyDescent="0.2">
      <c r="A378" s="79"/>
      <c r="B378" s="58"/>
      <c r="C378" s="52"/>
      <c r="D378" s="128"/>
      <c r="E378" s="59"/>
      <c r="F378" s="69"/>
      <c r="G378" s="65"/>
      <c r="H378" s="38"/>
    </row>
    <row r="379" spans="1:8" ht="12.9" customHeight="1" x14ac:dyDescent="0.2">
      <c r="A379" s="79"/>
      <c r="B379" s="53"/>
      <c r="C379" s="50"/>
      <c r="D379" s="126"/>
      <c r="E379" s="57"/>
      <c r="F379" s="62"/>
      <c r="G379" s="63"/>
      <c r="H379" s="31"/>
    </row>
    <row r="380" spans="1:8" ht="12.9" customHeight="1" x14ac:dyDescent="0.2">
      <c r="A380" s="79"/>
      <c r="B380" s="55"/>
      <c r="C380" s="51"/>
      <c r="D380" s="127"/>
      <c r="E380" s="61"/>
      <c r="F380" s="72"/>
      <c r="G380" s="64"/>
      <c r="H380" s="34"/>
    </row>
    <row r="381" spans="1:8" ht="12.9" customHeight="1" x14ac:dyDescent="0.2">
      <c r="A381" s="79"/>
      <c r="B381" s="105" t="s">
        <v>15</v>
      </c>
      <c r="C381" s="98" t="s">
        <v>1</v>
      </c>
      <c r="D381" s="126" t="s">
        <v>1</v>
      </c>
      <c r="E381" s="108" t="s">
        <v>1</v>
      </c>
      <c r="F381" s="118" t="s">
        <v>1</v>
      </c>
      <c r="G381" s="118" t="s">
        <v>1</v>
      </c>
      <c r="H381" s="91" t="s">
        <v>1</v>
      </c>
    </row>
    <row r="382" spans="1:8" ht="12.9" customHeight="1" x14ac:dyDescent="0.2">
      <c r="A382" s="79"/>
      <c r="B382" s="103" t="s">
        <v>1</v>
      </c>
      <c r="C382" s="98" t="s">
        <v>1</v>
      </c>
      <c r="D382" s="126" t="s">
        <v>1</v>
      </c>
      <c r="E382" s="108" t="s">
        <v>1</v>
      </c>
      <c r="F382" s="118" t="s">
        <v>1</v>
      </c>
      <c r="G382" s="118" t="e">
        <f>G325+G328+G331+G334+G337+G340+G343+G346+G349+G352+G355+G358+G361+G364+G367+G370+G373+G376+G379</f>
        <v>#REF!</v>
      </c>
      <c r="H382" s="91" t="s">
        <v>1</v>
      </c>
    </row>
    <row r="383" spans="1:8" ht="12.9" customHeight="1" x14ac:dyDescent="0.2">
      <c r="A383" s="79"/>
      <c r="B383" s="104" t="s">
        <v>1</v>
      </c>
      <c r="C383" s="99" t="s">
        <v>1</v>
      </c>
      <c r="D383" s="127" t="s">
        <v>1</v>
      </c>
      <c r="E383" s="107" t="s">
        <v>1</v>
      </c>
      <c r="F383" s="119" t="s">
        <v>1</v>
      </c>
      <c r="G383" s="119" t="s">
        <v>1</v>
      </c>
      <c r="H383" s="92" t="s">
        <v>1</v>
      </c>
    </row>
    <row r="384" spans="1:8" ht="0.9" customHeight="1" x14ac:dyDescent="0.2">
      <c r="B384" s="45"/>
      <c r="C384" s="45"/>
      <c r="D384" s="45"/>
      <c r="E384" s="45"/>
      <c r="F384" s="73"/>
      <c r="G384" s="45"/>
      <c r="H384" s="45"/>
    </row>
    <row r="385" spans="1:8" s="27" customFormat="1" ht="18" customHeight="1" x14ac:dyDescent="0.2">
      <c r="B385" s="80" t="s">
        <v>76</v>
      </c>
      <c r="C385" s="80"/>
      <c r="D385" s="80"/>
      <c r="E385" s="80"/>
      <c r="F385" s="80"/>
      <c r="G385" s="80"/>
      <c r="H385" s="81" t="s">
        <v>62</v>
      </c>
    </row>
    <row r="386" spans="1:8" ht="21" customHeight="1" x14ac:dyDescent="0.2">
      <c r="A386" s="79"/>
      <c r="B386" s="174" t="s">
        <v>19</v>
      </c>
      <c r="C386" s="171"/>
      <c r="D386" s="170" t="s">
        <v>80</v>
      </c>
      <c r="E386" s="171"/>
      <c r="F386" s="171"/>
      <c r="G386" s="171" t="s">
        <v>1</v>
      </c>
      <c r="H386" s="172"/>
    </row>
    <row r="387" spans="1:8" ht="21" customHeight="1" x14ac:dyDescent="0.2">
      <c r="A387" s="79"/>
      <c r="B387" s="100" t="s">
        <v>39</v>
      </c>
      <c r="C387" s="101" t="s">
        <v>40</v>
      </c>
      <c r="D387" s="101" t="s">
        <v>41</v>
      </c>
      <c r="E387" s="101" t="s">
        <v>6</v>
      </c>
      <c r="F387" s="101" t="s">
        <v>42</v>
      </c>
      <c r="G387" s="101" t="s">
        <v>43</v>
      </c>
      <c r="H387" s="102" t="s">
        <v>8</v>
      </c>
    </row>
    <row r="388" spans="1:8" ht="12.9" customHeight="1" x14ac:dyDescent="0.2">
      <c r="A388" s="79" t="s">
        <v>1</v>
      </c>
      <c r="B388" s="103" t="s">
        <v>57</v>
      </c>
      <c r="C388" s="98" t="s">
        <v>50</v>
      </c>
      <c r="D388" s="126" t="s">
        <v>1</v>
      </c>
      <c r="E388" s="108"/>
      <c r="F388" s="123" t="s">
        <v>1</v>
      </c>
      <c r="G388" s="118" t="s">
        <v>1</v>
      </c>
      <c r="H388" s="91" t="s">
        <v>46</v>
      </c>
    </row>
    <row r="389" spans="1:8" ht="12.9" customHeight="1" x14ac:dyDescent="0.2">
      <c r="A389" s="79" t="s">
        <v>1</v>
      </c>
      <c r="B389" s="103" t="s">
        <v>9</v>
      </c>
      <c r="C389" s="98" t="s">
        <v>47</v>
      </c>
      <c r="D389" s="134">
        <v>6</v>
      </c>
      <c r="E389" s="106" t="s">
        <v>1</v>
      </c>
      <c r="F389" s="118" t="e">
        <f>#REF!</f>
        <v>#REF!</v>
      </c>
      <c r="G389" s="118" t="e">
        <f>ROUND(D389*F389,0)</f>
        <v>#REF!</v>
      </c>
      <c r="H389" s="91" t="s">
        <v>1</v>
      </c>
    </row>
    <row r="390" spans="1:8" ht="12.9" customHeight="1" x14ac:dyDescent="0.2">
      <c r="A390" s="79" t="s">
        <v>1</v>
      </c>
      <c r="B390" s="104" t="s">
        <v>9</v>
      </c>
      <c r="C390" s="99" t="s">
        <v>47</v>
      </c>
      <c r="D390" s="127" t="s">
        <v>1</v>
      </c>
      <c r="E390" s="107" t="s">
        <v>48</v>
      </c>
      <c r="F390" s="124" t="s">
        <v>1</v>
      </c>
      <c r="G390" s="119" t="s">
        <v>1</v>
      </c>
      <c r="H390" s="92" t="s">
        <v>1</v>
      </c>
    </row>
    <row r="391" spans="1:8" ht="12.9" customHeight="1" x14ac:dyDescent="0.2">
      <c r="A391" s="79" t="s">
        <v>1</v>
      </c>
      <c r="B391" s="103"/>
      <c r="C391" s="98"/>
      <c r="D391" s="126"/>
      <c r="E391" s="108"/>
      <c r="F391" s="123"/>
      <c r="G391" s="118"/>
      <c r="H391" s="91"/>
    </row>
    <row r="392" spans="1:8" ht="12.9" customHeight="1" x14ac:dyDescent="0.2">
      <c r="A392" s="79" t="s">
        <v>1</v>
      </c>
      <c r="B392" s="103"/>
      <c r="C392" s="98"/>
      <c r="D392" s="126"/>
      <c r="E392" s="106"/>
      <c r="F392" s="118"/>
      <c r="G392" s="118"/>
      <c r="H392" s="91"/>
    </row>
    <row r="393" spans="1:8" ht="12.9" customHeight="1" x14ac:dyDescent="0.2">
      <c r="A393" s="79" t="s">
        <v>1</v>
      </c>
      <c r="B393" s="104"/>
      <c r="C393" s="99"/>
      <c r="D393" s="127"/>
      <c r="E393" s="107"/>
      <c r="F393" s="124"/>
      <c r="G393" s="119"/>
      <c r="H393" s="92"/>
    </row>
    <row r="394" spans="1:8" ht="12.9" customHeight="1" x14ac:dyDescent="0.2">
      <c r="A394" s="79" t="s">
        <v>1</v>
      </c>
      <c r="B394" s="103"/>
      <c r="C394" s="98"/>
      <c r="D394" s="126"/>
      <c r="E394" s="108"/>
      <c r="F394" s="123"/>
      <c r="G394" s="118"/>
      <c r="H394" s="91"/>
    </row>
    <row r="395" spans="1:8" ht="12.9" customHeight="1" x14ac:dyDescent="0.2">
      <c r="A395" s="79" t="s">
        <v>1</v>
      </c>
      <c r="B395" s="103"/>
      <c r="C395" s="98"/>
      <c r="D395" s="126"/>
      <c r="E395" s="106"/>
      <c r="F395" s="118"/>
      <c r="G395" s="118"/>
      <c r="H395" s="91"/>
    </row>
    <row r="396" spans="1:8" ht="12.9" customHeight="1" x14ac:dyDescent="0.2">
      <c r="A396" s="79" t="s">
        <v>1</v>
      </c>
      <c r="B396" s="104"/>
      <c r="C396" s="99"/>
      <c r="D396" s="127"/>
      <c r="E396" s="107"/>
      <c r="F396" s="124"/>
      <c r="G396" s="119"/>
      <c r="H396" s="92"/>
    </row>
    <row r="397" spans="1:8" ht="12.9" customHeight="1" x14ac:dyDescent="0.2">
      <c r="A397" s="79" t="s">
        <v>1</v>
      </c>
      <c r="B397" s="103"/>
      <c r="C397" s="98"/>
      <c r="D397" s="126"/>
      <c r="E397" s="108"/>
      <c r="F397" s="123"/>
      <c r="G397" s="118"/>
      <c r="H397" s="91"/>
    </row>
    <row r="398" spans="1:8" ht="12.9" customHeight="1" x14ac:dyDescent="0.2">
      <c r="A398" s="79" t="s">
        <v>1</v>
      </c>
      <c r="B398" s="103"/>
      <c r="C398" s="98"/>
      <c r="D398" s="126"/>
      <c r="E398" s="106"/>
      <c r="F398" s="118"/>
      <c r="G398" s="118"/>
      <c r="H398" s="91"/>
    </row>
    <row r="399" spans="1:8" ht="12.9" customHeight="1" x14ac:dyDescent="0.2">
      <c r="A399" s="79" t="s">
        <v>1</v>
      </c>
      <c r="B399" s="104"/>
      <c r="C399" s="99"/>
      <c r="D399" s="127"/>
      <c r="E399" s="107"/>
      <c r="F399" s="124"/>
      <c r="G399" s="119"/>
      <c r="H399" s="92"/>
    </row>
    <row r="400" spans="1:8" ht="12.9" customHeight="1" x14ac:dyDescent="0.2">
      <c r="A400" s="79" t="s">
        <v>1</v>
      </c>
      <c r="B400" s="103"/>
      <c r="C400" s="98"/>
      <c r="D400" s="126"/>
      <c r="E400" s="108"/>
      <c r="F400" s="123"/>
      <c r="G400" s="118"/>
      <c r="H400" s="91"/>
    </row>
    <row r="401" spans="1:8" ht="12.9" customHeight="1" x14ac:dyDescent="0.2">
      <c r="A401" s="79" t="s">
        <v>1</v>
      </c>
      <c r="B401" s="103"/>
      <c r="C401" s="98"/>
      <c r="D401" s="126"/>
      <c r="E401" s="106"/>
      <c r="F401" s="118"/>
      <c r="G401" s="118"/>
      <c r="H401" s="91"/>
    </row>
    <row r="402" spans="1:8" ht="12.9" customHeight="1" x14ac:dyDescent="0.2">
      <c r="A402" s="79" t="s">
        <v>1</v>
      </c>
      <c r="B402" s="104"/>
      <c r="C402" s="99"/>
      <c r="D402" s="127"/>
      <c r="E402" s="107"/>
      <c r="F402" s="124"/>
      <c r="G402" s="119"/>
      <c r="H402" s="92"/>
    </row>
    <row r="403" spans="1:8" ht="12.9" customHeight="1" x14ac:dyDescent="0.2">
      <c r="A403" s="79" t="s">
        <v>1</v>
      </c>
      <c r="B403" s="105"/>
      <c r="C403" s="98"/>
      <c r="D403" s="126"/>
      <c r="E403" s="108"/>
      <c r="F403" s="62"/>
      <c r="G403" s="63"/>
      <c r="H403" s="91"/>
    </row>
    <row r="404" spans="1:8" ht="12.9" customHeight="1" x14ac:dyDescent="0.2">
      <c r="A404" s="79" t="s">
        <v>1</v>
      </c>
      <c r="B404" s="103"/>
      <c r="C404" s="98"/>
      <c r="D404" s="126"/>
      <c r="E404" s="108"/>
      <c r="F404" s="62"/>
      <c r="G404" s="63"/>
      <c r="H404" s="91"/>
    </row>
    <row r="405" spans="1:8" ht="12.9" customHeight="1" x14ac:dyDescent="0.2">
      <c r="A405" s="79" t="s">
        <v>1</v>
      </c>
      <c r="B405" s="104"/>
      <c r="C405" s="99"/>
      <c r="D405" s="127"/>
      <c r="E405" s="107"/>
      <c r="F405" s="68"/>
      <c r="G405" s="64"/>
      <c r="H405" s="92"/>
    </row>
    <row r="406" spans="1:8" ht="12.9" customHeight="1" x14ac:dyDescent="0.2">
      <c r="A406" s="79"/>
      <c r="B406" s="58"/>
      <c r="C406" s="52"/>
      <c r="D406" s="128"/>
      <c r="E406" s="59"/>
      <c r="F406" s="69"/>
      <c r="G406" s="65"/>
      <c r="H406" s="38"/>
    </row>
    <row r="407" spans="1:8" ht="12.9" customHeight="1" x14ac:dyDescent="0.2">
      <c r="A407" s="79"/>
      <c r="B407" s="53"/>
      <c r="C407" s="50"/>
      <c r="D407" s="126"/>
      <c r="E407" s="57"/>
      <c r="F407" s="62"/>
      <c r="G407" s="63"/>
      <c r="H407" s="31"/>
    </row>
    <row r="408" spans="1:8" ht="12.9" customHeight="1" x14ac:dyDescent="0.2">
      <c r="A408" s="79"/>
      <c r="B408" s="55"/>
      <c r="C408" s="51"/>
      <c r="D408" s="127"/>
      <c r="E408" s="56"/>
      <c r="F408" s="68"/>
      <c r="G408" s="64"/>
      <c r="H408" s="34"/>
    </row>
    <row r="409" spans="1:8" ht="12.9" customHeight="1" x14ac:dyDescent="0.2">
      <c r="A409" s="79"/>
      <c r="B409" s="58"/>
      <c r="C409" s="52"/>
      <c r="D409" s="128"/>
      <c r="E409" s="59"/>
      <c r="F409" s="69"/>
      <c r="G409" s="65"/>
      <c r="H409" s="38"/>
    </row>
    <row r="410" spans="1:8" ht="12.9" customHeight="1" x14ac:dyDescent="0.2">
      <c r="A410" s="79"/>
      <c r="B410" s="53"/>
      <c r="C410" s="50"/>
      <c r="D410" s="126"/>
      <c r="E410" s="57"/>
      <c r="F410" s="62"/>
      <c r="G410" s="63"/>
      <c r="H410" s="31"/>
    </row>
    <row r="411" spans="1:8" ht="12.9" customHeight="1" x14ac:dyDescent="0.2">
      <c r="A411" s="79"/>
      <c r="B411" s="55"/>
      <c r="C411" s="51"/>
      <c r="D411" s="127"/>
      <c r="E411" s="56"/>
      <c r="F411" s="68"/>
      <c r="G411" s="64"/>
      <c r="H411" s="34"/>
    </row>
    <row r="412" spans="1:8" ht="12.9" customHeight="1" x14ac:dyDescent="0.2">
      <c r="A412" s="79"/>
      <c r="B412" s="58"/>
      <c r="C412" s="52"/>
      <c r="D412" s="128"/>
      <c r="E412" s="59"/>
      <c r="F412" s="69"/>
      <c r="G412" s="65"/>
      <c r="H412" s="38"/>
    </row>
    <row r="413" spans="1:8" ht="12.9" customHeight="1" x14ac:dyDescent="0.2">
      <c r="A413" s="79"/>
      <c r="B413" s="53"/>
      <c r="C413" s="50"/>
      <c r="D413" s="126"/>
      <c r="E413" s="57"/>
      <c r="F413" s="62"/>
      <c r="G413" s="63"/>
      <c r="H413" s="31"/>
    </row>
    <row r="414" spans="1:8" ht="12.9" customHeight="1" x14ac:dyDescent="0.2">
      <c r="A414" s="79"/>
      <c r="B414" s="55"/>
      <c r="C414" s="51"/>
      <c r="D414" s="127"/>
      <c r="E414" s="56"/>
      <c r="F414" s="68"/>
      <c r="G414" s="64"/>
      <c r="H414" s="34"/>
    </row>
    <row r="415" spans="1:8" ht="12.9" customHeight="1" x14ac:dyDescent="0.2">
      <c r="A415" s="79"/>
      <c r="B415" s="58"/>
      <c r="C415" s="52"/>
      <c r="D415" s="128"/>
      <c r="E415" s="59"/>
      <c r="F415" s="69"/>
      <c r="G415" s="65"/>
      <c r="H415" s="38"/>
    </row>
    <row r="416" spans="1:8" ht="12.9" customHeight="1" x14ac:dyDescent="0.2">
      <c r="A416" s="79"/>
      <c r="B416" s="53"/>
      <c r="C416" s="50"/>
      <c r="D416" s="126"/>
      <c r="E416" s="57"/>
      <c r="F416" s="62"/>
      <c r="G416" s="63"/>
      <c r="H416" s="31"/>
    </row>
    <row r="417" spans="1:8" ht="12.9" customHeight="1" x14ac:dyDescent="0.2">
      <c r="A417" s="79"/>
      <c r="B417" s="55"/>
      <c r="C417" s="51"/>
      <c r="D417" s="127"/>
      <c r="E417" s="56"/>
      <c r="F417" s="68"/>
      <c r="G417" s="64"/>
      <c r="H417" s="34"/>
    </row>
    <row r="418" spans="1:8" ht="12.9" customHeight="1" x14ac:dyDescent="0.2">
      <c r="A418" s="79"/>
      <c r="B418" s="58"/>
      <c r="C418" s="52"/>
      <c r="D418" s="128"/>
      <c r="E418" s="59"/>
      <c r="F418" s="69"/>
      <c r="G418" s="65"/>
      <c r="H418" s="38"/>
    </row>
    <row r="419" spans="1:8" ht="12.9" customHeight="1" x14ac:dyDescent="0.2">
      <c r="A419" s="79"/>
      <c r="B419" s="53"/>
      <c r="C419" s="50"/>
      <c r="D419" s="126"/>
      <c r="E419" s="57"/>
      <c r="F419" s="62"/>
      <c r="G419" s="63"/>
      <c r="H419" s="31"/>
    </row>
    <row r="420" spans="1:8" ht="12.9" customHeight="1" x14ac:dyDescent="0.2">
      <c r="A420" s="79"/>
      <c r="B420" s="55"/>
      <c r="C420" s="51"/>
      <c r="D420" s="127"/>
      <c r="E420" s="56"/>
      <c r="F420" s="68"/>
      <c r="G420" s="64"/>
      <c r="H420" s="34"/>
    </row>
    <row r="421" spans="1:8" ht="12.9" customHeight="1" x14ac:dyDescent="0.2">
      <c r="A421" s="79"/>
      <c r="B421" s="58"/>
      <c r="C421" s="52"/>
      <c r="D421" s="128"/>
      <c r="E421" s="59"/>
      <c r="F421" s="69"/>
      <c r="G421" s="65"/>
      <c r="H421" s="38"/>
    </row>
    <row r="422" spans="1:8" ht="12.9" customHeight="1" x14ac:dyDescent="0.2">
      <c r="A422" s="79"/>
      <c r="B422" s="53"/>
      <c r="C422" s="50"/>
      <c r="D422" s="126"/>
      <c r="E422" s="57"/>
      <c r="F422" s="62"/>
      <c r="G422" s="63"/>
      <c r="H422" s="31"/>
    </row>
    <row r="423" spans="1:8" ht="12.9" customHeight="1" x14ac:dyDescent="0.2">
      <c r="A423" s="79"/>
      <c r="B423" s="55"/>
      <c r="C423" s="51"/>
      <c r="D423" s="127"/>
      <c r="E423" s="56"/>
      <c r="F423" s="68"/>
      <c r="G423" s="64"/>
      <c r="H423" s="34"/>
    </row>
    <row r="424" spans="1:8" ht="12.9" customHeight="1" x14ac:dyDescent="0.2">
      <c r="A424" s="79"/>
      <c r="B424" s="58"/>
      <c r="C424" s="52"/>
      <c r="D424" s="128"/>
      <c r="E424" s="60"/>
      <c r="F424" s="71"/>
      <c r="G424" s="65"/>
      <c r="H424" s="38"/>
    </row>
    <row r="425" spans="1:8" ht="12.9" customHeight="1" x14ac:dyDescent="0.2">
      <c r="A425" s="79"/>
      <c r="B425" s="53"/>
      <c r="C425" s="50"/>
      <c r="D425" s="126"/>
      <c r="E425" s="57"/>
      <c r="F425" s="62"/>
      <c r="G425" s="63"/>
      <c r="H425" s="31"/>
    </row>
    <row r="426" spans="1:8" ht="12.9" customHeight="1" x14ac:dyDescent="0.2">
      <c r="A426" s="79"/>
      <c r="B426" s="55"/>
      <c r="C426" s="51"/>
      <c r="D426" s="127"/>
      <c r="E426" s="56"/>
      <c r="F426" s="68"/>
      <c r="G426" s="64"/>
      <c r="H426" s="34"/>
    </row>
    <row r="427" spans="1:8" ht="12.9" customHeight="1" x14ac:dyDescent="0.2">
      <c r="A427" s="79"/>
      <c r="B427" s="58"/>
      <c r="C427" s="52"/>
      <c r="D427" s="128"/>
      <c r="E427" s="59"/>
      <c r="F427" s="69"/>
      <c r="G427" s="65"/>
      <c r="H427" s="38"/>
    </row>
    <row r="428" spans="1:8" ht="12.9" customHeight="1" x14ac:dyDescent="0.2">
      <c r="A428" s="79"/>
      <c r="B428" s="53"/>
      <c r="C428" s="50"/>
      <c r="D428" s="126"/>
      <c r="E428" s="57"/>
      <c r="F428" s="62"/>
      <c r="G428" s="63"/>
      <c r="H428" s="31"/>
    </row>
    <row r="429" spans="1:8" ht="12.9" customHeight="1" x14ac:dyDescent="0.2">
      <c r="A429" s="79"/>
      <c r="B429" s="55"/>
      <c r="C429" s="51"/>
      <c r="D429" s="127"/>
      <c r="E429" s="56"/>
      <c r="F429" s="68"/>
      <c r="G429" s="64"/>
      <c r="H429" s="34"/>
    </row>
    <row r="430" spans="1:8" ht="12.9" customHeight="1" x14ac:dyDescent="0.2">
      <c r="A430" s="79"/>
      <c r="B430" s="58"/>
      <c r="C430" s="52"/>
      <c r="D430" s="128"/>
      <c r="E430" s="59"/>
      <c r="F430" s="69"/>
      <c r="G430" s="65"/>
      <c r="H430" s="38"/>
    </row>
    <row r="431" spans="1:8" ht="12.9" customHeight="1" x14ac:dyDescent="0.2">
      <c r="A431" s="79"/>
      <c r="B431" s="53"/>
      <c r="C431" s="50"/>
      <c r="D431" s="126"/>
      <c r="E431" s="57"/>
      <c r="F431" s="62"/>
      <c r="G431" s="63"/>
      <c r="H431" s="31"/>
    </row>
    <row r="432" spans="1:8" ht="12.9" customHeight="1" x14ac:dyDescent="0.2">
      <c r="A432" s="79"/>
      <c r="B432" s="55"/>
      <c r="C432" s="51"/>
      <c r="D432" s="127"/>
      <c r="E432" s="56"/>
      <c r="F432" s="68"/>
      <c r="G432" s="64"/>
      <c r="H432" s="34"/>
    </row>
    <row r="433" spans="1:8" ht="12.9" customHeight="1" x14ac:dyDescent="0.2">
      <c r="A433" s="79"/>
      <c r="B433" s="58"/>
      <c r="C433" s="52"/>
      <c r="D433" s="128"/>
      <c r="E433" s="59"/>
      <c r="F433" s="69"/>
      <c r="G433" s="65"/>
      <c r="H433" s="38"/>
    </row>
    <row r="434" spans="1:8" ht="12.9" customHeight="1" x14ac:dyDescent="0.2">
      <c r="A434" s="79"/>
      <c r="B434" s="53"/>
      <c r="C434" s="50"/>
      <c r="D434" s="126"/>
      <c r="E434" s="54"/>
      <c r="F434" s="70"/>
      <c r="G434" s="63"/>
      <c r="H434" s="31"/>
    </row>
    <row r="435" spans="1:8" ht="12.9" customHeight="1" x14ac:dyDescent="0.2">
      <c r="A435" s="79"/>
      <c r="B435" s="55"/>
      <c r="C435" s="51"/>
      <c r="D435" s="127"/>
      <c r="E435" s="56"/>
      <c r="F435" s="68"/>
      <c r="G435" s="64"/>
      <c r="H435" s="34"/>
    </row>
    <row r="436" spans="1:8" ht="12.9" customHeight="1" x14ac:dyDescent="0.2">
      <c r="A436" s="79"/>
      <c r="B436" s="58"/>
      <c r="C436" s="52"/>
      <c r="D436" s="128"/>
      <c r="E436" s="59"/>
      <c r="F436" s="69"/>
      <c r="G436" s="65"/>
      <c r="H436" s="38"/>
    </row>
    <row r="437" spans="1:8" ht="12.9" customHeight="1" x14ac:dyDescent="0.2">
      <c r="A437" s="79"/>
      <c r="B437" s="53"/>
      <c r="C437" s="50"/>
      <c r="D437" s="126"/>
      <c r="E437" s="57"/>
      <c r="F437" s="62"/>
      <c r="G437" s="63"/>
      <c r="H437" s="31"/>
    </row>
    <row r="438" spans="1:8" ht="12.9" customHeight="1" x14ac:dyDescent="0.2">
      <c r="A438" s="79"/>
      <c r="B438" s="55"/>
      <c r="C438" s="51"/>
      <c r="D438" s="127"/>
      <c r="E438" s="56"/>
      <c r="F438" s="68"/>
      <c r="G438" s="64"/>
      <c r="H438" s="34"/>
    </row>
    <row r="439" spans="1:8" ht="12.9" customHeight="1" x14ac:dyDescent="0.2">
      <c r="A439" s="79"/>
      <c r="B439" s="58"/>
      <c r="C439" s="52"/>
      <c r="D439" s="128"/>
      <c r="E439" s="59"/>
      <c r="F439" s="69"/>
      <c r="G439" s="65"/>
      <c r="H439" s="38"/>
    </row>
    <row r="440" spans="1:8" ht="12.9" customHeight="1" x14ac:dyDescent="0.2">
      <c r="A440" s="79"/>
      <c r="B440" s="53"/>
      <c r="C440" s="50"/>
      <c r="D440" s="126"/>
      <c r="E440" s="57"/>
      <c r="F440" s="62"/>
      <c r="G440" s="63"/>
      <c r="H440" s="31"/>
    </row>
    <row r="441" spans="1:8" ht="12.9" customHeight="1" x14ac:dyDescent="0.2">
      <c r="A441" s="79"/>
      <c r="B441" s="55"/>
      <c r="C441" s="51"/>
      <c r="D441" s="127"/>
      <c r="E441" s="56"/>
      <c r="F441" s="68"/>
      <c r="G441" s="64"/>
      <c r="H441" s="34"/>
    </row>
    <row r="442" spans="1:8" ht="12.9" customHeight="1" x14ac:dyDescent="0.2">
      <c r="A442" s="79"/>
      <c r="B442" s="58"/>
      <c r="C442" s="52"/>
      <c r="D442" s="128"/>
      <c r="E442" s="59"/>
      <c r="F442" s="69"/>
      <c r="G442" s="65"/>
      <c r="H442" s="38"/>
    </row>
    <row r="443" spans="1:8" ht="12.9" customHeight="1" x14ac:dyDescent="0.2">
      <c r="A443" s="79"/>
      <c r="B443" s="53"/>
      <c r="C443" s="50"/>
      <c r="D443" s="126"/>
      <c r="E443" s="57"/>
      <c r="F443" s="62"/>
      <c r="G443" s="63"/>
      <c r="H443" s="31"/>
    </row>
    <row r="444" spans="1:8" ht="12.9" customHeight="1" x14ac:dyDescent="0.2">
      <c r="A444" s="79"/>
      <c r="B444" s="55"/>
      <c r="C444" s="51"/>
      <c r="D444" s="127"/>
      <c r="E444" s="61"/>
      <c r="F444" s="72"/>
      <c r="G444" s="64"/>
      <c r="H444" s="34"/>
    </row>
    <row r="445" spans="1:8" ht="12.9" customHeight="1" x14ac:dyDescent="0.2">
      <c r="A445" s="79"/>
      <c r="B445" s="105" t="s">
        <v>15</v>
      </c>
      <c r="C445" s="98" t="s">
        <v>1</v>
      </c>
      <c r="D445" s="126" t="s">
        <v>1</v>
      </c>
      <c r="E445" s="108" t="s">
        <v>1</v>
      </c>
      <c r="F445" s="118" t="s">
        <v>1</v>
      </c>
      <c r="G445" s="118" t="s">
        <v>1</v>
      </c>
      <c r="H445" s="91" t="s">
        <v>1</v>
      </c>
    </row>
    <row r="446" spans="1:8" ht="12.9" customHeight="1" x14ac:dyDescent="0.2">
      <c r="A446" s="79"/>
      <c r="B446" s="103" t="s">
        <v>1</v>
      </c>
      <c r="C446" s="98" t="s">
        <v>1</v>
      </c>
      <c r="D446" s="126" t="s">
        <v>1</v>
      </c>
      <c r="E446" s="108" t="s">
        <v>1</v>
      </c>
      <c r="F446" s="118" t="s">
        <v>1</v>
      </c>
      <c r="G446" s="118" t="e">
        <f>G389+G392+G395+G398+G401+G404+G407+G410+G413+G416+G419+G422+G425+G428+G431+G434+G437+G440+G443</f>
        <v>#REF!</v>
      </c>
      <c r="H446" s="91" t="s">
        <v>1</v>
      </c>
    </row>
    <row r="447" spans="1:8" ht="12.9" customHeight="1" x14ac:dyDescent="0.2">
      <c r="A447" s="79"/>
      <c r="B447" s="104" t="s">
        <v>1</v>
      </c>
      <c r="C447" s="99" t="s">
        <v>1</v>
      </c>
      <c r="D447" s="127" t="s">
        <v>1</v>
      </c>
      <c r="E447" s="107" t="s">
        <v>1</v>
      </c>
      <c r="F447" s="119" t="s">
        <v>1</v>
      </c>
      <c r="G447" s="119" t="s">
        <v>1</v>
      </c>
      <c r="H447" s="92" t="s">
        <v>1</v>
      </c>
    </row>
    <row r="448" spans="1:8" ht="0.9" customHeight="1" x14ac:dyDescent="0.2">
      <c r="B448" s="45"/>
      <c r="C448" s="45"/>
      <c r="D448" s="45"/>
      <c r="E448" s="45"/>
      <c r="F448" s="73"/>
      <c r="G448" s="45"/>
      <c r="H448" s="45"/>
    </row>
    <row r="449" spans="1:8" s="27" customFormat="1" ht="18" customHeight="1" x14ac:dyDescent="0.2">
      <c r="B449" s="80" t="s">
        <v>81</v>
      </c>
      <c r="C449" s="80"/>
      <c r="D449" s="80"/>
      <c r="E449" s="80"/>
      <c r="F449" s="80"/>
      <c r="G449" s="80"/>
      <c r="H449" s="81" t="s">
        <v>63</v>
      </c>
    </row>
    <row r="450" spans="1:8" ht="21" customHeight="1" x14ac:dyDescent="0.2">
      <c r="A450" s="79"/>
      <c r="B450" s="173" t="s">
        <v>82</v>
      </c>
      <c r="C450" s="171"/>
      <c r="D450" s="170" t="s">
        <v>66</v>
      </c>
      <c r="E450" s="171"/>
      <c r="F450" s="171"/>
      <c r="G450" s="171" t="s">
        <v>1</v>
      </c>
      <c r="H450" s="172"/>
    </row>
    <row r="451" spans="1:8" ht="21" customHeight="1" x14ac:dyDescent="0.2">
      <c r="A451" s="79"/>
      <c r="B451" s="100" t="s">
        <v>39</v>
      </c>
      <c r="C451" s="101" t="s">
        <v>40</v>
      </c>
      <c r="D451" s="101" t="s">
        <v>41</v>
      </c>
      <c r="E451" s="101" t="s">
        <v>6</v>
      </c>
      <c r="F451" s="101" t="s">
        <v>42</v>
      </c>
      <c r="G451" s="101" t="s">
        <v>43</v>
      </c>
      <c r="H451" s="102" t="s">
        <v>8</v>
      </c>
    </row>
    <row r="452" spans="1:8" ht="12.9" customHeight="1" x14ac:dyDescent="0.2">
      <c r="A452" s="79" t="s">
        <v>1</v>
      </c>
      <c r="B452" s="103" t="s">
        <v>83</v>
      </c>
      <c r="C452" s="98"/>
      <c r="D452" s="126" t="s">
        <v>1</v>
      </c>
      <c r="E452" s="108"/>
      <c r="F452" s="123" t="s">
        <v>1</v>
      </c>
      <c r="G452" s="118" t="s">
        <v>1</v>
      </c>
      <c r="H452" s="91" t="s">
        <v>51</v>
      </c>
    </row>
    <row r="453" spans="1:8" ht="12.9" customHeight="1" x14ac:dyDescent="0.2">
      <c r="A453" s="79" t="s">
        <v>1</v>
      </c>
      <c r="B453" s="103" t="s">
        <v>84</v>
      </c>
      <c r="C453" s="98" t="s">
        <v>47</v>
      </c>
      <c r="D453" s="134">
        <v>1</v>
      </c>
      <c r="E453" s="106" t="s">
        <v>1</v>
      </c>
      <c r="F453" s="118" t="e">
        <f>#REF!</f>
        <v>#REF!</v>
      </c>
      <c r="G453" s="118" t="e">
        <f>ROUND(D453*F453,0)</f>
        <v>#REF!</v>
      </c>
      <c r="H453" s="91" t="s">
        <v>1</v>
      </c>
    </row>
    <row r="454" spans="1:8" ht="12.9" customHeight="1" x14ac:dyDescent="0.2">
      <c r="A454" s="79" t="s">
        <v>1</v>
      </c>
      <c r="B454" s="104" t="s">
        <v>85</v>
      </c>
      <c r="C454" s="99" t="s">
        <v>47</v>
      </c>
      <c r="D454" s="127" t="s">
        <v>1</v>
      </c>
      <c r="E454" s="107" t="s">
        <v>86</v>
      </c>
      <c r="F454" s="124" t="s">
        <v>1</v>
      </c>
      <c r="G454" s="119" t="s">
        <v>1</v>
      </c>
      <c r="H454" s="92" t="s">
        <v>1</v>
      </c>
    </row>
    <row r="455" spans="1:8" ht="12.9" customHeight="1" x14ac:dyDescent="0.2">
      <c r="A455" s="79" t="s">
        <v>1</v>
      </c>
      <c r="B455" s="103"/>
      <c r="C455" s="98"/>
      <c r="D455" s="126"/>
      <c r="E455" s="108"/>
      <c r="F455" s="123"/>
      <c r="G455" s="118"/>
      <c r="H455" s="91"/>
    </row>
    <row r="456" spans="1:8" ht="12.9" customHeight="1" x14ac:dyDescent="0.2">
      <c r="A456" s="79" t="s">
        <v>1</v>
      </c>
      <c r="B456" s="103"/>
      <c r="C456" s="98"/>
      <c r="D456" s="126"/>
      <c r="E456" s="106"/>
      <c r="F456" s="118"/>
      <c r="G456" s="118"/>
      <c r="H456" s="91"/>
    </row>
    <row r="457" spans="1:8" ht="12.9" customHeight="1" x14ac:dyDescent="0.2">
      <c r="A457" s="79" t="s">
        <v>1</v>
      </c>
      <c r="B457" s="104"/>
      <c r="C457" s="99"/>
      <c r="D457" s="127"/>
      <c r="E457" s="107"/>
      <c r="F457" s="124"/>
      <c r="G457" s="119"/>
      <c r="H457" s="92"/>
    </row>
    <row r="458" spans="1:8" ht="12.9" customHeight="1" x14ac:dyDescent="0.2">
      <c r="A458" s="79" t="s">
        <v>1</v>
      </c>
      <c r="B458" s="103"/>
      <c r="C458" s="98"/>
      <c r="D458" s="126"/>
      <c r="E458" s="108"/>
      <c r="F458" s="123"/>
      <c r="G458" s="118"/>
      <c r="H458" s="91"/>
    </row>
    <row r="459" spans="1:8" ht="12.9" customHeight="1" x14ac:dyDescent="0.2">
      <c r="A459" s="79" t="s">
        <v>1</v>
      </c>
      <c r="B459" s="103"/>
      <c r="C459" s="98"/>
      <c r="D459" s="126"/>
      <c r="E459" s="106"/>
      <c r="F459" s="118"/>
      <c r="G459" s="118"/>
      <c r="H459" s="91"/>
    </row>
    <row r="460" spans="1:8" ht="12.9" customHeight="1" x14ac:dyDescent="0.2">
      <c r="A460" s="79" t="s">
        <v>1</v>
      </c>
      <c r="B460" s="104"/>
      <c r="C460" s="99"/>
      <c r="D460" s="127"/>
      <c r="E460" s="107"/>
      <c r="F460" s="124"/>
      <c r="G460" s="119"/>
      <c r="H460" s="92"/>
    </row>
    <row r="461" spans="1:8" ht="12.9" customHeight="1" x14ac:dyDescent="0.2">
      <c r="A461" s="79" t="s">
        <v>1</v>
      </c>
      <c r="B461" s="103"/>
      <c r="C461" s="98"/>
      <c r="D461" s="126"/>
      <c r="E461" s="108"/>
      <c r="F461" s="123"/>
      <c r="G461" s="118"/>
      <c r="H461" s="91"/>
    </row>
    <row r="462" spans="1:8" ht="12.9" customHeight="1" x14ac:dyDescent="0.2">
      <c r="A462" s="79" t="s">
        <v>1</v>
      </c>
      <c r="B462" s="103"/>
      <c r="C462" s="98"/>
      <c r="D462" s="126"/>
      <c r="E462" s="106"/>
      <c r="F462" s="118"/>
      <c r="G462" s="118"/>
      <c r="H462" s="91"/>
    </row>
    <row r="463" spans="1:8" ht="12.9" customHeight="1" x14ac:dyDescent="0.2">
      <c r="A463" s="79" t="s">
        <v>1</v>
      </c>
      <c r="B463" s="104"/>
      <c r="C463" s="99"/>
      <c r="D463" s="127"/>
      <c r="E463" s="107"/>
      <c r="F463" s="124"/>
      <c r="G463" s="119"/>
      <c r="H463" s="92"/>
    </row>
    <row r="464" spans="1:8" ht="12.9" customHeight="1" x14ac:dyDescent="0.2">
      <c r="A464" s="79" t="s">
        <v>1</v>
      </c>
      <c r="B464" s="103"/>
      <c r="C464" s="98"/>
      <c r="D464" s="126"/>
      <c r="E464" s="108"/>
      <c r="F464" s="123"/>
      <c r="G464" s="118"/>
      <c r="H464" s="91"/>
    </row>
    <row r="465" spans="1:8" ht="12.9" customHeight="1" x14ac:dyDescent="0.2">
      <c r="A465" s="79" t="s">
        <v>1</v>
      </c>
      <c r="B465" s="103"/>
      <c r="C465" s="98"/>
      <c r="D465" s="126"/>
      <c r="E465" s="106"/>
      <c r="F465" s="118"/>
      <c r="G465" s="118"/>
      <c r="H465" s="91"/>
    </row>
    <row r="466" spans="1:8" ht="12.9" customHeight="1" x14ac:dyDescent="0.2">
      <c r="A466" s="79" t="s">
        <v>1</v>
      </c>
      <c r="B466" s="104"/>
      <c r="C466" s="99"/>
      <c r="D466" s="127"/>
      <c r="E466" s="107"/>
      <c r="F466" s="124"/>
      <c r="G466" s="119"/>
      <c r="H466" s="92"/>
    </row>
    <row r="467" spans="1:8" ht="12.9" customHeight="1" x14ac:dyDescent="0.2">
      <c r="A467" s="79" t="s">
        <v>1</v>
      </c>
      <c r="B467" s="105"/>
      <c r="C467" s="98"/>
      <c r="D467" s="126"/>
      <c r="E467" s="108"/>
      <c r="F467" s="62"/>
      <c r="G467" s="63"/>
      <c r="H467" s="91"/>
    </row>
    <row r="468" spans="1:8" ht="12.9" customHeight="1" x14ac:dyDescent="0.2">
      <c r="A468" s="79" t="s">
        <v>1</v>
      </c>
      <c r="B468" s="103"/>
      <c r="C468" s="98"/>
      <c r="D468" s="126"/>
      <c r="E468" s="108"/>
      <c r="F468" s="62"/>
      <c r="G468" s="63"/>
      <c r="H468" s="91"/>
    </row>
    <row r="469" spans="1:8" ht="12.9" customHeight="1" x14ac:dyDescent="0.2">
      <c r="A469" s="79" t="s">
        <v>1</v>
      </c>
      <c r="B469" s="104"/>
      <c r="C469" s="99"/>
      <c r="D469" s="127"/>
      <c r="E469" s="107"/>
      <c r="F469" s="68"/>
      <c r="G469" s="64"/>
      <c r="H469" s="92"/>
    </row>
    <row r="470" spans="1:8" ht="12.9" customHeight="1" x14ac:dyDescent="0.2">
      <c r="A470" s="79"/>
      <c r="B470" s="58"/>
      <c r="C470" s="52"/>
      <c r="D470" s="128"/>
      <c r="E470" s="59"/>
      <c r="F470" s="69"/>
      <c r="G470" s="65"/>
      <c r="H470" s="38"/>
    </row>
    <row r="471" spans="1:8" ht="12.9" customHeight="1" x14ac:dyDescent="0.2">
      <c r="A471" s="79"/>
      <c r="B471" s="53"/>
      <c r="C471" s="50"/>
      <c r="D471" s="126"/>
      <c r="E471" s="57"/>
      <c r="F471" s="62"/>
      <c r="G471" s="63"/>
      <c r="H471" s="31"/>
    </row>
    <row r="472" spans="1:8" ht="12.9" customHeight="1" x14ac:dyDescent="0.2">
      <c r="A472" s="79"/>
      <c r="B472" s="55"/>
      <c r="C472" s="51"/>
      <c r="D472" s="127"/>
      <c r="E472" s="56"/>
      <c r="F472" s="68"/>
      <c r="G472" s="64"/>
      <c r="H472" s="34"/>
    </row>
    <row r="473" spans="1:8" ht="12.9" customHeight="1" x14ac:dyDescent="0.2">
      <c r="A473" s="79"/>
      <c r="B473" s="58"/>
      <c r="C473" s="52"/>
      <c r="D473" s="128"/>
      <c r="E473" s="59"/>
      <c r="F473" s="69"/>
      <c r="G473" s="65"/>
      <c r="H473" s="38"/>
    </row>
    <row r="474" spans="1:8" ht="12.9" customHeight="1" x14ac:dyDescent="0.2">
      <c r="A474" s="79"/>
      <c r="B474" s="53"/>
      <c r="C474" s="50"/>
      <c r="D474" s="126"/>
      <c r="E474" s="57"/>
      <c r="F474" s="62"/>
      <c r="G474" s="63"/>
      <c r="H474" s="31"/>
    </row>
    <row r="475" spans="1:8" ht="12.9" customHeight="1" x14ac:dyDescent="0.2">
      <c r="A475" s="79"/>
      <c r="B475" s="55"/>
      <c r="C475" s="51"/>
      <c r="D475" s="127"/>
      <c r="E475" s="56"/>
      <c r="F475" s="68"/>
      <c r="G475" s="64"/>
      <c r="H475" s="34"/>
    </row>
    <row r="476" spans="1:8" ht="12.9" customHeight="1" x14ac:dyDescent="0.2">
      <c r="A476" s="79"/>
      <c r="B476" s="58"/>
      <c r="C476" s="52"/>
      <c r="D476" s="128"/>
      <c r="E476" s="59"/>
      <c r="F476" s="69"/>
      <c r="G476" s="65"/>
      <c r="H476" s="38"/>
    </row>
    <row r="477" spans="1:8" ht="12.9" customHeight="1" x14ac:dyDescent="0.2">
      <c r="A477" s="79"/>
      <c r="B477" s="53"/>
      <c r="C477" s="50"/>
      <c r="D477" s="126"/>
      <c r="E477" s="57"/>
      <c r="F477" s="62"/>
      <c r="G477" s="63"/>
      <c r="H477" s="31"/>
    </row>
    <row r="478" spans="1:8" ht="12.9" customHeight="1" x14ac:dyDescent="0.2">
      <c r="A478" s="79"/>
      <c r="B478" s="55"/>
      <c r="C478" s="51"/>
      <c r="D478" s="127"/>
      <c r="E478" s="56"/>
      <c r="F478" s="68"/>
      <c r="G478" s="64"/>
      <c r="H478" s="34"/>
    </row>
    <row r="479" spans="1:8" ht="12.9" customHeight="1" x14ac:dyDescent="0.2">
      <c r="A479" s="79"/>
      <c r="B479" s="58"/>
      <c r="C479" s="52"/>
      <c r="D479" s="128"/>
      <c r="E479" s="59"/>
      <c r="F479" s="69"/>
      <c r="G479" s="65"/>
      <c r="H479" s="38"/>
    </row>
    <row r="480" spans="1:8" ht="12.9" customHeight="1" x14ac:dyDescent="0.2">
      <c r="A480" s="79"/>
      <c r="B480" s="53"/>
      <c r="C480" s="50"/>
      <c r="D480" s="126"/>
      <c r="E480" s="57"/>
      <c r="F480" s="62"/>
      <c r="G480" s="63"/>
      <c r="H480" s="31"/>
    </row>
    <row r="481" spans="1:8" ht="12.9" customHeight="1" x14ac:dyDescent="0.2">
      <c r="A481" s="79"/>
      <c r="B481" s="55"/>
      <c r="C481" s="51"/>
      <c r="D481" s="127"/>
      <c r="E481" s="56"/>
      <c r="F481" s="68"/>
      <c r="G481" s="64"/>
      <c r="H481" s="34"/>
    </row>
    <row r="482" spans="1:8" ht="12.9" customHeight="1" x14ac:dyDescent="0.2">
      <c r="A482" s="79"/>
      <c r="B482" s="58"/>
      <c r="C482" s="52"/>
      <c r="D482" s="128"/>
      <c r="E482" s="59"/>
      <c r="F482" s="69"/>
      <c r="G482" s="65"/>
      <c r="H482" s="38"/>
    </row>
    <row r="483" spans="1:8" ht="12.9" customHeight="1" x14ac:dyDescent="0.2">
      <c r="A483" s="79"/>
      <c r="B483" s="53"/>
      <c r="C483" s="50"/>
      <c r="D483" s="126"/>
      <c r="E483" s="57"/>
      <c r="F483" s="62"/>
      <c r="G483" s="63"/>
      <c r="H483" s="31"/>
    </row>
    <row r="484" spans="1:8" ht="12.9" customHeight="1" x14ac:dyDescent="0.2">
      <c r="A484" s="79"/>
      <c r="B484" s="55"/>
      <c r="C484" s="51"/>
      <c r="D484" s="127"/>
      <c r="E484" s="56"/>
      <c r="F484" s="68"/>
      <c r="G484" s="64"/>
      <c r="H484" s="34"/>
    </row>
    <row r="485" spans="1:8" ht="12.9" customHeight="1" x14ac:dyDescent="0.2">
      <c r="A485" s="79"/>
      <c r="B485" s="58"/>
      <c r="C485" s="52"/>
      <c r="D485" s="128"/>
      <c r="E485" s="59"/>
      <c r="F485" s="69"/>
      <c r="G485" s="65"/>
      <c r="H485" s="38"/>
    </row>
    <row r="486" spans="1:8" ht="12.9" customHeight="1" x14ac:dyDescent="0.2">
      <c r="A486" s="79"/>
      <c r="B486" s="53"/>
      <c r="C486" s="50"/>
      <c r="D486" s="126"/>
      <c r="E486" s="57"/>
      <c r="F486" s="62"/>
      <c r="G486" s="63"/>
      <c r="H486" s="31"/>
    </row>
    <row r="487" spans="1:8" ht="12.9" customHeight="1" x14ac:dyDescent="0.2">
      <c r="A487" s="79"/>
      <c r="B487" s="55"/>
      <c r="C487" s="51"/>
      <c r="D487" s="127"/>
      <c r="E487" s="56"/>
      <c r="F487" s="68"/>
      <c r="G487" s="64"/>
      <c r="H487" s="34"/>
    </row>
    <row r="488" spans="1:8" ht="12.9" customHeight="1" x14ac:dyDescent="0.2">
      <c r="A488" s="79"/>
      <c r="B488" s="58"/>
      <c r="C488" s="52"/>
      <c r="D488" s="128"/>
      <c r="E488" s="60"/>
      <c r="F488" s="71"/>
      <c r="G488" s="65"/>
      <c r="H488" s="38"/>
    </row>
    <row r="489" spans="1:8" ht="12.9" customHeight="1" x14ac:dyDescent="0.2">
      <c r="A489" s="79"/>
      <c r="B489" s="53"/>
      <c r="C489" s="50"/>
      <c r="D489" s="126"/>
      <c r="E489" s="57"/>
      <c r="F489" s="62"/>
      <c r="G489" s="63"/>
      <c r="H489" s="31"/>
    </row>
    <row r="490" spans="1:8" ht="12.9" customHeight="1" x14ac:dyDescent="0.2">
      <c r="A490" s="79"/>
      <c r="B490" s="55"/>
      <c r="C490" s="51"/>
      <c r="D490" s="127"/>
      <c r="E490" s="56"/>
      <c r="F490" s="68"/>
      <c r="G490" s="64"/>
      <c r="H490" s="34"/>
    </row>
    <row r="491" spans="1:8" ht="12.9" customHeight="1" x14ac:dyDescent="0.2">
      <c r="A491" s="79"/>
      <c r="B491" s="58"/>
      <c r="C491" s="52"/>
      <c r="D491" s="128"/>
      <c r="E491" s="59"/>
      <c r="F491" s="69"/>
      <c r="G491" s="65"/>
      <c r="H491" s="38"/>
    </row>
    <row r="492" spans="1:8" ht="12.9" customHeight="1" x14ac:dyDescent="0.2">
      <c r="A492" s="79"/>
      <c r="B492" s="53"/>
      <c r="C492" s="50"/>
      <c r="D492" s="126"/>
      <c r="E492" s="57"/>
      <c r="F492" s="62"/>
      <c r="G492" s="63"/>
      <c r="H492" s="31"/>
    </row>
    <row r="493" spans="1:8" ht="12.9" customHeight="1" x14ac:dyDescent="0.2">
      <c r="A493" s="79"/>
      <c r="B493" s="55"/>
      <c r="C493" s="51"/>
      <c r="D493" s="127"/>
      <c r="E493" s="56"/>
      <c r="F493" s="68"/>
      <c r="G493" s="64"/>
      <c r="H493" s="34"/>
    </row>
    <row r="494" spans="1:8" ht="12.9" customHeight="1" x14ac:dyDescent="0.2">
      <c r="A494" s="79"/>
      <c r="B494" s="58"/>
      <c r="C494" s="52"/>
      <c r="D494" s="128"/>
      <c r="E494" s="59"/>
      <c r="F494" s="69"/>
      <c r="G494" s="65"/>
      <c r="H494" s="38"/>
    </row>
    <row r="495" spans="1:8" ht="12.9" customHeight="1" x14ac:dyDescent="0.2">
      <c r="A495" s="79"/>
      <c r="B495" s="53"/>
      <c r="C495" s="50"/>
      <c r="D495" s="126"/>
      <c r="E495" s="57"/>
      <c r="F495" s="62"/>
      <c r="G495" s="63"/>
      <c r="H495" s="31"/>
    </row>
    <row r="496" spans="1:8" ht="12.9" customHeight="1" x14ac:dyDescent="0.2">
      <c r="A496" s="79"/>
      <c r="B496" s="55"/>
      <c r="C496" s="51"/>
      <c r="D496" s="127"/>
      <c r="E496" s="56"/>
      <c r="F496" s="68"/>
      <c r="G496" s="64"/>
      <c r="H496" s="34"/>
    </row>
    <row r="497" spans="1:8" ht="12.9" customHeight="1" x14ac:dyDescent="0.2">
      <c r="A497" s="79"/>
      <c r="B497" s="58"/>
      <c r="C497" s="52"/>
      <c r="D497" s="128"/>
      <c r="E497" s="59"/>
      <c r="F497" s="69"/>
      <c r="G497" s="65"/>
      <c r="H497" s="38"/>
    </row>
    <row r="498" spans="1:8" ht="12.9" customHeight="1" x14ac:dyDescent="0.2">
      <c r="A498" s="79"/>
      <c r="B498" s="53"/>
      <c r="C498" s="50"/>
      <c r="D498" s="126"/>
      <c r="E498" s="54"/>
      <c r="F498" s="70"/>
      <c r="G498" s="63"/>
      <c r="H498" s="31"/>
    </row>
    <row r="499" spans="1:8" ht="12.9" customHeight="1" x14ac:dyDescent="0.2">
      <c r="A499" s="79"/>
      <c r="B499" s="55"/>
      <c r="C499" s="51"/>
      <c r="D499" s="127"/>
      <c r="E499" s="56"/>
      <c r="F499" s="68"/>
      <c r="G499" s="64"/>
      <c r="H499" s="34"/>
    </row>
    <row r="500" spans="1:8" ht="12.9" customHeight="1" x14ac:dyDescent="0.2">
      <c r="A500" s="79"/>
      <c r="B500" s="58"/>
      <c r="C500" s="52"/>
      <c r="D500" s="128"/>
      <c r="E500" s="59"/>
      <c r="F500" s="69"/>
      <c r="G500" s="65"/>
      <c r="H500" s="38"/>
    </row>
    <row r="501" spans="1:8" ht="12.9" customHeight="1" x14ac:dyDescent="0.2">
      <c r="A501" s="79"/>
      <c r="B501" s="53"/>
      <c r="C501" s="50"/>
      <c r="D501" s="126"/>
      <c r="E501" s="57"/>
      <c r="F501" s="62"/>
      <c r="G501" s="63"/>
      <c r="H501" s="31"/>
    </row>
    <row r="502" spans="1:8" ht="12.9" customHeight="1" x14ac:dyDescent="0.2">
      <c r="A502" s="79"/>
      <c r="B502" s="55"/>
      <c r="C502" s="51"/>
      <c r="D502" s="127"/>
      <c r="E502" s="56"/>
      <c r="F502" s="68"/>
      <c r="G502" s="64"/>
      <c r="H502" s="34"/>
    </row>
    <row r="503" spans="1:8" ht="12.9" customHeight="1" x14ac:dyDescent="0.2">
      <c r="A503" s="79"/>
      <c r="B503" s="58"/>
      <c r="C503" s="52"/>
      <c r="D503" s="128"/>
      <c r="E503" s="59"/>
      <c r="F503" s="69"/>
      <c r="G503" s="65"/>
      <c r="H503" s="38"/>
    </row>
    <row r="504" spans="1:8" ht="12.9" customHeight="1" x14ac:dyDescent="0.2">
      <c r="A504" s="79"/>
      <c r="B504" s="53"/>
      <c r="C504" s="50"/>
      <c r="D504" s="126"/>
      <c r="E504" s="57"/>
      <c r="F504" s="62"/>
      <c r="G504" s="63"/>
      <c r="H504" s="31"/>
    </row>
    <row r="505" spans="1:8" ht="12.9" customHeight="1" x14ac:dyDescent="0.2">
      <c r="A505" s="79"/>
      <c r="B505" s="55"/>
      <c r="C505" s="51"/>
      <c r="D505" s="127"/>
      <c r="E505" s="56"/>
      <c r="F505" s="68"/>
      <c r="G505" s="64"/>
      <c r="H505" s="34"/>
    </row>
    <row r="506" spans="1:8" ht="12.9" customHeight="1" x14ac:dyDescent="0.2">
      <c r="A506" s="79"/>
      <c r="B506" s="58"/>
      <c r="C506" s="52"/>
      <c r="D506" s="128"/>
      <c r="E506" s="59"/>
      <c r="F506" s="69"/>
      <c r="G506" s="65"/>
      <c r="H506" s="38"/>
    </row>
    <row r="507" spans="1:8" ht="12.9" customHeight="1" x14ac:dyDescent="0.2">
      <c r="A507" s="79"/>
      <c r="B507" s="53"/>
      <c r="C507" s="50"/>
      <c r="D507" s="126"/>
      <c r="E507" s="57"/>
      <c r="F507" s="62"/>
      <c r="G507" s="63"/>
      <c r="H507" s="31"/>
    </row>
    <row r="508" spans="1:8" ht="12.9" customHeight="1" x14ac:dyDescent="0.2">
      <c r="A508" s="79"/>
      <c r="B508" s="55"/>
      <c r="C508" s="51"/>
      <c r="D508" s="127"/>
      <c r="E508" s="61"/>
      <c r="F508" s="72"/>
      <c r="G508" s="64"/>
      <c r="H508" s="34"/>
    </row>
    <row r="509" spans="1:8" ht="12.9" customHeight="1" x14ac:dyDescent="0.2">
      <c r="A509" s="79"/>
      <c r="B509" s="105" t="s">
        <v>15</v>
      </c>
      <c r="C509" s="98" t="s">
        <v>1</v>
      </c>
      <c r="D509" s="126" t="s">
        <v>1</v>
      </c>
      <c r="E509" s="108" t="s">
        <v>1</v>
      </c>
      <c r="F509" s="118" t="s">
        <v>1</v>
      </c>
      <c r="G509" s="118" t="s">
        <v>1</v>
      </c>
      <c r="H509" s="91" t="s">
        <v>1</v>
      </c>
    </row>
    <row r="510" spans="1:8" ht="12.9" customHeight="1" x14ac:dyDescent="0.2">
      <c r="A510" s="79"/>
      <c r="B510" s="103" t="s">
        <v>1</v>
      </c>
      <c r="C510" s="98" t="s">
        <v>1</v>
      </c>
      <c r="D510" s="126" t="s">
        <v>1</v>
      </c>
      <c r="E510" s="108" t="s">
        <v>1</v>
      </c>
      <c r="F510" s="118" t="s">
        <v>1</v>
      </c>
      <c r="G510" s="118" t="e">
        <f>G453+G456+G459+G462+G465+G468+G471+G474+G477+G480+G483+G486+G489+G492+G495+G498+G501+G504+G507</f>
        <v>#REF!</v>
      </c>
      <c r="H510" s="91" t="s">
        <v>1</v>
      </c>
    </row>
    <row r="511" spans="1:8" ht="12.9" customHeight="1" x14ac:dyDescent="0.2">
      <c r="A511" s="79"/>
      <c r="B511" s="130" t="s">
        <v>1</v>
      </c>
      <c r="C511" s="109" t="s">
        <v>1</v>
      </c>
      <c r="D511" s="131" t="s">
        <v>1</v>
      </c>
      <c r="E511" s="110" t="s">
        <v>1</v>
      </c>
      <c r="F511" s="132" t="s">
        <v>1</v>
      </c>
      <c r="G511" s="132" t="s">
        <v>1</v>
      </c>
      <c r="H511" s="111" t="s">
        <v>1</v>
      </c>
    </row>
    <row r="512" spans="1:8" ht="0.9" customHeight="1" x14ac:dyDescent="0.2">
      <c r="B512" s="45"/>
      <c r="C512" s="45"/>
      <c r="D512" s="45"/>
      <c r="E512" s="45"/>
      <c r="F512" s="73"/>
      <c r="G512" s="45"/>
      <c r="H512" s="45"/>
    </row>
    <row r="513" spans="1:8" s="27" customFormat="1" ht="18" customHeight="1" x14ac:dyDescent="0.2">
      <c r="B513" s="80" t="s">
        <v>70</v>
      </c>
      <c r="C513" s="80"/>
      <c r="D513" s="80"/>
      <c r="E513" s="80"/>
      <c r="F513" s="80"/>
      <c r="G513" s="80"/>
      <c r="H513" s="81" t="s">
        <v>64</v>
      </c>
    </row>
    <row r="514" spans="1:8" ht="21" customHeight="1" x14ac:dyDescent="0.2">
      <c r="A514" s="79"/>
      <c r="B514" s="174" t="s">
        <v>19</v>
      </c>
      <c r="C514" s="171"/>
      <c r="D514" s="171" t="s">
        <v>65</v>
      </c>
      <c r="E514" s="171"/>
      <c r="F514" s="171"/>
      <c r="G514" s="171" t="s">
        <v>1</v>
      </c>
      <c r="H514" s="172"/>
    </row>
    <row r="515" spans="1:8" ht="21" customHeight="1" x14ac:dyDescent="0.2">
      <c r="A515" s="79"/>
      <c r="B515" s="100" t="s">
        <v>39</v>
      </c>
      <c r="C515" s="101" t="s">
        <v>40</v>
      </c>
      <c r="D515" s="101" t="s">
        <v>41</v>
      </c>
      <c r="E515" s="101" t="s">
        <v>6</v>
      </c>
      <c r="F515" s="101" t="s">
        <v>42</v>
      </c>
      <c r="G515" s="101" t="s">
        <v>43</v>
      </c>
      <c r="H515" s="102" t="s">
        <v>8</v>
      </c>
    </row>
    <row r="516" spans="1:8" ht="12.9" customHeight="1" x14ac:dyDescent="0.2">
      <c r="A516" s="79" t="s">
        <v>1</v>
      </c>
      <c r="B516" s="103" t="s">
        <v>44</v>
      </c>
      <c r="C516" s="98" t="s">
        <v>45</v>
      </c>
      <c r="D516" s="126" t="s">
        <v>1</v>
      </c>
      <c r="E516" s="108"/>
      <c r="F516" s="123" t="s">
        <v>1</v>
      </c>
      <c r="G516" s="118" t="s">
        <v>1</v>
      </c>
      <c r="H516" s="91" t="s">
        <v>46</v>
      </c>
    </row>
    <row r="517" spans="1:8" ht="12.9" customHeight="1" x14ac:dyDescent="0.2">
      <c r="A517" s="79" t="s">
        <v>1</v>
      </c>
      <c r="B517" s="103" t="s">
        <v>9</v>
      </c>
      <c r="C517" s="98" t="s">
        <v>47</v>
      </c>
      <c r="D517" s="126">
        <v>4</v>
      </c>
      <c r="E517" s="106" t="s">
        <v>1</v>
      </c>
      <c r="F517" s="118" t="e">
        <f>#REF!</f>
        <v>#REF!</v>
      </c>
      <c r="G517" s="118" t="e">
        <f>ROUND(D517*F517,0)</f>
        <v>#REF!</v>
      </c>
      <c r="H517" s="91" t="s">
        <v>1</v>
      </c>
    </row>
    <row r="518" spans="1:8" ht="12.9" customHeight="1" x14ac:dyDescent="0.2">
      <c r="A518" s="79" t="s">
        <v>1</v>
      </c>
      <c r="B518" s="104" t="s">
        <v>9</v>
      </c>
      <c r="C518" s="99" t="s">
        <v>47</v>
      </c>
      <c r="D518" s="127" t="s">
        <v>1</v>
      </c>
      <c r="E518" s="107" t="s">
        <v>48</v>
      </c>
      <c r="F518" s="124" t="s">
        <v>1</v>
      </c>
      <c r="G518" s="119" t="s">
        <v>1</v>
      </c>
      <c r="H518" s="92" t="s">
        <v>1</v>
      </c>
    </row>
    <row r="519" spans="1:8" ht="12.9" customHeight="1" x14ac:dyDescent="0.2">
      <c r="A519" s="79" t="s">
        <v>1</v>
      </c>
      <c r="B519" s="103" t="s">
        <v>49</v>
      </c>
      <c r="C519" s="98" t="s">
        <v>50</v>
      </c>
      <c r="D519" s="126" t="s">
        <v>1</v>
      </c>
      <c r="E519" s="108"/>
      <c r="F519" s="123" t="s">
        <v>1</v>
      </c>
      <c r="G519" s="118" t="s">
        <v>1</v>
      </c>
      <c r="H519" s="91" t="s">
        <v>51</v>
      </c>
    </row>
    <row r="520" spans="1:8" ht="12.9" customHeight="1" x14ac:dyDescent="0.2">
      <c r="A520" s="79" t="s">
        <v>1</v>
      </c>
      <c r="B520" s="103" t="s">
        <v>9</v>
      </c>
      <c r="C520" s="98" t="s">
        <v>47</v>
      </c>
      <c r="D520" s="126">
        <v>4</v>
      </c>
      <c r="E520" s="106" t="s">
        <v>1</v>
      </c>
      <c r="F520" s="118" t="e">
        <f>#REF!</f>
        <v>#REF!</v>
      </c>
      <c r="G520" s="118" t="e">
        <f>ROUND(D520*F520,0)</f>
        <v>#REF!</v>
      </c>
      <c r="H520" s="91" t="s">
        <v>1</v>
      </c>
    </row>
    <row r="521" spans="1:8" ht="12.9" customHeight="1" x14ac:dyDescent="0.2">
      <c r="A521" s="79" t="s">
        <v>1</v>
      </c>
      <c r="B521" s="104" t="s">
        <v>9</v>
      </c>
      <c r="C521" s="99" t="s">
        <v>47</v>
      </c>
      <c r="D521" s="127" t="s">
        <v>1</v>
      </c>
      <c r="E521" s="107" t="s">
        <v>48</v>
      </c>
      <c r="F521" s="124"/>
      <c r="G521" s="119" t="s">
        <v>1</v>
      </c>
      <c r="H521" s="92" t="s">
        <v>1</v>
      </c>
    </row>
    <row r="522" spans="1:8" ht="12.9" customHeight="1" x14ac:dyDescent="0.2">
      <c r="A522" s="79" t="s">
        <v>1</v>
      </c>
      <c r="B522" s="103" t="s">
        <v>52</v>
      </c>
      <c r="C522" s="98" t="s">
        <v>53</v>
      </c>
      <c r="D522" s="126" t="s">
        <v>1</v>
      </c>
      <c r="E522" s="108"/>
      <c r="F522" s="123"/>
      <c r="G522" s="118" t="s">
        <v>1</v>
      </c>
      <c r="H522" s="91" t="s">
        <v>54</v>
      </c>
    </row>
    <row r="523" spans="1:8" ht="12.9" customHeight="1" x14ac:dyDescent="0.2">
      <c r="A523" s="79" t="s">
        <v>1</v>
      </c>
      <c r="B523" s="103" t="s">
        <v>9</v>
      </c>
      <c r="C523" s="98" t="s">
        <v>47</v>
      </c>
      <c r="D523" s="126">
        <v>4</v>
      </c>
      <c r="E523" s="106" t="s">
        <v>1</v>
      </c>
      <c r="F523" s="118" t="e">
        <f>#REF!</f>
        <v>#REF!</v>
      </c>
      <c r="G523" s="118" t="e">
        <f>ROUND(D523*F523,0)</f>
        <v>#REF!</v>
      </c>
      <c r="H523" s="91" t="s">
        <v>1</v>
      </c>
    </row>
    <row r="524" spans="1:8" ht="12.9" customHeight="1" x14ac:dyDescent="0.2">
      <c r="A524" s="79" t="s">
        <v>1</v>
      </c>
      <c r="B524" s="104" t="s">
        <v>9</v>
      </c>
      <c r="C524" s="99" t="s">
        <v>47</v>
      </c>
      <c r="D524" s="127" t="s">
        <v>1</v>
      </c>
      <c r="E524" s="107" t="s">
        <v>48</v>
      </c>
      <c r="F524" s="124"/>
      <c r="G524" s="119" t="s">
        <v>1</v>
      </c>
      <c r="H524" s="92" t="s">
        <v>1</v>
      </c>
    </row>
    <row r="525" spans="1:8" ht="12.9" customHeight="1" x14ac:dyDescent="0.2">
      <c r="A525" s="79" t="s">
        <v>1</v>
      </c>
      <c r="B525" s="103" t="s">
        <v>52</v>
      </c>
      <c r="C525" s="98" t="s">
        <v>55</v>
      </c>
      <c r="D525" s="126" t="s">
        <v>1</v>
      </c>
      <c r="E525" s="108"/>
      <c r="F525" s="123"/>
      <c r="G525" s="118" t="s">
        <v>1</v>
      </c>
      <c r="H525" s="91" t="s">
        <v>56</v>
      </c>
    </row>
    <row r="526" spans="1:8" ht="12.9" customHeight="1" x14ac:dyDescent="0.2">
      <c r="A526" s="79" t="s">
        <v>1</v>
      </c>
      <c r="B526" s="103" t="s">
        <v>9</v>
      </c>
      <c r="C526" s="98" t="s">
        <v>47</v>
      </c>
      <c r="D526" s="126">
        <v>4</v>
      </c>
      <c r="E526" s="106" t="s">
        <v>1</v>
      </c>
      <c r="F526" s="118" t="e">
        <f>#REF!</f>
        <v>#REF!</v>
      </c>
      <c r="G526" s="118" t="e">
        <f>ROUND(D526*F526,0)</f>
        <v>#REF!</v>
      </c>
      <c r="H526" s="91" t="s">
        <v>1</v>
      </c>
    </row>
    <row r="527" spans="1:8" ht="12.9" customHeight="1" x14ac:dyDescent="0.2">
      <c r="A527" s="79" t="s">
        <v>1</v>
      </c>
      <c r="B527" s="104" t="s">
        <v>9</v>
      </c>
      <c r="C527" s="99" t="s">
        <v>47</v>
      </c>
      <c r="D527" s="127" t="s">
        <v>1</v>
      </c>
      <c r="E527" s="107" t="s">
        <v>48</v>
      </c>
      <c r="F527" s="124"/>
      <c r="G527" s="119" t="s">
        <v>1</v>
      </c>
      <c r="H527" s="92" t="s">
        <v>1</v>
      </c>
    </row>
    <row r="528" spans="1:8" ht="12.9" customHeight="1" x14ac:dyDescent="0.2">
      <c r="A528" s="79" t="s">
        <v>1</v>
      </c>
      <c r="B528" s="103" t="s">
        <v>57</v>
      </c>
      <c r="C528" s="98" t="s">
        <v>58</v>
      </c>
      <c r="D528" s="126" t="s">
        <v>1</v>
      </c>
      <c r="E528" s="108"/>
      <c r="F528" s="123"/>
      <c r="G528" s="118" t="s">
        <v>1</v>
      </c>
      <c r="H528" s="91" t="s">
        <v>59</v>
      </c>
    </row>
    <row r="529" spans="1:8" ht="12.9" customHeight="1" x14ac:dyDescent="0.2">
      <c r="A529" s="79" t="s">
        <v>1</v>
      </c>
      <c r="B529" s="103" t="s">
        <v>9</v>
      </c>
      <c r="C529" s="98" t="s">
        <v>47</v>
      </c>
      <c r="D529" s="126">
        <v>40</v>
      </c>
      <c r="E529" s="106" t="s">
        <v>1</v>
      </c>
      <c r="F529" s="118" t="e">
        <f>#REF!</f>
        <v>#REF!</v>
      </c>
      <c r="G529" s="118" t="e">
        <f>ROUND(D529*F529,0)</f>
        <v>#REF!</v>
      </c>
      <c r="H529" s="91" t="s">
        <v>1</v>
      </c>
    </row>
    <row r="530" spans="1:8" ht="12.9" customHeight="1" x14ac:dyDescent="0.2">
      <c r="A530" s="79" t="s">
        <v>1</v>
      </c>
      <c r="B530" s="104" t="s">
        <v>9</v>
      </c>
      <c r="C530" s="99" t="s">
        <v>47</v>
      </c>
      <c r="D530" s="127" t="s">
        <v>1</v>
      </c>
      <c r="E530" s="107" t="s">
        <v>48</v>
      </c>
      <c r="F530" s="124" t="s">
        <v>1</v>
      </c>
      <c r="G530" s="119" t="s">
        <v>1</v>
      </c>
      <c r="H530" s="92" t="s">
        <v>1</v>
      </c>
    </row>
    <row r="531" spans="1:8" ht="12.9" customHeight="1" x14ac:dyDescent="0.2">
      <c r="A531" s="79" t="s">
        <v>1</v>
      </c>
      <c r="B531" s="105"/>
      <c r="C531" s="98"/>
      <c r="D531" s="126"/>
      <c r="E531" s="108"/>
      <c r="F531" s="62"/>
      <c r="G531" s="63"/>
      <c r="H531" s="91"/>
    </row>
    <row r="532" spans="1:8" ht="12.9" customHeight="1" x14ac:dyDescent="0.2">
      <c r="A532" s="79" t="s">
        <v>1</v>
      </c>
      <c r="B532" s="103"/>
      <c r="C532" s="98"/>
      <c r="D532" s="126"/>
      <c r="E532" s="108"/>
      <c r="F532" s="62"/>
      <c r="G532" s="63"/>
      <c r="H532" s="91"/>
    </row>
    <row r="533" spans="1:8" ht="12.9" customHeight="1" x14ac:dyDescent="0.2">
      <c r="A533" s="79" t="s">
        <v>1</v>
      </c>
      <c r="B533" s="104"/>
      <c r="C533" s="99"/>
      <c r="D533" s="127"/>
      <c r="E533" s="107"/>
      <c r="F533" s="68"/>
      <c r="G533" s="64"/>
      <c r="H533" s="92"/>
    </row>
    <row r="534" spans="1:8" ht="12.9" customHeight="1" x14ac:dyDescent="0.2">
      <c r="A534" s="79"/>
      <c r="B534" s="58"/>
      <c r="C534" s="52"/>
      <c r="D534" s="128"/>
      <c r="E534" s="59"/>
      <c r="F534" s="69"/>
      <c r="G534" s="65"/>
      <c r="H534" s="38"/>
    </row>
    <row r="535" spans="1:8" ht="12.9" customHeight="1" x14ac:dyDescent="0.2">
      <c r="A535" s="79"/>
      <c r="B535" s="53"/>
      <c r="C535" s="50"/>
      <c r="D535" s="126"/>
      <c r="E535" s="57"/>
      <c r="F535" s="62"/>
      <c r="G535" s="63"/>
      <c r="H535" s="31"/>
    </row>
    <row r="536" spans="1:8" ht="12.9" customHeight="1" x14ac:dyDescent="0.2">
      <c r="A536" s="79"/>
      <c r="B536" s="55"/>
      <c r="C536" s="51"/>
      <c r="D536" s="127"/>
      <c r="E536" s="56"/>
      <c r="F536" s="68"/>
      <c r="G536" s="64"/>
      <c r="H536" s="34"/>
    </row>
    <row r="537" spans="1:8" ht="12.9" customHeight="1" x14ac:dyDescent="0.2">
      <c r="A537" s="79"/>
      <c r="B537" s="58"/>
      <c r="C537" s="52"/>
      <c r="D537" s="128"/>
      <c r="E537" s="59"/>
      <c r="F537" s="69"/>
      <c r="G537" s="65"/>
      <c r="H537" s="38"/>
    </row>
    <row r="538" spans="1:8" ht="12.9" customHeight="1" x14ac:dyDescent="0.2">
      <c r="A538" s="79"/>
      <c r="B538" s="53"/>
      <c r="C538" s="50"/>
      <c r="D538" s="126"/>
      <c r="E538" s="57"/>
      <c r="F538" s="62"/>
      <c r="G538" s="63"/>
      <c r="H538" s="31"/>
    </row>
    <row r="539" spans="1:8" ht="12.9" customHeight="1" x14ac:dyDescent="0.2">
      <c r="A539" s="79"/>
      <c r="B539" s="55"/>
      <c r="C539" s="51"/>
      <c r="D539" s="127"/>
      <c r="E539" s="56"/>
      <c r="F539" s="68"/>
      <c r="G539" s="64"/>
      <c r="H539" s="34"/>
    </row>
    <row r="540" spans="1:8" ht="12.9" customHeight="1" x14ac:dyDescent="0.2">
      <c r="A540" s="79"/>
      <c r="B540" s="58"/>
      <c r="C540" s="52"/>
      <c r="D540" s="128"/>
      <c r="E540" s="59"/>
      <c r="F540" s="69"/>
      <c r="G540" s="65"/>
      <c r="H540" s="38"/>
    </row>
    <row r="541" spans="1:8" ht="12.9" customHeight="1" x14ac:dyDescent="0.2">
      <c r="A541" s="79"/>
      <c r="B541" s="53"/>
      <c r="C541" s="50"/>
      <c r="D541" s="126"/>
      <c r="E541" s="57"/>
      <c r="F541" s="62"/>
      <c r="G541" s="63"/>
      <c r="H541" s="31"/>
    </row>
    <row r="542" spans="1:8" ht="12.9" customHeight="1" x14ac:dyDescent="0.2">
      <c r="A542" s="79"/>
      <c r="B542" s="55"/>
      <c r="C542" s="51"/>
      <c r="D542" s="127"/>
      <c r="E542" s="56"/>
      <c r="F542" s="68"/>
      <c r="G542" s="64"/>
      <c r="H542" s="34"/>
    </row>
    <row r="543" spans="1:8" ht="12.9" customHeight="1" x14ac:dyDescent="0.2">
      <c r="A543" s="79"/>
      <c r="B543" s="58"/>
      <c r="C543" s="52"/>
      <c r="D543" s="128"/>
      <c r="E543" s="59"/>
      <c r="F543" s="69"/>
      <c r="G543" s="65"/>
      <c r="H543" s="38"/>
    </row>
    <row r="544" spans="1:8" ht="12.9" customHeight="1" x14ac:dyDescent="0.2">
      <c r="A544" s="79"/>
      <c r="B544" s="53"/>
      <c r="C544" s="50"/>
      <c r="D544" s="126"/>
      <c r="E544" s="57"/>
      <c r="F544" s="62"/>
      <c r="G544" s="63"/>
      <c r="H544" s="31"/>
    </row>
    <row r="545" spans="1:8" ht="12.9" customHeight="1" x14ac:dyDescent="0.2">
      <c r="A545" s="79"/>
      <c r="B545" s="55"/>
      <c r="C545" s="51"/>
      <c r="D545" s="127"/>
      <c r="E545" s="56"/>
      <c r="F545" s="68"/>
      <c r="G545" s="64"/>
      <c r="H545" s="34"/>
    </row>
    <row r="546" spans="1:8" ht="12.9" customHeight="1" x14ac:dyDescent="0.2">
      <c r="A546" s="79"/>
      <c r="B546" s="58"/>
      <c r="C546" s="52"/>
      <c r="D546" s="128"/>
      <c r="E546" s="59"/>
      <c r="F546" s="69"/>
      <c r="G546" s="65"/>
      <c r="H546" s="38"/>
    </row>
    <row r="547" spans="1:8" ht="12.9" customHeight="1" x14ac:dyDescent="0.2">
      <c r="A547" s="79"/>
      <c r="B547" s="53"/>
      <c r="C547" s="50"/>
      <c r="D547" s="126"/>
      <c r="E547" s="57"/>
      <c r="F547" s="62"/>
      <c r="G547" s="63"/>
      <c r="H547" s="31"/>
    </row>
    <row r="548" spans="1:8" ht="12.9" customHeight="1" x14ac:dyDescent="0.2">
      <c r="A548" s="79"/>
      <c r="B548" s="55"/>
      <c r="C548" s="51"/>
      <c r="D548" s="127"/>
      <c r="E548" s="56"/>
      <c r="F548" s="68"/>
      <c r="G548" s="64"/>
      <c r="H548" s="34"/>
    </row>
    <row r="549" spans="1:8" ht="12.9" customHeight="1" x14ac:dyDescent="0.2">
      <c r="A549" s="79"/>
      <c r="B549" s="58"/>
      <c r="C549" s="52"/>
      <c r="D549" s="128"/>
      <c r="E549" s="59"/>
      <c r="F549" s="69"/>
      <c r="G549" s="65"/>
      <c r="H549" s="38"/>
    </row>
    <row r="550" spans="1:8" ht="12.9" customHeight="1" x14ac:dyDescent="0.2">
      <c r="A550" s="79"/>
      <c r="B550" s="53"/>
      <c r="C550" s="50"/>
      <c r="D550" s="126"/>
      <c r="E550" s="57"/>
      <c r="F550" s="62"/>
      <c r="G550" s="63"/>
      <c r="H550" s="31"/>
    </row>
    <row r="551" spans="1:8" ht="12.9" customHeight="1" x14ac:dyDescent="0.2">
      <c r="A551" s="79"/>
      <c r="B551" s="55"/>
      <c r="C551" s="51"/>
      <c r="D551" s="127"/>
      <c r="E551" s="56"/>
      <c r="F551" s="68"/>
      <c r="G551" s="64"/>
      <c r="H551" s="34"/>
    </row>
    <row r="552" spans="1:8" ht="12.9" customHeight="1" x14ac:dyDescent="0.2">
      <c r="A552" s="79"/>
      <c r="B552" s="58"/>
      <c r="C552" s="52"/>
      <c r="D552" s="128"/>
      <c r="E552" s="60"/>
      <c r="F552" s="71"/>
      <c r="G552" s="65"/>
      <c r="H552" s="38"/>
    </row>
    <row r="553" spans="1:8" ht="12.9" customHeight="1" x14ac:dyDescent="0.2">
      <c r="A553" s="79"/>
      <c r="B553" s="53"/>
      <c r="C553" s="50"/>
      <c r="D553" s="126"/>
      <c r="E553" s="57"/>
      <c r="F553" s="62"/>
      <c r="G553" s="63"/>
      <c r="H553" s="31"/>
    </row>
    <row r="554" spans="1:8" ht="12.9" customHeight="1" x14ac:dyDescent="0.2">
      <c r="A554" s="79"/>
      <c r="B554" s="55"/>
      <c r="C554" s="51"/>
      <c r="D554" s="127"/>
      <c r="E554" s="56"/>
      <c r="F554" s="68"/>
      <c r="G554" s="64"/>
      <c r="H554" s="34"/>
    </row>
    <row r="555" spans="1:8" ht="12.9" customHeight="1" x14ac:dyDescent="0.2">
      <c r="A555" s="79"/>
      <c r="B555" s="58"/>
      <c r="C555" s="52"/>
      <c r="D555" s="128"/>
      <c r="E555" s="59"/>
      <c r="F555" s="69"/>
      <c r="G555" s="65"/>
      <c r="H555" s="38"/>
    </row>
    <row r="556" spans="1:8" ht="12.9" customHeight="1" x14ac:dyDescent="0.2">
      <c r="A556" s="79"/>
      <c r="B556" s="53"/>
      <c r="C556" s="50"/>
      <c r="D556" s="126"/>
      <c r="E556" s="57"/>
      <c r="F556" s="62"/>
      <c r="G556" s="63"/>
      <c r="H556" s="31"/>
    </row>
    <row r="557" spans="1:8" ht="12.9" customHeight="1" x14ac:dyDescent="0.2">
      <c r="A557" s="79"/>
      <c r="B557" s="55"/>
      <c r="C557" s="51"/>
      <c r="D557" s="127"/>
      <c r="E557" s="56"/>
      <c r="F557" s="68"/>
      <c r="G557" s="64"/>
      <c r="H557" s="34"/>
    </row>
    <row r="558" spans="1:8" ht="12.9" customHeight="1" x14ac:dyDescent="0.2">
      <c r="A558" s="79"/>
      <c r="B558" s="58"/>
      <c r="C558" s="52"/>
      <c r="D558" s="128"/>
      <c r="E558" s="59"/>
      <c r="F558" s="69"/>
      <c r="G558" s="65"/>
      <c r="H558" s="38"/>
    </row>
    <row r="559" spans="1:8" ht="12.9" customHeight="1" x14ac:dyDescent="0.2">
      <c r="A559" s="79"/>
      <c r="B559" s="53"/>
      <c r="C559" s="50"/>
      <c r="D559" s="126"/>
      <c r="E559" s="57"/>
      <c r="F559" s="62"/>
      <c r="G559" s="63"/>
      <c r="H559" s="31"/>
    </row>
    <row r="560" spans="1:8" ht="12.9" customHeight="1" x14ac:dyDescent="0.2">
      <c r="A560" s="79"/>
      <c r="B560" s="55"/>
      <c r="C560" s="51"/>
      <c r="D560" s="127"/>
      <c r="E560" s="56"/>
      <c r="F560" s="68"/>
      <c r="G560" s="64"/>
      <c r="H560" s="34"/>
    </row>
    <row r="561" spans="1:8" ht="12.9" customHeight="1" x14ac:dyDescent="0.2">
      <c r="A561" s="79"/>
      <c r="B561" s="58"/>
      <c r="C561" s="52"/>
      <c r="D561" s="128"/>
      <c r="E561" s="59"/>
      <c r="F561" s="69"/>
      <c r="G561" s="65"/>
      <c r="H561" s="38"/>
    </row>
    <row r="562" spans="1:8" ht="12.9" customHeight="1" x14ac:dyDescent="0.2">
      <c r="A562" s="79"/>
      <c r="B562" s="53"/>
      <c r="C562" s="50"/>
      <c r="D562" s="126"/>
      <c r="E562" s="54"/>
      <c r="F562" s="70"/>
      <c r="G562" s="63"/>
      <c r="H562" s="31"/>
    </row>
    <row r="563" spans="1:8" ht="12.9" customHeight="1" x14ac:dyDescent="0.2">
      <c r="A563" s="79"/>
      <c r="B563" s="55"/>
      <c r="C563" s="51"/>
      <c r="D563" s="127"/>
      <c r="E563" s="56"/>
      <c r="F563" s="68"/>
      <c r="G563" s="64"/>
      <c r="H563" s="34"/>
    </row>
    <row r="564" spans="1:8" ht="12.9" customHeight="1" x14ac:dyDescent="0.2">
      <c r="A564" s="79"/>
      <c r="B564" s="58"/>
      <c r="C564" s="52"/>
      <c r="D564" s="128"/>
      <c r="E564" s="59"/>
      <c r="F564" s="69"/>
      <c r="G564" s="65"/>
      <c r="H564" s="38"/>
    </row>
    <row r="565" spans="1:8" ht="12.9" customHeight="1" x14ac:dyDescent="0.2">
      <c r="A565" s="79"/>
      <c r="B565" s="53"/>
      <c r="C565" s="50"/>
      <c r="D565" s="126"/>
      <c r="E565" s="57"/>
      <c r="F565" s="62"/>
      <c r="G565" s="63"/>
      <c r="H565" s="31"/>
    </row>
    <row r="566" spans="1:8" ht="12.9" customHeight="1" x14ac:dyDescent="0.2">
      <c r="A566" s="79"/>
      <c r="B566" s="55"/>
      <c r="C566" s="51"/>
      <c r="D566" s="127"/>
      <c r="E566" s="56"/>
      <c r="F566" s="68"/>
      <c r="G566" s="64"/>
      <c r="H566" s="34"/>
    </row>
    <row r="567" spans="1:8" ht="12.9" customHeight="1" x14ac:dyDescent="0.2">
      <c r="A567" s="79"/>
      <c r="B567" s="58"/>
      <c r="C567" s="52"/>
      <c r="D567" s="128"/>
      <c r="E567" s="59"/>
      <c r="F567" s="69"/>
      <c r="G567" s="65"/>
      <c r="H567" s="38"/>
    </row>
    <row r="568" spans="1:8" ht="12.9" customHeight="1" x14ac:dyDescent="0.2">
      <c r="A568" s="79"/>
      <c r="B568" s="53"/>
      <c r="C568" s="50"/>
      <c r="D568" s="126"/>
      <c r="E568" s="57"/>
      <c r="F568" s="62"/>
      <c r="G568" s="63"/>
      <c r="H568" s="31"/>
    </row>
    <row r="569" spans="1:8" ht="12.9" customHeight="1" x14ac:dyDescent="0.2">
      <c r="A569" s="79"/>
      <c r="B569" s="55"/>
      <c r="C569" s="51"/>
      <c r="D569" s="127"/>
      <c r="E569" s="56"/>
      <c r="F569" s="68"/>
      <c r="G569" s="64"/>
      <c r="H569" s="34"/>
    </row>
    <row r="570" spans="1:8" ht="12.9" customHeight="1" x14ac:dyDescent="0.2">
      <c r="A570" s="79"/>
      <c r="B570" s="58"/>
      <c r="C570" s="52"/>
      <c r="D570" s="128"/>
      <c r="E570" s="59"/>
      <c r="F570" s="69"/>
      <c r="G570" s="65"/>
      <c r="H570" s="38"/>
    </row>
    <row r="571" spans="1:8" ht="12.9" customHeight="1" x14ac:dyDescent="0.2">
      <c r="A571" s="79"/>
      <c r="B571" s="53"/>
      <c r="C571" s="50"/>
      <c r="D571" s="126"/>
      <c r="E571" s="57"/>
      <c r="F571" s="62"/>
      <c r="G571" s="63"/>
      <c r="H571" s="31"/>
    </row>
    <row r="572" spans="1:8" ht="12.9" customHeight="1" x14ac:dyDescent="0.2">
      <c r="A572" s="79"/>
      <c r="B572" s="55"/>
      <c r="C572" s="51"/>
      <c r="D572" s="127"/>
      <c r="E572" s="61"/>
      <c r="F572" s="72"/>
      <c r="G572" s="64"/>
      <c r="H572" s="34"/>
    </row>
    <row r="573" spans="1:8" ht="12.9" customHeight="1" x14ac:dyDescent="0.2">
      <c r="A573" s="79"/>
      <c r="B573" s="105" t="s">
        <v>15</v>
      </c>
      <c r="C573" s="98" t="s">
        <v>1</v>
      </c>
      <c r="D573" s="126" t="s">
        <v>1</v>
      </c>
      <c r="E573" s="108" t="s">
        <v>1</v>
      </c>
      <c r="F573" s="118" t="s">
        <v>1</v>
      </c>
      <c r="G573" s="118" t="s">
        <v>1</v>
      </c>
      <c r="H573" s="91" t="s">
        <v>1</v>
      </c>
    </row>
    <row r="574" spans="1:8" ht="12.9" customHeight="1" x14ac:dyDescent="0.2">
      <c r="A574" s="79"/>
      <c r="B574" s="103" t="s">
        <v>1</v>
      </c>
      <c r="C574" s="98" t="s">
        <v>1</v>
      </c>
      <c r="D574" s="126" t="s">
        <v>1</v>
      </c>
      <c r="E574" s="108" t="s">
        <v>1</v>
      </c>
      <c r="F574" s="118" t="s">
        <v>1</v>
      </c>
      <c r="G574" s="118" t="e">
        <f>G517+G520+G523+G526+G529+G532+G535+G538+G541+G544+G547+G550+G553+G556+G559+G562+G565+G568+G571</f>
        <v>#REF!</v>
      </c>
      <c r="H574" s="91" t="s">
        <v>1</v>
      </c>
    </row>
    <row r="575" spans="1:8" ht="12.75" customHeight="1" x14ac:dyDescent="0.2">
      <c r="A575" s="79"/>
      <c r="B575" s="130" t="s">
        <v>1</v>
      </c>
      <c r="C575" s="109" t="s">
        <v>1</v>
      </c>
      <c r="D575" s="131" t="s">
        <v>1</v>
      </c>
      <c r="E575" s="110" t="s">
        <v>1</v>
      </c>
      <c r="F575" s="132" t="s">
        <v>1</v>
      </c>
      <c r="G575" s="132" t="s">
        <v>1</v>
      </c>
      <c r="H575" s="111" t="s">
        <v>1</v>
      </c>
    </row>
  </sheetData>
  <mergeCells count="27">
    <mergeCell ref="B514:C514"/>
    <mergeCell ref="D514:F514"/>
    <mergeCell ref="G514:H514"/>
    <mergeCell ref="B386:C386"/>
    <mergeCell ref="D386:F386"/>
    <mergeCell ref="G386:H386"/>
    <mergeCell ref="B450:C450"/>
    <mergeCell ref="D450:F450"/>
    <mergeCell ref="G450:H450"/>
    <mergeCell ref="B258:C258"/>
    <mergeCell ref="D258:F258"/>
    <mergeCell ref="G258:H258"/>
    <mergeCell ref="B322:C322"/>
    <mergeCell ref="D322:F322"/>
    <mergeCell ref="G322:H322"/>
    <mergeCell ref="B130:C130"/>
    <mergeCell ref="D130:F130"/>
    <mergeCell ref="G130:H130"/>
    <mergeCell ref="B194:C194"/>
    <mergeCell ref="D194:F194"/>
    <mergeCell ref="G194:H194"/>
    <mergeCell ref="B2:C2"/>
    <mergeCell ref="D2:F2"/>
    <mergeCell ref="G2:H2"/>
    <mergeCell ref="B66:C66"/>
    <mergeCell ref="D66:F66"/>
    <mergeCell ref="G66:H66"/>
  </mergeCells>
  <phoneticPr fontId="6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>
    <oddFooter>&amp;C岩手県医療局</oddFooter>
  </headerFooter>
  <rowBreaks count="9" manualBreakCount="9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入札時積算参考資料（鏡）</vt:lpstr>
      <vt:lpstr>表紙</vt:lpstr>
      <vt:lpstr>業務内訳</vt:lpstr>
      <vt:lpstr>科目</vt:lpstr>
      <vt:lpstr>細目別内訳</vt:lpstr>
      <vt:lpstr>科目!Print_Area</vt:lpstr>
      <vt:lpstr>業務内訳!Print_Area</vt:lpstr>
      <vt:lpstr>細目別内訳!Print_Area</vt:lpstr>
      <vt:lpstr>'入札時積算参考資料（鏡）'!Print_Area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RIBC 内訳書独自印刷</dc:title>
  <dc:subject>書式（縦）</dc:subject>
  <dc:creator/>
  <cp:lastModifiedBy/>
  <cp:revision>1</cp:revision>
  <cp:lastPrinted>2004-10-28T08:29:35Z</cp:lastPrinted>
  <dcterms:created xsi:type="dcterms:W3CDTF">2002-02-05T04:12:40Z</dcterms:created>
  <dcterms:modified xsi:type="dcterms:W3CDTF">2026-06-08T04:41:57Z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rget">
    <vt:lpwstr>true</vt:lpwstr>
  </property>
</Properties>
</file>