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135301\D_環境保健共\保健科学部\@保健科学部共\5_地域保健G\管理栄養士業務ファイル\01  がん等疾病予防支援システム構築事業(H13- )\★H16-がん等疾病予防支援システム\02　過去の集計結果\令和４年度（2022年度）がん等疾病予防支援システム（学校保健対象事業領域）集計結果\"/>
    </mc:Choice>
  </mc:AlternateContent>
  <bookViews>
    <workbookView xWindow="14292" yWindow="0" windowWidth="14520" windowHeight="12780" tabRatio="873"/>
  </bookViews>
  <sheets>
    <sheet name="岩手県（合計）" sheetId="25193" r:id="rId1"/>
    <sheet name="県央" sheetId="25190" r:id="rId2"/>
    <sheet name="中部" sheetId="25189" r:id="rId3"/>
    <sheet name="奥州" sheetId="25187" r:id="rId4"/>
    <sheet name="一関" sheetId="25186" r:id="rId5"/>
    <sheet name="大船渡" sheetId="25185" r:id="rId6"/>
    <sheet name="釜石" sheetId="25184" r:id="rId7"/>
    <sheet name="宮古" sheetId="25183" r:id="rId8"/>
    <sheet name="久慈" sheetId="25182" r:id="rId9"/>
    <sheet name="二戸" sheetId="25192" r:id="rId10"/>
  </sheets>
  <definedNames>
    <definedName name="_xlnm._FilterDatabase" localSheetId="9" hidden="1">二戸!$B$77:$M$105</definedName>
    <definedName name="_xlnm.Print_Area" localSheetId="4">一関!$A$1:$R$502</definedName>
    <definedName name="_xlnm.Print_Area" localSheetId="3">奥州!$A$1:$R$502</definedName>
    <definedName name="_xlnm.Print_Area" localSheetId="6">釜石!$A$1:$R$502</definedName>
    <definedName name="_xlnm.Print_Area" localSheetId="0">'岩手県（合計）'!$A$1:$R$502</definedName>
    <definedName name="_xlnm.Print_Area" localSheetId="8">久慈!$A$1:$R$502</definedName>
    <definedName name="_xlnm.Print_Area" localSheetId="7">宮古!$A$1:$R$502</definedName>
    <definedName name="_xlnm.Print_Area" localSheetId="1">県央!$A$1:$R$502</definedName>
    <definedName name="_xlnm.Print_Area" localSheetId="5">大船渡!$A$1:$R$502</definedName>
    <definedName name="_xlnm.Print_Area" localSheetId="2">中部!$A$1:$R$502</definedName>
    <definedName name="_xlnm.Print_Area" localSheetId="9">二戸!$A$1:$R$502</definedName>
  </definedNames>
  <calcPr calcId="162913"/>
</workbook>
</file>

<file path=xl/calcChain.xml><?xml version="1.0" encoding="utf-8"?>
<calcChain xmlns="http://schemas.openxmlformats.org/spreadsheetml/2006/main">
  <c r="K431" i="25190" l="1"/>
  <c r="M178" i="25184"/>
  <c r="L178" i="25184"/>
  <c r="K178" i="25184"/>
  <c r="J178" i="25184"/>
  <c r="I178" i="25184"/>
  <c r="H178" i="25184"/>
  <c r="G178" i="25184"/>
  <c r="F178" i="25184"/>
  <c r="E178" i="25184"/>
  <c r="K436" i="25190"/>
  <c r="K437" i="25190"/>
  <c r="K439" i="25190"/>
  <c r="K440" i="25190"/>
  <c r="K436" i="25189"/>
  <c r="K437" i="25189"/>
  <c r="K439" i="25189"/>
  <c r="K440" i="25189"/>
  <c r="E318" i="25190" l="1"/>
  <c r="F318" i="25190"/>
  <c r="E319" i="25190"/>
  <c r="F319" i="25190"/>
  <c r="E318" i="25192"/>
  <c r="F318" i="25192"/>
  <c r="E319" i="25192"/>
  <c r="F319" i="25192"/>
  <c r="E318" i="25182"/>
  <c r="F318" i="25182"/>
  <c r="E319" i="25182"/>
  <c r="F319" i="25182"/>
  <c r="E318" i="25183"/>
  <c r="F318" i="25183"/>
  <c r="E319" i="25183"/>
  <c r="F319" i="25183"/>
  <c r="E318" i="25184"/>
  <c r="F318" i="25184"/>
  <c r="E319" i="25184"/>
  <c r="F319" i="25184"/>
  <c r="E318" i="25185"/>
  <c r="F318" i="25185"/>
  <c r="E319" i="25185"/>
  <c r="F319" i="25185"/>
  <c r="E318" i="25186"/>
  <c r="F318" i="25186"/>
  <c r="E319" i="25186"/>
  <c r="F319" i="25186"/>
  <c r="E318" i="25187"/>
  <c r="F318" i="25187"/>
  <c r="E319" i="25187"/>
  <c r="F319" i="25187"/>
  <c r="E318" i="25189"/>
  <c r="F318" i="25189"/>
  <c r="E319" i="25189"/>
  <c r="F319" i="25189"/>
  <c r="H52" i="25187" l="1"/>
  <c r="H53" i="25187"/>
  <c r="H55" i="25187"/>
  <c r="I55" i="25187" s="1"/>
  <c r="H56" i="25187"/>
  <c r="I56" i="25187" s="1"/>
  <c r="H52" i="25184"/>
  <c r="K52" i="25184" s="1"/>
  <c r="H53" i="25184"/>
  <c r="K53" i="25184" s="1"/>
  <c r="E17" i="25190"/>
  <c r="F17" i="25190"/>
  <c r="G17" i="25190"/>
  <c r="H17" i="25190"/>
  <c r="I17" i="25190"/>
  <c r="J17" i="25190"/>
  <c r="E18" i="25190"/>
  <c r="F18" i="25190"/>
  <c r="G18" i="25190"/>
  <c r="H18" i="25190"/>
  <c r="H16" i="25190" s="1"/>
  <c r="I18" i="25190"/>
  <c r="I16" i="25190" s="1"/>
  <c r="J18" i="25190"/>
  <c r="E8" i="25186"/>
  <c r="D8" i="25186"/>
  <c r="E270" i="25193"/>
  <c r="F270" i="25193"/>
  <c r="E271" i="25193"/>
  <c r="F271" i="25193"/>
  <c r="F267" i="25193" s="1"/>
  <c r="E273" i="25193"/>
  <c r="F273" i="25193"/>
  <c r="E274" i="25193"/>
  <c r="F274" i="25193"/>
  <c r="E48" i="25190"/>
  <c r="E47" i="25190" s="1"/>
  <c r="F48" i="25190"/>
  <c r="G48" i="25190"/>
  <c r="E49" i="25190"/>
  <c r="F49" i="25190"/>
  <c r="G49" i="25190"/>
  <c r="G47" i="25190"/>
  <c r="E17" i="25187"/>
  <c r="F17" i="25187"/>
  <c r="G17" i="25187"/>
  <c r="H17" i="25187"/>
  <c r="I17" i="25187"/>
  <c r="J17" i="25187"/>
  <c r="E18" i="25187"/>
  <c r="F18" i="25187"/>
  <c r="G18" i="25187"/>
  <c r="H18" i="25187"/>
  <c r="I18" i="25187"/>
  <c r="J18" i="25187"/>
  <c r="K18" i="25187" s="1"/>
  <c r="E17" i="25192"/>
  <c r="F17" i="25192"/>
  <c r="G17" i="25192"/>
  <c r="H17" i="25192"/>
  <c r="I17" i="25192"/>
  <c r="J17" i="25192"/>
  <c r="E18" i="25192"/>
  <c r="F18" i="25192"/>
  <c r="G18" i="25192"/>
  <c r="H18" i="25192"/>
  <c r="I18" i="25192"/>
  <c r="J18" i="25192"/>
  <c r="E17" i="25182"/>
  <c r="F17" i="25182"/>
  <c r="G17" i="25182"/>
  <c r="H17" i="25182"/>
  <c r="I17" i="25182"/>
  <c r="J17" i="25182"/>
  <c r="J41" i="25182" s="1"/>
  <c r="E18" i="25182"/>
  <c r="F18" i="25182"/>
  <c r="G18" i="25182"/>
  <c r="G16" i="25182" s="1"/>
  <c r="H18" i="25182"/>
  <c r="I18" i="25182"/>
  <c r="J18" i="25182"/>
  <c r="E17" i="25183"/>
  <c r="F17" i="25183"/>
  <c r="G17" i="25183"/>
  <c r="H17" i="25183"/>
  <c r="I17" i="25183"/>
  <c r="J17" i="25183"/>
  <c r="E18" i="25183"/>
  <c r="F18" i="25183"/>
  <c r="F16" i="25183" s="1"/>
  <c r="G18" i="25183"/>
  <c r="H18" i="25183"/>
  <c r="I18" i="25183"/>
  <c r="J18" i="25183"/>
  <c r="E17" i="25184"/>
  <c r="F17" i="25184"/>
  <c r="G17" i="25184"/>
  <c r="H17" i="25184"/>
  <c r="I17" i="25184"/>
  <c r="J17" i="25184"/>
  <c r="E18" i="25184"/>
  <c r="F18" i="25184"/>
  <c r="G18" i="25184"/>
  <c r="H18" i="25184"/>
  <c r="I18" i="25184"/>
  <c r="J18" i="25184"/>
  <c r="E17" i="25185"/>
  <c r="F17" i="25185"/>
  <c r="G17" i="25185"/>
  <c r="H17" i="25185"/>
  <c r="I17" i="25185"/>
  <c r="J17" i="25185"/>
  <c r="E18" i="25185"/>
  <c r="F18" i="25185"/>
  <c r="F16" i="25185" s="1"/>
  <c r="G18" i="25185"/>
  <c r="H18" i="25185"/>
  <c r="I18" i="25185"/>
  <c r="J18" i="25185"/>
  <c r="E17" i="25186"/>
  <c r="F17" i="25186"/>
  <c r="G17" i="25186"/>
  <c r="H17" i="25186"/>
  <c r="I17" i="25186"/>
  <c r="J17" i="25186"/>
  <c r="E18" i="25186"/>
  <c r="F18" i="25186"/>
  <c r="F16" i="25186" s="1"/>
  <c r="G18" i="25186"/>
  <c r="H18" i="25186"/>
  <c r="I18" i="25186"/>
  <c r="I16" i="25186" s="1"/>
  <c r="J18" i="25186"/>
  <c r="E120" i="25190"/>
  <c r="E175" i="25190" s="1"/>
  <c r="F120" i="25190"/>
  <c r="E121" i="25190"/>
  <c r="F121" i="25190"/>
  <c r="E150" i="25190"/>
  <c r="E149" i="25190" s="1"/>
  <c r="F150" i="25190"/>
  <c r="G150" i="25190"/>
  <c r="G162" i="25190" s="1"/>
  <c r="H150" i="25190"/>
  <c r="I150" i="25190"/>
  <c r="J150" i="25190"/>
  <c r="K150" i="25190"/>
  <c r="L150" i="25190"/>
  <c r="L149" i="25190" s="1"/>
  <c r="M150" i="25190"/>
  <c r="M162" i="25190" s="1"/>
  <c r="E151" i="25190"/>
  <c r="F151" i="25190"/>
  <c r="G151" i="25190"/>
  <c r="H151" i="25190"/>
  <c r="I151" i="25190"/>
  <c r="I149" i="25190" s="1"/>
  <c r="J151" i="25190"/>
  <c r="J149" i="25190" s="1"/>
  <c r="K151" i="25190"/>
  <c r="L151" i="25190"/>
  <c r="M151" i="25190"/>
  <c r="E150" i="25192"/>
  <c r="E149" i="25192"/>
  <c r="F150" i="25192"/>
  <c r="G150" i="25192"/>
  <c r="H150" i="25192"/>
  <c r="I150" i="25192"/>
  <c r="J150" i="25192"/>
  <c r="K150" i="25192"/>
  <c r="L150" i="25192"/>
  <c r="M150" i="25192"/>
  <c r="E151" i="25192"/>
  <c r="F151" i="25192"/>
  <c r="G151" i="25192"/>
  <c r="G149" i="25192" s="1"/>
  <c r="H151" i="25192"/>
  <c r="H149" i="25192" s="1"/>
  <c r="I151" i="25192"/>
  <c r="J151" i="25192"/>
  <c r="K151" i="25192"/>
  <c r="L151" i="25192"/>
  <c r="M151" i="25192"/>
  <c r="E150" i="25182"/>
  <c r="E149" i="25182" s="1"/>
  <c r="F150" i="25182"/>
  <c r="F175" i="25182" s="1"/>
  <c r="G150" i="25182"/>
  <c r="H150" i="25182"/>
  <c r="I150" i="25182"/>
  <c r="J150" i="25182"/>
  <c r="K150" i="25182"/>
  <c r="K175" i="25182" s="1"/>
  <c r="L150" i="25182"/>
  <c r="L149" i="25182" s="1"/>
  <c r="M150" i="25182"/>
  <c r="E151" i="25182"/>
  <c r="F151" i="25182"/>
  <c r="G151" i="25182"/>
  <c r="H151" i="25182"/>
  <c r="I151" i="25182"/>
  <c r="I149" i="25182" s="1"/>
  <c r="J151" i="25182"/>
  <c r="K151" i="25182"/>
  <c r="L151" i="25182"/>
  <c r="M151" i="25182"/>
  <c r="E150" i="25183"/>
  <c r="E175" i="25183" s="1"/>
  <c r="F150" i="25183"/>
  <c r="F175" i="25183" s="1"/>
  <c r="G150" i="25183"/>
  <c r="H150" i="25183"/>
  <c r="I150" i="25183"/>
  <c r="J150" i="25183"/>
  <c r="J175" i="25183" s="1"/>
  <c r="K150" i="25183"/>
  <c r="K149" i="25183" s="1"/>
  <c r="L150" i="25183"/>
  <c r="M150" i="25183"/>
  <c r="E151" i="25183"/>
  <c r="F151" i="25183"/>
  <c r="G151" i="25183"/>
  <c r="H151" i="25183"/>
  <c r="I151" i="25183"/>
  <c r="I149" i="25183" s="1"/>
  <c r="J151" i="25183"/>
  <c r="K151" i="25183"/>
  <c r="L151" i="25183"/>
  <c r="M151" i="25183"/>
  <c r="E150" i="25184"/>
  <c r="F150" i="25184"/>
  <c r="F149" i="25184" s="1"/>
  <c r="G150" i="25184"/>
  <c r="H150" i="25184"/>
  <c r="I150" i="25184"/>
  <c r="J150" i="25184"/>
  <c r="K150" i="25184"/>
  <c r="K149" i="25184" s="1"/>
  <c r="L150" i="25184"/>
  <c r="M150" i="25184"/>
  <c r="E151" i="25184"/>
  <c r="F151" i="25184"/>
  <c r="G151" i="25184"/>
  <c r="H151" i="25184"/>
  <c r="I151" i="25184"/>
  <c r="J151" i="25184"/>
  <c r="K151" i="25184"/>
  <c r="L151" i="25184"/>
  <c r="M151" i="25184"/>
  <c r="E150" i="25185"/>
  <c r="E175" i="25185" s="1"/>
  <c r="F150" i="25185"/>
  <c r="F149" i="25185" s="1"/>
  <c r="G150" i="25185"/>
  <c r="H150" i="25185"/>
  <c r="I150" i="25185"/>
  <c r="J150" i="25185"/>
  <c r="K150" i="25185"/>
  <c r="K175" i="25185" s="1"/>
  <c r="L150" i="25185"/>
  <c r="L149" i="25185" s="1"/>
  <c r="M150" i="25185"/>
  <c r="E151" i="25185"/>
  <c r="F151" i="25185"/>
  <c r="G151" i="25185"/>
  <c r="G149" i="25185" s="1"/>
  <c r="H151" i="25185"/>
  <c r="H149" i="25185" s="1"/>
  <c r="I151" i="25185"/>
  <c r="J151" i="25185"/>
  <c r="K151" i="25185"/>
  <c r="L151" i="25185"/>
  <c r="M151" i="25185"/>
  <c r="M149" i="25185" s="1"/>
  <c r="E150" i="25186"/>
  <c r="F150" i="25186"/>
  <c r="F149" i="25186" s="1"/>
  <c r="G150" i="25186"/>
  <c r="H150" i="25186"/>
  <c r="I150" i="25186"/>
  <c r="J150" i="25186"/>
  <c r="K150" i="25186"/>
  <c r="K149" i="25186" s="1"/>
  <c r="L150" i="25186"/>
  <c r="L149" i="25186" s="1"/>
  <c r="M150" i="25186"/>
  <c r="E151" i="25186"/>
  <c r="F151" i="25186"/>
  <c r="G151" i="25186"/>
  <c r="G149" i="25186" s="1"/>
  <c r="H151" i="25186"/>
  <c r="H149" i="25186" s="1"/>
  <c r="I151" i="25186"/>
  <c r="I149" i="25186" s="1"/>
  <c r="J151" i="25186"/>
  <c r="K151" i="25186"/>
  <c r="L151" i="25186"/>
  <c r="M151" i="25186"/>
  <c r="E150" i="25187"/>
  <c r="F150" i="25187"/>
  <c r="G150" i="25187"/>
  <c r="H150" i="25187"/>
  <c r="I150" i="25187"/>
  <c r="J150" i="25187"/>
  <c r="K150" i="25187"/>
  <c r="K149" i="25187" s="1"/>
  <c r="L150" i="25187"/>
  <c r="M150" i="25187"/>
  <c r="E151" i="25187"/>
  <c r="F151" i="25187"/>
  <c r="G151" i="25187"/>
  <c r="H151" i="25187"/>
  <c r="I151" i="25187"/>
  <c r="I149" i="25187" s="1"/>
  <c r="J151" i="25187"/>
  <c r="K151" i="25187"/>
  <c r="L151" i="25187"/>
  <c r="M151" i="25187"/>
  <c r="M149" i="25187" s="1"/>
  <c r="E150" i="25189"/>
  <c r="F150" i="25189"/>
  <c r="G150" i="25189"/>
  <c r="H150" i="25189"/>
  <c r="I150" i="25189"/>
  <c r="J150" i="25189"/>
  <c r="J149" i="25189" s="1"/>
  <c r="K150" i="25189"/>
  <c r="L150" i="25189"/>
  <c r="L149" i="25189" s="1"/>
  <c r="M150" i="25189"/>
  <c r="E151" i="25189"/>
  <c r="F151" i="25189"/>
  <c r="G151" i="25189"/>
  <c r="H151" i="25189"/>
  <c r="H149" i="25189" s="1"/>
  <c r="I151" i="25189"/>
  <c r="J151" i="25189"/>
  <c r="K151" i="25189"/>
  <c r="L151" i="25189"/>
  <c r="M151" i="25189"/>
  <c r="E141" i="25190"/>
  <c r="F141" i="25190"/>
  <c r="G141" i="25190"/>
  <c r="H141" i="25190"/>
  <c r="I141" i="25190"/>
  <c r="J141" i="25190"/>
  <c r="K141" i="25190"/>
  <c r="L141" i="25190"/>
  <c r="M141" i="25190"/>
  <c r="E142" i="25190"/>
  <c r="F142" i="25190"/>
  <c r="G142" i="25190"/>
  <c r="G140" i="25190" s="1"/>
  <c r="H142" i="25190"/>
  <c r="H163" i="25190" s="1"/>
  <c r="I142" i="25190"/>
  <c r="J142" i="25190"/>
  <c r="K142" i="25190"/>
  <c r="L142" i="25190"/>
  <c r="L163" i="25190" s="1"/>
  <c r="M142" i="25190"/>
  <c r="E141" i="25192"/>
  <c r="E162" i="25192" s="1"/>
  <c r="F141" i="25192"/>
  <c r="F140" i="25192" s="1"/>
  <c r="G141" i="25192"/>
  <c r="G162" i="25192" s="1"/>
  <c r="H141" i="25192"/>
  <c r="I141" i="25192"/>
  <c r="J141" i="25192"/>
  <c r="J162" i="25192" s="1"/>
  <c r="K141" i="25192"/>
  <c r="L141" i="25192"/>
  <c r="L162" i="25192" s="1"/>
  <c r="M141" i="25192"/>
  <c r="E142" i="25192"/>
  <c r="E163" i="25192" s="1"/>
  <c r="F142" i="25192"/>
  <c r="F163" i="25192" s="1"/>
  <c r="G142" i="25192"/>
  <c r="H142" i="25192"/>
  <c r="I142" i="25192"/>
  <c r="I140" i="25192" s="1"/>
  <c r="J142" i="25192"/>
  <c r="J163" i="25192" s="1"/>
  <c r="K142" i="25192"/>
  <c r="L142" i="25192"/>
  <c r="M142" i="25192"/>
  <c r="E141" i="25182"/>
  <c r="F141" i="25182"/>
  <c r="F140" i="25182" s="1"/>
  <c r="G141" i="25182"/>
  <c r="H141" i="25182"/>
  <c r="I141" i="25182"/>
  <c r="I162" i="25182" s="1"/>
  <c r="J141" i="25182"/>
  <c r="J162" i="25182" s="1"/>
  <c r="K141" i="25182"/>
  <c r="L141" i="25182"/>
  <c r="M141" i="25182"/>
  <c r="E142" i="25182"/>
  <c r="F142" i="25182"/>
  <c r="G142" i="25182"/>
  <c r="G163" i="25182" s="1"/>
  <c r="H142" i="25182"/>
  <c r="I142" i="25182"/>
  <c r="J142" i="25182"/>
  <c r="K142" i="25182"/>
  <c r="L142" i="25182"/>
  <c r="M142" i="25182"/>
  <c r="E141" i="25183"/>
  <c r="F141" i="25183"/>
  <c r="F140" i="25183" s="1"/>
  <c r="G141" i="25183"/>
  <c r="H141" i="25183"/>
  <c r="I141" i="25183"/>
  <c r="J141" i="25183"/>
  <c r="J162" i="25183" s="1"/>
  <c r="K141" i="25183"/>
  <c r="L141" i="25183"/>
  <c r="M141" i="25183"/>
  <c r="E142" i="25183"/>
  <c r="F142" i="25183"/>
  <c r="F163" i="25183" s="1"/>
  <c r="G142" i="25183"/>
  <c r="H142" i="25183"/>
  <c r="I142" i="25183"/>
  <c r="I167" i="25183" s="1"/>
  <c r="J142" i="25183"/>
  <c r="K142" i="25183"/>
  <c r="L142" i="25183"/>
  <c r="M142" i="25183"/>
  <c r="M163" i="25183" s="1"/>
  <c r="E141" i="25184"/>
  <c r="F141" i="25184"/>
  <c r="F162" i="25184" s="1"/>
  <c r="G141" i="25184"/>
  <c r="G162" i="25184" s="1"/>
  <c r="H141" i="25184"/>
  <c r="H162" i="25184" s="1"/>
  <c r="I141" i="25184"/>
  <c r="I162" i="25184" s="1"/>
  <c r="J141" i="25184"/>
  <c r="K141" i="25184"/>
  <c r="L141" i="25184"/>
  <c r="M141" i="25184"/>
  <c r="E142" i="25184"/>
  <c r="F142" i="25184"/>
  <c r="F163" i="25184" s="1"/>
  <c r="G142" i="25184"/>
  <c r="H142" i="25184"/>
  <c r="I142" i="25184"/>
  <c r="I163" i="25184" s="1"/>
  <c r="J142" i="25184"/>
  <c r="K142" i="25184"/>
  <c r="L142" i="25184"/>
  <c r="M142" i="25184"/>
  <c r="M163" i="25184" s="1"/>
  <c r="E141" i="25185"/>
  <c r="F141" i="25185"/>
  <c r="F140" i="25185" s="1"/>
  <c r="G141" i="25185"/>
  <c r="G162" i="25185" s="1"/>
  <c r="H141" i="25185"/>
  <c r="I141" i="25185"/>
  <c r="J141" i="25185"/>
  <c r="K141" i="25185"/>
  <c r="L141" i="25185"/>
  <c r="L162" i="25185" s="1"/>
  <c r="M141" i="25185"/>
  <c r="E142" i="25185"/>
  <c r="E163" i="25185" s="1"/>
  <c r="F142" i="25185"/>
  <c r="G142" i="25185"/>
  <c r="H142" i="25185"/>
  <c r="H140" i="25185" s="1"/>
  <c r="I142" i="25185"/>
  <c r="I140" i="25185" s="1"/>
  <c r="J142" i="25185"/>
  <c r="K142" i="25185"/>
  <c r="L142" i="25185"/>
  <c r="M142" i="25185"/>
  <c r="E141" i="25186"/>
  <c r="E166" i="25186" s="1"/>
  <c r="F141" i="25186"/>
  <c r="G141" i="25186"/>
  <c r="G162" i="25186" s="1"/>
  <c r="H141" i="25186"/>
  <c r="H162" i="25186" s="1"/>
  <c r="I141" i="25186"/>
  <c r="I162" i="25186" s="1"/>
  <c r="J141" i="25186"/>
  <c r="J166" i="25186" s="1"/>
  <c r="K141" i="25186"/>
  <c r="K162" i="25186" s="1"/>
  <c r="L141" i="25186"/>
  <c r="L162" i="25186" s="1"/>
  <c r="M141" i="25186"/>
  <c r="E142" i="25186"/>
  <c r="F142" i="25186"/>
  <c r="G142" i="25186"/>
  <c r="H142" i="25186"/>
  <c r="I142" i="25186"/>
  <c r="J142" i="25186"/>
  <c r="K142" i="25186"/>
  <c r="K163" i="25186" s="1"/>
  <c r="L142" i="25186"/>
  <c r="M142" i="25186"/>
  <c r="E141" i="25187"/>
  <c r="E140" i="25187" s="1"/>
  <c r="F141" i="25187"/>
  <c r="F162" i="25187" s="1"/>
  <c r="G141" i="25187"/>
  <c r="H141" i="25187"/>
  <c r="I141" i="25187"/>
  <c r="I162" i="25187" s="1"/>
  <c r="J141" i="25187"/>
  <c r="K141" i="25187"/>
  <c r="K162" i="25187" s="1"/>
  <c r="L141" i="25187"/>
  <c r="L162" i="25187" s="1"/>
  <c r="M141" i="25187"/>
  <c r="M162" i="25187" s="1"/>
  <c r="E142" i="25187"/>
  <c r="F142" i="25187"/>
  <c r="G142" i="25187"/>
  <c r="G163" i="25187" s="1"/>
  <c r="H142" i="25187"/>
  <c r="H140" i="25187" s="1"/>
  <c r="I142" i="25187"/>
  <c r="J142" i="25187"/>
  <c r="K142" i="25187"/>
  <c r="K163" i="25187" s="1"/>
  <c r="L142" i="25187"/>
  <c r="M142" i="25187"/>
  <c r="E141" i="25189"/>
  <c r="F141" i="25189"/>
  <c r="F162" i="25189" s="1"/>
  <c r="G141" i="25189"/>
  <c r="G162" i="25189" s="1"/>
  <c r="H141" i="25189"/>
  <c r="I141" i="25189"/>
  <c r="J141" i="25189"/>
  <c r="J162" i="25189" s="1"/>
  <c r="K141" i="25189"/>
  <c r="L141" i="25189"/>
  <c r="L140" i="25189" s="1"/>
  <c r="M141" i="25189"/>
  <c r="E142" i="25189"/>
  <c r="E163" i="25189" s="1"/>
  <c r="F142" i="25189"/>
  <c r="G142" i="25189"/>
  <c r="G140" i="25189" s="1"/>
  <c r="H142" i="25189"/>
  <c r="H140" i="25189" s="1"/>
  <c r="I142" i="25189"/>
  <c r="I140" i="25189" s="1"/>
  <c r="J142" i="25189"/>
  <c r="K142" i="25189"/>
  <c r="K163" i="25189" s="1"/>
  <c r="L142" i="25189"/>
  <c r="M142" i="25189"/>
  <c r="M140" i="25189" s="1"/>
  <c r="E89" i="25190"/>
  <c r="E88" i="25190" s="1"/>
  <c r="F89" i="25190"/>
  <c r="F88" i="25190" s="1"/>
  <c r="G89" i="25190"/>
  <c r="H89" i="25190"/>
  <c r="E90" i="25190"/>
  <c r="F90" i="25190"/>
  <c r="G90" i="25190"/>
  <c r="H90" i="25190"/>
  <c r="H88" i="25190" s="1"/>
  <c r="E89" i="25192"/>
  <c r="F89" i="25192"/>
  <c r="G89" i="25192"/>
  <c r="H89" i="25192"/>
  <c r="E90" i="25192"/>
  <c r="F90" i="25192"/>
  <c r="F88" i="25192" s="1"/>
  <c r="G90" i="25192"/>
  <c r="H90" i="25192"/>
  <c r="E89" i="25182"/>
  <c r="F89" i="25182"/>
  <c r="G89" i="25182"/>
  <c r="H89" i="25182"/>
  <c r="E90" i="25182"/>
  <c r="F90" i="25182"/>
  <c r="G90" i="25182"/>
  <c r="H90" i="25182"/>
  <c r="E89" i="25183"/>
  <c r="E103" i="25183" s="1"/>
  <c r="F89" i="25183"/>
  <c r="G89" i="25183"/>
  <c r="H89" i="25183"/>
  <c r="E90" i="25183"/>
  <c r="F90" i="25183"/>
  <c r="G90" i="25183"/>
  <c r="H90" i="25183"/>
  <c r="H88" i="25183" s="1"/>
  <c r="E89" i="25184"/>
  <c r="F89" i="25184"/>
  <c r="G89" i="25184"/>
  <c r="H89" i="25184"/>
  <c r="E90" i="25184"/>
  <c r="F90" i="25184"/>
  <c r="F88" i="25184" s="1"/>
  <c r="G90" i="25184"/>
  <c r="H90" i="25184"/>
  <c r="E89" i="25185"/>
  <c r="F89" i="25185"/>
  <c r="G89" i="25185"/>
  <c r="H89" i="25185"/>
  <c r="H88" i="25185" s="1"/>
  <c r="E90" i="25185"/>
  <c r="F90" i="25185"/>
  <c r="G90" i="25185"/>
  <c r="H90" i="25185"/>
  <c r="E89" i="25186"/>
  <c r="F89" i="25186"/>
  <c r="F88" i="25186" s="1"/>
  <c r="G89" i="25186"/>
  <c r="H89" i="25186"/>
  <c r="E90" i="25186"/>
  <c r="F90" i="25186"/>
  <c r="G90" i="25186"/>
  <c r="G88" i="25186" s="1"/>
  <c r="H90" i="25186"/>
  <c r="H88" i="25186" s="1"/>
  <c r="E89" i="25187"/>
  <c r="F89" i="25187"/>
  <c r="G89" i="25187"/>
  <c r="G88" i="25187" s="1"/>
  <c r="H89" i="25187"/>
  <c r="E90" i="25187"/>
  <c r="E88" i="25187" s="1"/>
  <c r="F90" i="25187"/>
  <c r="G90" i="25187"/>
  <c r="H90" i="25187"/>
  <c r="E89" i="25189"/>
  <c r="F89" i="25189"/>
  <c r="G89" i="25189"/>
  <c r="H89" i="25189"/>
  <c r="E90" i="25189"/>
  <c r="F90" i="25189"/>
  <c r="G90" i="25189"/>
  <c r="H90" i="25189"/>
  <c r="E17" i="25189"/>
  <c r="F17" i="25189"/>
  <c r="G17" i="25189"/>
  <c r="H17" i="25189"/>
  <c r="I17" i="25189"/>
  <c r="J17" i="25189"/>
  <c r="E18" i="25189"/>
  <c r="F18" i="25189"/>
  <c r="G18" i="25189"/>
  <c r="G16" i="25189" s="1"/>
  <c r="H18" i="25189"/>
  <c r="I18" i="25189"/>
  <c r="J18" i="25189"/>
  <c r="J16" i="25189" s="1"/>
  <c r="D5" i="25192"/>
  <c r="F5" i="25192" s="1"/>
  <c r="H5" i="25192" s="1"/>
  <c r="E5" i="25192"/>
  <c r="F6" i="25192"/>
  <c r="H6" i="25192" s="1"/>
  <c r="F7" i="25192"/>
  <c r="G7" i="25192" s="1"/>
  <c r="D8" i="25192"/>
  <c r="E8" i="25192"/>
  <c r="E12" i="25192" s="1"/>
  <c r="F9" i="25192"/>
  <c r="H9" i="25192" s="1"/>
  <c r="F10" i="25192"/>
  <c r="H10" i="25192" s="1"/>
  <c r="F11" i="25192"/>
  <c r="G11" i="25192" s="1"/>
  <c r="E20" i="25192"/>
  <c r="F20" i="25192"/>
  <c r="G20" i="25192"/>
  <c r="H20" i="25192"/>
  <c r="I20" i="25192"/>
  <c r="J20" i="25192"/>
  <c r="K21" i="25192"/>
  <c r="N21" i="25192" s="1"/>
  <c r="K22" i="25192"/>
  <c r="N22" i="25192" s="1"/>
  <c r="E23" i="25192"/>
  <c r="F23" i="25192"/>
  <c r="G23" i="25192"/>
  <c r="H23" i="25192"/>
  <c r="I23" i="25192"/>
  <c r="J23" i="25192"/>
  <c r="K24" i="25192"/>
  <c r="M24" i="25192" s="1"/>
  <c r="K25" i="25192"/>
  <c r="N25" i="25192" s="1"/>
  <c r="E27" i="25192"/>
  <c r="F27" i="25192"/>
  <c r="G27" i="25192"/>
  <c r="H27" i="25192"/>
  <c r="H41" i="25192" s="1"/>
  <c r="I27" i="25192"/>
  <c r="I41" i="25192" s="1"/>
  <c r="J27" i="25192"/>
  <c r="E28" i="25192"/>
  <c r="F28" i="25192"/>
  <c r="F42" i="25192" s="1"/>
  <c r="G28" i="25192"/>
  <c r="G26" i="25192" s="1"/>
  <c r="H28" i="25192"/>
  <c r="I28" i="25192"/>
  <c r="J28" i="25192"/>
  <c r="E30" i="25192"/>
  <c r="F30" i="25192"/>
  <c r="G30" i="25192"/>
  <c r="H30" i="25192"/>
  <c r="I30" i="25192"/>
  <c r="J30" i="25192"/>
  <c r="K31" i="25192"/>
  <c r="L31" i="25192" s="1"/>
  <c r="K32" i="25192"/>
  <c r="Q32" i="25192" s="1"/>
  <c r="E33" i="25192"/>
  <c r="F33" i="25192"/>
  <c r="G33" i="25192"/>
  <c r="H33" i="25192"/>
  <c r="I33" i="25192"/>
  <c r="J33" i="25192"/>
  <c r="K34" i="25192"/>
  <c r="O34" i="25192" s="1"/>
  <c r="K35" i="25192"/>
  <c r="L35" i="25192" s="1"/>
  <c r="M35" i="25192"/>
  <c r="P35" i="25192"/>
  <c r="E36" i="25192"/>
  <c r="F36" i="25192"/>
  <c r="G36" i="25192"/>
  <c r="H36" i="25192"/>
  <c r="I36" i="25192"/>
  <c r="J36" i="25192"/>
  <c r="K37" i="25192"/>
  <c r="L37" i="25192" s="1"/>
  <c r="K38" i="25192"/>
  <c r="M38" i="25192" s="1"/>
  <c r="E48" i="25192"/>
  <c r="F48" i="25192"/>
  <c r="G48" i="25192"/>
  <c r="E49" i="25192"/>
  <c r="F49" i="25192"/>
  <c r="F47" i="25192" s="1"/>
  <c r="G49" i="25192"/>
  <c r="E51" i="25192"/>
  <c r="H51" i="25192" s="1"/>
  <c r="F51" i="25192"/>
  <c r="G51" i="25192"/>
  <c r="H52" i="25192"/>
  <c r="I52" i="25192" s="1"/>
  <c r="H53" i="25192"/>
  <c r="I53" i="25192" s="1"/>
  <c r="E54" i="25192"/>
  <c r="F54" i="25192"/>
  <c r="H54" i="25192" s="1"/>
  <c r="G54" i="25192"/>
  <c r="H55" i="25192"/>
  <c r="I55" i="25192" s="1"/>
  <c r="H56" i="25192"/>
  <c r="I56" i="25192" s="1"/>
  <c r="E58" i="25192"/>
  <c r="E57" i="25192" s="1"/>
  <c r="F58" i="25192"/>
  <c r="G58" i="25192"/>
  <c r="G72" i="25192" s="1"/>
  <c r="E59" i="25192"/>
  <c r="F59" i="25192"/>
  <c r="G59" i="25192"/>
  <c r="E61" i="25192"/>
  <c r="F61" i="25192"/>
  <c r="G61" i="25192"/>
  <c r="H62" i="25192"/>
  <c r="K62" i="25192" s="1"/>
  <c r="H63" i="25192"/>
  <c r="K63" i="25192"/>
  <c r="E64" i="25192"/>
  <c r="F64" i="25192"/>
  <c r="G64" i="25192"/>
  <c r="H65" i="25192"/>
  <c r="I65" i="25192" s="1"/>
  <c r="H66" i="25192"/>
  <c r="I66" i="25192"/>
  <c r="E67" i="25192"/>
  <c r="F67" i="25192"/>
  <c r="G67" i="25192"/>
  <c r="H68" i="25192"/>
  <c r="J68" i="25192" s="1"/>
  <c r="H69" i="25192"/>
  <c r="J69" i="25192" s="1"/>
  <c r="E79" i="25192"/>
  <c r="E103" i="25192" s="1"/>
  <c r="F79" i="25192"/>
  <c r="F78" i="25192" s="1"/>
  <c r="G79" i="25192"/>
  <c r="H79" i="25192"/>
  <c r="E80" i="25192"/>
  <c r="F80" i="25192"/>
  <c r="G80" i="25192"/>
  <c r="G104" i="25192" s="1"/>
  <c r="H80" i="25192"/>
  <c r="E82" i="25192"/>
  <c r="F82" i="25192"/>
  <c r="G82" i="25192"/>
  <c r="H82" i="25192"/>
  <c r="I83" i="25192"/>
  <c r="K83" i="25192" s="1"/>
  <c r="I84" i="25192"/>
  <c r="J84" i="25192" s="1"/>
  <c r="E85" i="25192"/>
  <c r="F85" i="25192"/>
  <c r="G85" i="25192"/>
  <c r="H85" i="25192"/>
  <c r="I85" i="25192" s="1"/>
  <c r="I86" i="25192"/>
  <c r="M86" i="25192" s="1"/>
  <c r="I87" i="25192"/>
  <c r="M87" i="25192" s="1"/>
  <c r="E92" i="25192"/>
  <c r="F92" i="25192"/>
  <c r="G92" i="25192"/>
  <c r="H92" i="25192"/>
  <c r="I93" i="25192"/>
  <c r="M93" i="25192" s="1"/>
  <c r="I94" i="25192"/>
  <c r="L94" i="25192"/>
  <c r="J94" i="25192"/>
  <c r="E95" i="25192"/>
  <c r="F95" i="25192"/>
  <c r="G95" i="25192"/>
  <c r="I95" i="25192" s="1"/>
  <c r="J95" i="25192" s="1"/>
  <c r="H95" i="25192"/>
  <c r="I96" i="25192"/>
  <c r="K96" i="25192" s="1"/>
  <c r="I97" i="25192"/>
  <c r="J97" i="25192" s="1"/>
  <c r="E98" i="25192"/>
  <c r="F98" i="25192"/>
  <c r="G98" i="25192"/>
  <c r="H98" i="25192"/>
  <c r="I99" i="25192"/>
  <c r="K99" i="25192" s="1"/>
  <c r="I100" i="25192"/>
  <c r="J100" i="25192" s="1"/>
  <c r="E110" i="25192"/>
  <c r="F110" i="25192"/>
  <c r="E111" i="25192"/>
  <c r="F111" i="25192"/>
  <c r="F135" i="25192" s="1"/>
  <c r="E113" i="25192"/>
  <c r="F113" i="25192"/>
  <c r="G114" i="25192"/>
  <c r="H114" i="25192" s="1"/>
  <c r="G115" i="25192"/>
  <c r="H115" i="25192" s="1"/>
  <c r="E116" i="25192"/>
  <c r="F116" i="25192"/>
  <c r="G117" i="25192"/>
  <c r="H117" i="25192" s="1"/>
  <c r="G118" i="25192"/>
  <c r="H118" i="25192" s="1"/>
  <c r="E120" i="25192"/>
  <c r="F120" i="25192"/>
  <c r="F134" i="25192" s="1"/>
  <c r="E121" i="25192"/>
  <c r="L176" i="25192" s="1"/>
  <c r="F121" i="25192"/>
  <c r="E123" i="25192"/>
  <c r="F123" i="25192"/>
  <c r="G124" i="25192"/>
  <c r="I124" i="25192" s="1"/>
  <c r="G125" i="25192"/>
  <c r="H125" i="25192" s="1"/>
  <c r="E126" i="25192"/>
  <c r="F126" i="25192"/>
  <c r="G127" i="25192"/>
  <c r="H127" i="25192" s="1"/>
  <c r="G128" i="25192"/>
  <c r="H128" i="25192" s="1"/>
  <c r="E129" i="25192"/>
  <c r="F129" i="25192"/>
  <c r="G130" i="25192"/>
  <c r="H130" i="25192" s="1"/>
  <c r="G131" i="25192"/>
  <c r="I131" i="25192" s="1"/>
  <c r="E143" i="25192"/>
  <c r="F143" i="25192"/>
  <c r="G143" i="25192"/>
  <c r="H143" i="25192"/>
  <c r="I143" i="25192"/>
  <c r="J143" i="25192"/>
  <c r="K143" i="25192"/>
  <c r="L143" i="25192"/>
  <c r="M143" i="25192"/>
  <c r="E146" i="25192"/>
  <c r="F146" i="25192"/>
  <c r="G146" i="25192"/>
  <c r="H146" i="25192"/>
  <c r="I146" i="25192"/>
  <c r="J146" i="25192"/>
  <c r="J171" i="25192" s="1"/>
  <c r="K146" i="25192"/>
  <c r="K171" i="25192" s="1"/>
  <c r="L146" i="25192"/>
  <c r="M146" i="25192"/>
  <c r="E152" i="25192"/>
  <c r="F152" i="25192"/>
  <c r="G152" i="25192"/>
  <c r="G177" i="25192" s="1"/>
  <c r="H152" i="25192"/>
  <c r="H177" i="25192" s="1"/>
  <c r="I152" i="25192"/>
  <c r="I177" i="25192" s="1"/>
  <c r="J152" i="25192"/>
  <c r="K152" i="25192"/>
  <c r="L152" i="25192"/>
  <c r="L177" i="25192" s="1"/>
  <c r="M152" i="25192"/>
  <c r="E155" i="25192"/>
  <c r="F155" i="25192"/>
  <c r="G155" i="25192"/>
  <c r="H155" i="25192"/>
  <c r="I155" i="25192"/>
  <c r="J155" i="25192"/>
  <c r="K155" i="25192"/>
  <c r="L155" i="25192"/>
  <c r="M155" i="25192"/>
  <c r="E158" i="25192"/>
  <c r="F158" i="25192"/>
  <c r="G158" i="25192"/>
  <c r="H158" i="25192"/>
  <c r="I158" i="25192"/>
  <c r="I183" i="25192" s="1"/>
  <c r="J158" i="25192"/>
  <c r="K158" i="25192"/>
  <c r="L158" i="25192"/>
  <c r="M158" i="25192"/>
  <c r="E169" i="25192"/>
  <c r="F169" i="25192"/>
  <c r="G169" i="25192"/>
  <c r="H169" i="25192"/>
  <c r="I169" i="25192"/>
  <c r="J169" i="25192"/>
  <c r="K169" i="25192"/>
  <c r="L169" i="25192"/>
  <c r="M169" i="25192"/>
  <c r="E170" i="25192"/>
  <c r="F170" i="25192"/>
  <c r="G170" i="25192"/>
  <c r="H170" i="25192"/>
  <c r="I170" i="25192"/>
  <c r="J170" i="25192"/>
  <c r="K170" i="25192"/>
  <c r="L170" i="25192"/>
  <c r="M170" i="25192"/>
  <c r="E172" i="25192"/>
  <c r="F172" i="25192"/>
  <c r="G172" i="25192"/>
  <c r="H172" i="25192"/>
  <c r="I172" i="25192"/>
  <c r="J172" i="25192"/>
  <c r="K172" i="25192"/>
  <c r="L172" i="25192"/>
  <c r="M172" i="25192"/>
  <c r="E173" i="25192"/>
  <c r="F173" i="25192"/>
  <c r="G173" i="25192"/>
  <c r="H173" i="25192"/>
  <c r="I173" i="25192"/>
  <c r="J173" i="25192"/>
  <c r="K173" i="25192"/>
  <c r="L173" i="25192"/>
  <c r="M173" i="25192"/>
  <c r="E178" i="25192"/>
  <c r="F178" i="25192"/>
  <c r="G178" i="25192"/>
  <c r="H178" i="25192"/>
  <c r="I178" i="25192"/>
  <c r="J178" i="25192"/>
  <c r="K178" i="25192"/>
  <c r="L178" i="25192"/>
  <c r="M178" i="25192"/>
  <c r="E179" i="25192"/>
  <c r="F179" i="25192"/>
  <c r="G179" i="25192"/>
  <c r="H179" i="25192"/>
  <c r="I179" i="25192"/>
  <c r="J179" i="25192"/>
  <c r="K179" i="25192"/>
  <c r="L179" i="25192"/>
  <c r="M179" i="25192"/>
  <c r="E181" i="25192"/>
  <c r="F181" i="25192"/>
  <c r="G181" i="25192"/>
  <c r="H181" i="25192"/>
  <c r="I181" i="25192"/>
  <c r="J181" i="25192"/>
  <c r="K181" i="25192"/>
  <c r="L181" i="25192"/>
  <c r="M181" i="25192"/>
  <c r="E182" i="25192"/>
  <c r="F182" i="25192"/>
  <c r="G182" i="25192"/>
  <c r="H182" i="25192"/>
  <c r="I182" i="25192"/>
  <c r="J182" i="25192"/>
  <c r="K182" i="25192"/>
  <c r="L182" i="25192"/>
  <c r="M182" i="25192"/>
  <c r="E184" i="25192"/>
  <c r="F184" i="25192"/>
  <c r="G184" i="25192"/>
  <c r="H184" i="25192"/>
  <c r="I184" i="25192"/>
  <c r="J184" i="25192"/>
  <c r="K184" i="25192"/>
  <c r="L184" i="25192"/>
  <c r="M184" i="25192"/>
  <c r="E185" i="25192"/>
  <c r="F185" i="25192"/>
  <c r="G185" i="25192"/>
  <c r="H185" i="25192"/>
  <c r="I185" i="25192"/>
  <c r="J185" i="25192"/>
  <c r="K185" i="25192"/>
  <c r="L185" i="25192"/>
  <c r="M185" i="25192"/>
  <c r="E193" i="25192"/>
  <c r="F193" i="25192"/>
  <c r="G193" i="25192"/>
  <c r="G192" i="25192" s="1"/>
  <c r="H193" i="25192"/>
  <c r="I193" i="25192"/>
  <c r="E194" i="25192"/>
  <c r="F194" i="25192"/>
  <c r="G194" i="25192"/>
  <c r="H194" i="25192"/>
  <c r="H192" i="25192" s="1"/>
  <c r="I194" i="25192"/>
  <c r="E196" i="25192"/>
  <c r="F196" i="25192"/>
  <c r="G196" i="25192"/>
  <c r="H196" i="25192"/>
  <c r="I196" i="25192"/>
  <c r="J197" i="25192"/>
  <c r="N197" i="25192" s="1"/>
  <c r="J198" i="25192"/>
  <c r="E199" i="25192"/>
  <c r="F199" i="25192"/>
  <c r="G199" i="25192"/>
  <c r="H199" i="25192"/>
  <c r="I199" i="25192"/>
  <c r="J200" i="25192"/>
  <c r="M200" i="25192"/>
  <c r="J201" i="25192"/>
  <c r="K201" i="25192" s="1"/>
  <c r="E203" i="25192"/>
  <c r="F203" i="25192"/>
  <c r="G203" i="25192"/>
  <c r="H203" i="25192"/>
  <c r="I203" i="25192"/>
  <c r="I217" i="25192" s="1"/>
  <c r="E204" i="25192"/>
  <c r="F204" i="25192"/>
  <c r="G204" i="25192"/>
  <c r="H204" i="25192"/>
  <c r="I204" i="25192"/>
  <c r="I202" i="25192" s="1"/>
  <c r="E206" i="25192"/>
  <c r="F206" i="25192"/>
  <c r="G206" i="25192"/>
  <c r="H206" i="25192"/>
  <c r="I206" i="25192"/>
  <c r="J207" i="25192"/>
  <c r="K207" i="25192" s="1"/>
  <c r="J208" i="25192"/>
  <c r="M208" i="25192" s="1"/>
  <c r="E209" i="25192"/>
  <c r="F209" i="25192"/>
  <c r="G209" i="25192"/>
  <c r="H209" i="25192"/>
  <c r="I209" i="25192"/>
  <c r="J210" i="25192"/>
  <c r="K210" i="25192" s="1"/>
  <c r="J211" i="25192"/>
  <c r="N211" i="25192" s="1"/>
  <c r="E212" i="25192"/>
  <c r="F212" i="25192"/>
  <c r="G212" i="25192"/>
  <c r="H212" i="25192"/>
  <c r="I212" i="25192"/>
  <c r="J213" i="25192"/>
  <c r="K213" i="25192"/>
  <c r="N213" i="25192"/>
  <c r="J214" i="25192"/>
  <c r="M214" i="25192" s="1"/>
  <c r="E224" i="25192"/>
  <c r="E238" i="25192" s="1"/>
  <c r="F224" i="25192"/>
  <c r="F238" i="25192" s="1"/>
  <c r="G224" i="25192"/>
  <c r="G238" i="25192" s="1"/>
  <c r="H224" i="25192"/>
  <c r="H238" i="25192" s="1"/>
  <c r="E225" i="25192"/>
  <c r="E239" i="25192" s="1"/>
  <c r="F225" i="25192"/>
  <c r="F239" i="25192" s="1"/>
  <c r="G225" i="25192"/>
  <c r="G239" i="25192" s="1"/>
  <c r="H225" i="25192"/>
  <c r="H239" i="25192" s="1"/>
  <c r="E227" i="25192"/>
  <c r="F227" i="25192"/>
  <c r="G227" i="25192"/>
  <c r="H227" i="25192"/>
  <c r="I228" i="25192"/>
  <c r="K228" i="25192" s="1"/>
  <c r="I229" i="25192"/>
  <c r="L229" i="25192" s="1"/>
  <c r="E230" i="25192"/>
  <c r="F230" i="25192"/>
  <c r="G230" i="25192"/>
  <c r="H230" i="25192"/>
  <c r="I231" i="25192"/>
  <c r="M231" i="25192" s="1"/>
  <c r="I232" i="25192"/>
  <c r="L232" i="25192" s="1"/>
  <c r="M232" i="25192"/>
  <c r="E233" i="25192"/>
  <c r="F233" i="25192"/>
  <c r="G233" i="25192"/>
  <c r="H233" i="25192"/>
  <c r="I234" i="25192"/>
  <c r="J234" i="25192" s="1"/>
  <c r="I235" i="25192"/>
  <c r="L235" i="25192"/>
  <c r="J235" i="25192"/>
  <c r="E245" i="25192"/>
  <c r="E259" i="25192" s="1"/>
  <c r="F245" i="25192"/>
  <c r="F259" i="25192" s="1"/>
  <c r="G245" i="25192"/>
  <c r="G259" i="25192" s="1"/>
  <c r="H245" i="25192"/>
  <c r="H259" i="25192" s="1"/>
  <c r="E246" i="25192"/>
  <c r="F246" i="25192"/>
  <c r="F260" i="25192" s="1"/>
  <c r="G246" i="25192"/>
  <c r="G260" i="25192" s="1"/>
  <c r="H246" i="25192"/>
  <c r="H260" i="25192" s="1"/>
  <c r="E248" i="25192"/>
  <c r="F248" i="25192"/>
  <c r="G248" i="25192"/>
  <c r="H248" i="25192"/>
  <c r="I249" i="25192"/>
  <c r="M249" i="25192" s="1"/>
  <c r="I250" i="25192"/>
  <c r="L250" i="25192" s="1"/>
  <c r="E251" i="25192"/>
  <c r="F251" i="25192"/>
  <c r="G251" i="25192"/>
  <c r="H251" i="25192"/>
  <c r="I251" i="25192" s="1"/>
  <c r="I252" i="25192"/>
  <c r="K252" i="25192" s="1"/>
  <c r="I253" i="25192"/>
  <c r="K253" i="25192" s="1"/>
  <c r="E254" i="25192"/>
  <c r="F254" i="25192"/>
  <c r="G254" i="25192"/>
  <c r="H254" i="25192"/>
  <c r="I255" i="25192"/>
  <c r="J255" i="25192" s="1"/>
  <c r="I256" i="25192"/>
  <c r="J256" i="25192" s="1"/>
  <c r="E266" i="25192"/>
  <c r="F266" i="25192"/>
  <c r="E267" i="25192"/>
  <c r="F267" i="25192"/>
  <c r="F265" i="25192" s="1"/>
  <c r="E269" i="25192"/>
  <c r="G269" i="25192"/>
  <c r="H269" i="25192" s="1"/>
  <c r="F269" i="25192"/>
  <c r="G270" i="25192"/>
  <c r="I270" i="25192" s="1"/>
  <c r="G271" i="25192"/>
  <c r="H271" i="25192" s="1"/>
  <c r="E272" i="25192"/>
  <c r="G272" i="25192" s="1"/>
  <c r="I272" i="25192" s="1"/>
  <c r="F272" i="25192"/>
  <c r="G273" i="25192"/>
  <c r="H273" i="25192" s="1"/>
  <c r="G274" i="25192"/>
  <c r="I274" i="25192" s="1"/>
  <c r="E276" i="25192"/>
  <c r="E290" i="25192" s="1"/>
  <c r="F276" i="25192"/>
  <c r="E277" i="25192"/>
  <c r="F277" i="25192"/>
  <c r="E279" i="25192"/>
  <c r="F279" i="25192"/>
  <c r="G279" i="25192" s="1"/>
  <c r="I279" i="25192" s="1"/>
  <c r="G280" i="25192"/>
  <c r="I280" i="25192" s="1"/>
  <c r="G281" i="25192"/>
  <c r="H281" i="25192" s="1"/>
  <c r="E282" i="25192"/>
  <c r="F282" i="25192"/>
  <c r="G283" i="25192"/>
  <c r="I283" i="25192" s="1"/>
  <c r="G284" i="25192"/>
  <c r="H284" i="25192" s="1"/>
  <c r="E285" i="25192"/>
  <c r="F285" i="25192"/>
  <c r="G285" i="25192" s="1"/>
  <c r="G286" i="25192"/>
  <c r="H286" i="25192" s="1"/>
  <c r="G287" i="25192"/>
  <c r="I287" i="25192" s="1"/>
  <c r="E297" i="25192"/>
  <c r="E311" i="25192" s="1"/>
  <c r="F297" i="25192"/>
  <c r="E298" i="25192"/>
  <c r="E312" i="25192" s="1"/>
  <c r="F298" i="25192"/>
  <c r="F312" i="25192" s="1"/>
  <c r="E300" i="25192"/>
  <c r="F300" i="25192"/>
  <c r="G301" i="25192"/>
  <c r="H301" i="25192" s="1"/>
  <c r="G302" i="25192"/>
  <c r="I302" i="25192" s="1"/>
  <c r="E303" i="25192"/>
  <c r="F303" i="25192"/>
  <c r="G303" i="25192" s="1"/>
  <c r="H303" i="25192" s="1"/>
  <c r="G304" i="25192"/>
  <c r="H304" i="25192" s="1"/>
  <c r="G305" i="25192"/>
  <c r="H305" i="25192" s="1"/>
  <c r="E306" i="25192"/>
  <c r="F306" i="25192"/>
  <c r="G306" i="25192" s="1"/>
  <c r="G307" i="25192"/>
  <c r="I307" i="25192" s="1"/>
  <c r="G308" i="25192"/>
  <c r="H308" i="25192" s="1"/>
  <c r="F332" i="25192"/>
  <c r="E333" i="25192"/>
  <c r="F333" i="25192"/>
  <c r="E321" i="25192"/>
  <c r="G321" i="25192" s="1"/>
  <c r="I321" i="25192" s="1"/>
  <c r="F321" i="25192"/>
  <c r="G322" i="25192"/>
  <c r="H322" i="25192" s="1"/>
  <c r="G323" i="25192"/>
  <c r="H323" i="25192" s="1"/>
  <c r="E324" i="25192"/>
  <c r="F324" i="25192"/>
  <c r="G325" i="25192"/>
  <c r="H325" i="25192"/>
  <c r="G326" i="25192"/>
  <c r="H326" i="25192" s="1"/>
  <c r="E327" i="25192"/>
  <c r="F327" i="25192"/>
  <c r="G328" i="25192"/>
  <c r="H328" i="25192" s="1"/>
  <c r="G329" i="25192"/>
  <c r="H329" i="25192" s="1"/>
  <c r="E339" i="25192"/>
  <c r="E353" i="25192" s="1"/>
  <c r="F339" i="25192"/>
  <c r="F353" i="25192" s="1"/>
  <c r="E340" i="25192"/>
  <c r="E354" i="25192" s="1"/>
  <c r="F340" i="25192"/>
  <c r="F354" i="25192" s="1"/>
  <c r="E342" i="25192"/>
  <c r="F342" i="25192"/>
  <c r="G342" i="25192" s="1"/>
  <c r="H342" i="25192" s="1"/>
  <c r="G343" i="25192"/>
  <c r="I343" i="25192" s="1"/>
  <c r="G344" i="25192"/>
  <c r="I344" i="25192" s="1"/>
  <c r="E345" i="25192"/>
  <c r="F345" i="25192"/>
  <c r="G346" i="25192"/>
  <c r="H346" i="25192" s="1"/>
  <c r="G347" i="25192"/>
  <c r="H347" i="25192" s="1"/>
  <c r="E348" i="25192"/>
  <c r="F348" i="25192"/>
  <c r="G348" i="25192" s="1"/>
  <c r="G349" i="25192"/>
  <c r="H349" i="25192" s="1"/>
  <c r="G350" i="25192"/>
  <c r="H350" i="25192" s="1"/>
  <c r="E360" i="25192"/>
  <c r="F360" i="25192"/>
  <c r="G360" i="25192"/>
  <c r="H360" i="25192"/>
  <c r="I360" i="25192"/>
  <c r="J360" i="25192"/>
  <c r="E361" i="25192"/>
  <c r="F361" i="25192"/>
  <c r="F359" i="25192" s="1"/>
  <c r="G361" i="25192"/>
  <c r="H361" i="25192"/>
  <c r="I361" i="25192"/>
  <c r="J361" i="25192"/>
  <c r="E363" i="25192"/>
  <c r="F363" i="25192"/>
  <c r="G363" i="25192"/>
  <c r="K363" i="25192" s="1"/>
  <c r="Q363" i="25192" s="1"/>
  <c r="H363" i="25192"/>
  <c r="I363" i="25192"/>
  <c r="J363" i="25192"/>
  <c r="K364" i="25192"/>
  <c r="M364" i="25192" s="1"/>
  <c r="K365" i="25192"/>
  <c r="O365" i="25192" s="1"/>
  <c r="E366" i="25192"/>
  <c r="F366" i="25192"/>
  <c r="G366" i="25192"/>
  <c r="H366" i="25192"/>
  <c r="I366" i="25192"/>
  <c r="J366" i="25192"/>
  <c r="K367" i="25192"/>
  <c r="Q367" i="25192" s="1"/>
  <c r="K368" i="25192"/>
  <c r="M368" i="25192" s="1"/>
  <c r="E370" i="25192"/>
  <c r="F370" i="25192"/>
  <c r="G370" i="25192"/>
  <c r="H370" i="25192"/>
  <c r="I370" i="25192"/>
  <c r="J370" i="25192"/>
  <c r="E371" i="25192"/>
  <c r="F371" i="25192"/>
  <c r="G371" i="25192"/>
  <c r="H371" i="25192"/>
  <c r="I371" i="25192"/>
  <c r="J371" i="25192"/>
  <c r="E373" i="25192"/>
  <c r="F373" i="25192"/>
  <c r="G373" i="25192"/>
  <c r="H373" i="25192"/>
  <c r="I373" i="25192"/>
  <c r="J373" i="25192"/>
  <c r="K374" i="25192"/>
  <c r="M374" i="25192" s="1"/>
  <c r="K375" i="25192"/>
  <c r="O375" i="25192" s="1"/>
  <c r="E376" i="25192"/>
  <c r="F376" i="25192"/>
  <c r="G376" i="25192"/>
  <c r="H376" i="25192"/>
  <c r="I376" i="25192"/>
  <c r="J376" i="25192"/>
  <c r="K377" i="25192"/>
  <c r="P377" i="25192" s="1"/>
  <c r="K378" i="25192"/>
  <c r="L378" i="25192" s="1"/>
  <c r="E379" i="25192"/>
  <c r="F379" i="25192"/>
  <c r="K379" i="25192"/>
  <c r="K382" i="25192" s="1"/>
  <c r="G379" i="25192"/>
  <c r="H379" i="25192"/>
  <c r="I379" i="25192"/>
  <c r="J379" i="25192"/>
  <c r="K380" i="25192"/>
  <c r="M380" i="25192" s="1"/>
  <c r="K381" i="25192"/>
  <c r="N381" i="25192" s="1"/>
  <c r="E391" i="25192"/>
  <c r="F391" i="25192"/>
  <c r="G391" i="25192"/>
  <c r="H391" i="25192"/>
  <c r="H415" i="25192" s="1"/>
  <c r="I391" i="25192"/>
  <c r="I415" i="25192" s="1"/>
  <c r="J391" i="25192"/>
  <c r="E392" i="25192"/>
  <c r="F392" i="25192"/>
  <c r="G392" i="25192"/>
  <c r="H392" i="25192"/>
  <c r="H390" i="25192" s="1"/>
  <c r="I392" i="25192"/>
  <c r="J392" i="25192"/>
  <c r="E394" i="25192"/>
  <c r="F394" i="25192"/>
  <c r="G394" i="25192"/>
  <c r="H394" i="25192"/>
  <c r="I394" i="25192"/>
  <c r="J394" i="25192"/>
  <c r="K395" i="25192"/>
  <c r="O395" i="25192" s="1"/>
  <c r="K396" i="25192"/>
  <c r="M396" i="25192" s="1"/>
  <c r="E397" i="25192"/>
  <c r="F397" i="25192"/>
  <c r="G397" i="25192"/>
  <c r="H397" i="25192"/>
  <c r="I397" i="25192"/>
  <c r="J397" i="25192"/>
  <c r="K398" i="25192"/>
  <c r="P398" i="25192" s="1"/>
  <c r="M398" i="25192"/>
  <c r="K399" i="25192"/>
  <c r="M399" i="25192" s="1"/>
  <c r="E401" i="25192"/>
  <c r="E415" i="25192" s="1"/>
  <c r="F401" i="25192"/>
  <c r="G401" i="25192"/>
  <c r="G415" i="25192" s="1"/>
  <c r="H401" i="25192"/>
  <c r="I401" i="25192"/>
  <c r="J401" i="25192"/>
  <c r="E402" i="25192"/>
  <c r="F402" i="25192"/>
  <c r="G402" i="25192"/>
  <c r="H402" i="25192"/>
  <c r="H400" i="25192" s="1"/>
  <c r="I402" i="25192"/>
  <c r="J402" i="25192"/>
  <c r="E404" i="25192"/>
  <c r="K404" i="25192" s="1"/>
  <c r="F404" i="25192"/>
  <c r="G404" i="25192"/>
  <c r="H404" i="25192"/>
  <c r="I404" i="25192"/>
  <c r="J404" i="25192"/>
  <c r="K405" i="25192"/>
  <c r="M405" i="25192" s="1"/>
  <c r="K406" i="25192"/>
  <c r="L406" i="25192" s="1"/>
  <c r="E407" i="25192"/>
  <c r="F407" i="25192"/>
  <c r="G407" i="25192"/>
  <c r="H407" i="25192"/>
  <c r="I407" i="25192"/>
  <c r="J407" i="25192"/>
  <c r="K408" i="25192"/>
  <c r="L408" i="25192" s="1"/>
  <c r="K409" i="25192"/>
  <c r="Q409" i="25192" s="1"/>
  <c r="E410" i="25192"/>
  <c r="F410" i="25192"/>
  <c r="G410" i="25192"/>
  <c r="H410" i="25192"/>
  <c r="I410" i="25192"/>
  <c r="J410" i="25192"/>
  <c r="K411" i="25192"/>
  <c r="P411" i="25192" s="1"/>
  <c r="K412" i="25192"/>
  <c r="M412" i="25192" s="1"/>
  <c r="E422" i="25192"/>
  <c r="E446" i="25192" s="1"/>
  <c r="F422" i="25192"/>
  <c r="G422" i="25192"/>
  <c r="H422" i="25192"/>
  <c r="I422" i="25192"/>
  <c r="J422" i="25192"/>
  <c r="E423" i="25192"/>
  <c r="E447" i="25192" s="1"/>
  <c r="F423" i="25192"/>
  <c r="G423" i="25192"/>
  <c r="H423" i="25192"/>
  <c r="I423" i="25192"/>
  <c r="J423" i="25192"/>
  <c r="J421" i="25192" s="1"/>
  <c r="E425" i="25192"/>
  <c r="K425" i="25192" s="1"/>
  <c r="F425" i="25192"/>
  <c r="G425" i="25192"/>
  <c r="H425" i="25192"/>
  <c r="I425" i="25192"/>
  <c r="J425" i="25192"/>
  <c r="K426" i="25192"/>
  <c r="L426" i="25192" s="1"/>
  <c r="K427" i="25192"/>
  <c r="N427" i="25192" s="1"/>
  <c r="E428" i="25192"/>
  <c r="F428" i="25192"/>
  <c r="G428" i="25192"/>
  <c r="H428" i="25192"/>
  <c r="I428" i="25192"/>
  <c r="J428" i="25192"/>
  <c r="K429" i="25192"/>
  <c r="M429" i="25192" s="1"/>
  <c r="K430" i="25192"/>
  <c r="P430" i="25192" s="1"/>
  <c r="E432" i="25192"/>
  <c r="F432" i="25192"/>
  <c r="G432" i="25192"/>
  <c r="H432" i="25192"/>
  <c r="I432" i="25192"/>
  <c r="J432" i="25192"/>
  <c r="E433" i="25192"/>
  <c r="E431" i="25192" s="1"/>
  <c r="F433" i="25192"/>
  <c r="F447" i="25192" s="1"/>
  <c r="G433" i="25192"/>
  <c r="G447" i="25192" s="1"/>
  <c r="H433" i="25192"/>
  <c r="I433" i="25192"/>
  <c r="J433" i="25192"/>
  <c r="J431" i="25192" s="1"/>
  <c r="E435" i="25192"/>
  <c r="F435" i="25192"/>
  <c r="G435" i="25192"/>
  <c r="H435" i="25192"/>
  <c r="I435" i="25192"/>
  <c r="J435" i="25192"/>
  <c r="K436" i="25192"/>
  <c r="O436" i="25192" s="1"/>
  <c r="K437" i="25192"/>
  <c r="M437" i="25192" s="1"/>
  <c r="E438" i="25192"/>
  <c r="F438" i="25192"/>
  <c r="G438" i="25192"/>
  <c r="H438" i="25192"/>
  <c r="I438" i="25192"/>
  <c r="J438" i="25192"/>
  <c r="K439" i="25192"/>
  <c r="O439" i="25192" s="1"/>
  <c r="K440" i="25192"/>
  <c r="O440" i="25192" s="1"/>
  <c r="E441" i="25192"/>
  <c r="F441" i="25192"/>
  <c r="G441" i="25192"/>
  <c r="H441" i="25192"/>
  <c r="I441" i="25192"/>
  <c r="J441" i="25192"/>
  <c r="K442" i="25192"/>
  <c r="O442" i="25192" s="1"/>
  <c r="K443" i="25192"/>
  <c r="L443" i="25192" s="1"/>
  <c r="D5" i="25182"/>
  <c r="E5" i="25182"/>
  <c r="F6" i="25182"/>
  <c r="H6" i="25182" s="1"/>
  <c r="F7" i="25182"/>
  <c r="H7" i="25182" s="1"/>
  <c r="D8" i="25182"/>
  <c r="E8" i="25182"/>
  <c r="F9" i="25182"/>
  <c r="G9" i="25182" s="1"/>
  <c r="F10" i="25182"/>
  <c r="H10" i="25182" s="1"/>
  <c r="F11" i="25182"/>
  <c r="G11" i="25182" s="1"/>
  <c r="F16" i="25182"/>
  <c r="E20" i="25182"/>
  <c r="F20" i="25182"/>
  <c r="G20" i="25182"/>
  <c r="K20" i="25182" s="1"/>
  <c r="N20" i="25182" s="1"/>
  <c r="H20" i="25182"/>
  <c r="I20" i="25182"/>
  <c r="J20" i="25182"/>
  <c r="K21" i="25182"/>
  <c r="L21" i="25182" s="1"/>
  <c r="K22" i="25182"/>
  <c r="M22" i="25182" s="1"/>
  <c r="E23" i="25182"/>
  <c r="F23" i="25182"/>
  <c r="G23" i="25182"/>
  <c r="H23" i="25182"/>
  <c r="I23" i="25182"/>
  <c r="J23" i="25182"/>
  <c r="K24" i="25182"/>
  <c r="N24" i="25182" s="1"/>
  <c r="K25" i="25182"/>
  <c r="L25" i="25182" s="1"/>
  <c r="E27" i="25182"/>
  <c r="F27" i="25182"/>
  <c r="F41" i="25182" s="1"/>
  <c r="G27" i="25182"/>
  <c r="H27" i="25182"/>
  <c r="I27" i="25182"/>
  <c r="J27" i="25182"/>
  <c r="J26" i="25182" s="1"/>
  <c r="E28" i="25182"/>
  <c r="E42" i="25182" s="1"/>
  <c r="F28" i="25182"/>
  <c r="G28" i="25182"/>
  <c r="H28" i="25182"/>
  <c r="I28" i="25182"/>
  <c r="J28" i="25182"/>
  <c r="E30" i="25182"/>
  <c r="F30" i="25182"/>
  <c r="G30" i="25182"/>
  <c r="H30" i="25182"/>
  <c r="I30" i="25182"/>
  <c r="J30" i="25182"/>
  <c r="K31" i="25182"/>
  <c r="O31" i="25182" s="1"/>
  <c r="K32" i="25182"/>
  <c r="L32" i="25182" s="1"/>
  <c r="E33" i="25182"/>
  <c r="F33" i="25182"/>
  <c r="G33" i="25182"/>
  <c r="H33" i="25182"/>
  <c r="I33" i="25182"/>
  <c r="J33" i="25182"/>
  <c r="K34" i="25182"/>
  <c r="N34" i="25182" s="1"/>
  <c r="K35" i="25182"/>
  <c r="O35" i="25182" s="1"/>
  <c r="E36" i="25182"/>
  <c r="F36" i="25182"/>
  <c r="G36" i="25182"/>
  <c r="H36" i="25182"/>
  <c r="I36" i="25182"/>
  <c r="J36" i="25182"/>
  <c r="K37" i="25182"/>
  <c r="O37" i="25182" s="1"/>
  <c r="K38" i="25182"/>
  <c r="Q38" i="25182" s="1"/>
  <c r="E48" i="25182"/>
  <c r="F48" i="25182"/>
  <c r="G48" i="25182"/>
  <c r="G47" i="25182" s="1"/>
  <c r="E49" i="25182"/>
  <c r="F49" i="25182"/>
  <c r="G49" i="25182"/>
  <c r="E51" i="25182"/>
  <c r="F51" i="25182"/>
  <c r="G51" i="25182"/>
  <c r="H52" i="25182"/>
  <c r="I52" i="25182" s="1"/>
  <c r="H53" i="25182"/>
  <c r="I53" i="25182" s="1"/>
  <c r="E54" i="25182"/>
  <c r="F54" i="25182"/>
  <c r="G54" i="25182"/>
  <c r="H55" i="25182"/>
  <c r="K55" i="25182" s="1"/>
  <c r="H56" i="25182"/>
  <c r="K56" i="25182" s="1"/>
  <c r="J56" i="25182"/>
  <c r="E58" i="25182"/>
  <c r="F58" i="25182"/>
  <c r="G58" i="25182"/>
  <c r="E59" i="25182"/>
  <c r="F59" i="25182"/>
  <c r="G59" i="25182"/>
  <c r="E61" i="25182"/>
  <c r="F61" i="25182"/>
  <c r="G61" i="25182"/>
  <c r="H62" i="25182"/>
  <c r="K62" i="25182" s="1"/>
  <c r="H63" i="25182"/>
  <c r="K63" i="25182" s="1"/>
  <c r="E64" i="25182"/>
  <c r="F64" i="25182"/>
  <c r="G64" i="25182"/>
  <c r="H65" i="25182"/>
  <c r="K65" i="25182" s="1"/>
  <c r="H66" i="25182"/>
  <c r="K66" i="25182" s="1"/>
  <c r="E67" i="25182"/>
  <c r="F67" i="25182"/>
  <c r="G67" i="25182"/>
  <c r="H68" i="25182"/>
  <c r="K68" i="25182"/>
  <c r="H69" i="25182"/>
  <c r="I69" i="25182" s="1"/>
  <c r="E79" i="25182"/>
  <c r="F79" i="25182"/>
  <c r="F103" i="25182" s="1"/>
  <c r="G79" i="25182"/>
  <c r="H79" i="25182"/>
  <c r="E80" i="25182"/>
  <c r="F80" i="25182"/>
  <c r="F78" i="25182" s="1"/>
  <c r="G80" i="25182"/>
  <c r="H80" i="25182"/>
  <c r="H104" i="25182" s="1"/>
  <c r="E82" i="25182"/>
  <c r="F82" i="25182"/>
  <c r="G82" i="25182"/>
  <c r="H82" i="25182"/>
  <c r="I83" i="25182"/>
  <c r="M83" i="25182" s="1"/>
  <c r="I84" i="25182"/>
  <c r="M84" i="25182" s="1"/>
  <c r="E85" i="25182"/>
  <c r="F85" i="25182"/>
  <c r="G85" i="25182"/>
  <c r="H85" i="25182"/>
  <c r="I86" i="25182"/>
  <c r="K86" i="25182" s="1"/>
  <c r="I87" i="25182"/>
  <c r="J87" i="25182" s="1"/>
  <c r="E92" i="25182"/>
  <c r="F92" i="25182"/>
  <c r="G92" i="25182"/>
  <c r="H92" i="25182"/>
  <c r="I93" i="25182"/>
  <c r="J93" i="25182" s="1"/>
  <c r="I94" i="25182"/>
  <c r="J94" i="25182" s="1"/>
  <c r="E95" i="25182"/>
  <c r="F95" i="25182"/>
  <c r="G95" i="25182"/>
  <c r="H95" i="25182"/>
  <c r="I96" i="25182"/>
  <c r="K96" i="25182" s="1"/>
  <c r="I97" i="25182"/>
  <c r="K97" i="25182" s="1"/>
  <c r="E98" i="25182"/>
  <c r="F98" i="25182"/>
  <c r="G98" i="25182"/>
  <c r="H98" i="25182"/>
  <c r="I99" i="25182"/>
  <c r="K99" i="25182"/>
  <c r="I100" i="25182"/>
  <c r="L100" i="25182" s="1"/>
  <c r="J100" i="25182"/>
  <c r="E110" i="25182"/>
  <c r="F110" i="25182"/>
  <c r="E111" i="25182"/>
  <c r="F111" i="25182"/>
  <c r="E113" i="25182"/>
  <c r="F113" i="25182"/>
  <c r="G113" i="25182" s="1"/>
  <c r="H113" i="25182" s="1"/>
  <c r="G114" i="25182"/>
  <c r="H114" i="25182" s="1"/>
  <c r="G115" i="25182"/>
  <c r="I115" i="25182" s="1"/>
  <c r="E116" i="25182"/>
  <c r="F116" i="25182"/>
  <c r="G117" i="25182"/>
  <c r="H117" i="25182"/>
  <c r="G118" i="25182"/>
  <c r="I118" i="25182" s="1"/>
  <c r="E120" i="25182"/>
  <c r="H175" i="25182" s="1"/>
  <c r="F120" i="25182"/>
  <c r="G120" i="25182" s="1"/>
  <c r="H120" i="25182" s="1"/>
  <c r="E121" i="25182"/>
  <c r="F121" i="25182"/>
  <c r="E123" i="25182"/>
  <c r="F123" i="25182"/>
  <c r="G124" i="25182"/>
  <c r="I124" i="25182" s="1"/>
  <c r="G125" i="25182"/>
  <c r="H125" i="25182" s="1"/>
  <c r="E126" i="25182"/>
  <c r="F126" i="25182"/>
  <c r="G127" i="25182"/>
  <c r="H127" i="25182" s="1"/>
  <c r="G128" i="25182"/>
  <c r="H128" i="25182" s="1"/>
  <c r="E129" i="25182"/>
  <c r="G129" i="25182" s="1"/>
  <c r="F129" i="25182"/>
  <c r="G130" i="25182"/>
  <c r="I130" i="25182" s="1"/>
  <c r="G131" i="25182"/>
  <c r="I131" i="25182" s="1"/>
  <c r="E143" i="25182"/>
  <c r="F143" i="25182"/>
  <c r="F168" i="25182" s="1"/>
  <c r="G143" i="25182"/>
  <c r="H143" i="25182"/>
  <c r="H168" i="25182" s="1"/>
  <c r="I143" i="25182"/>
  <c r="J143" i="25182"/>
  <c r="J168" i="25182" s="1"/>
  <c r="K143" i="25182"/>
  <c r="K168" i="25182" s="1"/>
  <c r="L143" i="25182"/>
  <c r="M143" i="25182"/>
  <c r="E146" i="25182"/>
  <c r="E171" i="25182" s="1"/>
  <c r="F146" i="25182"/>
  <c r="F171" i="25182" s="1"/>
  <c r="G146" i="25182"/>
  <c r="H146" i="25182"/>
  <c r="H171" i="25182" s="1"/>
  <c r="I146" i="25182"/>
  <c r="I171" i="25182" s="1"/>
  <c r="J146" i="25182"/>
  <c r="J171" i="25182" s="1"/>
  <c r="K146" i="25182"/>
  <c r="L146" i="25182"/>
  <c r="L171" i="25182" s="1"/>
  <c r="M146" i="25182"/>
  <c r="M149" i="25182"/>
  <c r="E152" i="25182"/>
  <c r="F152" i="25182"/>
  <c r="G152" i="25182"/>
  <c r="H152" i="25182"/>
  <c r="I152" i="25182"/>
  <c r="J152" i="25182"/>
  <c r="K152" i="25182"/>
  <c r="L152" i="25182"/>
  <c r="M152" i="25182"/>
  <c r="E155" i="25182"/>
  <c r="F155" i="25182"/>
  <c r="G155" i="25182"/>
  <c r="G180" i="25182" s="1"/>
  <c r="H155" i="25182"/>
  <c r="H180" i="25182" s="1"/>
  <c r="I155" i="25182"/>
  <c r="J155" i="25182"/>
  <c r="K155" i="25182"/>
  <c r="K180" i="25182" s="1"/>
  <c r="L155" i="25182"/>
  <c r="M155" i="25182"/>
  <c r="M180" i="25182" s="1"/>
  <c r="E158" i="25182"/>
  <c r="F158" i="25182"/>
  <c r="G158" i="25182"/>
  <c r="H158" i="25182"/>
  <c r="I158" i="25182"/>
  <c r="J158" i="25182"/>
  <c r="K158" i="25182"/>
  <c r="L158" i="25182"/>
  <c r="M158" i="25182"/>
  <c r="H162" i="25182"/>
  <c r="L163" i="25182"/>
  <c r="E169" i="25182"/>
  <c r="F169" i="25182"/>
  <c r="G169" i="25182"/>
  <c r="H169" i="25182"/>
  <c r="I169" i="25182"/>
  <c r="J169" i="25182"/>
  <c r="K169" i="25182"/>
  <c r="L169" i="25182"/>
  <c r="M169" i="25182"/>
  <c r="E170" i="25182"/>
  <c r="F170" i="25182"/>
  <c r="G170" i="25182"/>
  <c r="H170" i="25182"/>
  <c r="I170" i="25182"/>
  <c r="J170" i="25182"/>
  <c r="K170" i="25182"/>
  <c r="L170" i="25182"/>
  <c r="M170" i="25182"/>
  <c r="E172" i="25182"/>
  <c r="F172" i="25182"/>
  <c r="G172" i="25182"/>
  <c r="H172" i="25182"/>
  <c r="I172" i="25182"/>
  <c r="J172" i="25182"/>
  <c r="K172" i="25182"/>
  <c r="L172" i="25182"/>
  <c r="M172" i="25182"/>
  <c r="E173" i="25182"/>
  <c r="F173" i="25182"/>
  <c r="G173" i="25182"/>
  <c r="H173" i="25182"/>
  <c r="I173" i="25182"/>
  <c r="J173" i="25182"/>
  <c r="K173" i="25182"/>
  <c r="L173" i="25182"/>
  <c r="M173" i="25182"/>
  <c r="E178" i="25182"/>
  <c r="F178" i="25182"/>
  <c r="G178" i="25182"/>
  <c r="H178" i="25182"/>
  <c r="I178" i="25182"/>
  <c r="J178" i="25182"/>
  <c r="K178" i="25182"/>
  <c r="L178" i="25182"/>
  <c r="M178" i="25182"/>
  <c r="E179" i="25182"/>
  <c r="F179" i="25182"/>
  <c r="G179" i="25182"/>
  <c r="H179" i="25182"/>
  <c r="I179" i="25182"/>
  <c r="J179" i="25182"/>
  <c r="K179" i="25182"/>
  <c r="L179" i="25182"/>
  <c r="M179" i="25182"/>
  <c r="E181" i="25182"/>
  <c r="F181" i="25182"/>
  <c r="G181" i="25182"/>
  <c r="H181" i="25182"/>
  <c r="I181" i="25182"/>
  <c r="J181" i="25182"/>
  <c r="K181" i="25182"/>
  <c r="L181" i="25182"/>
  <c r="M181" i="25182"/>
  <c r="E182" i="25182"/>
  <c r="F182" i="25182"/>
  <c r="G182" i="25182"/>
  <c r="H182" i="25182"/>
  <c r="I182" i="25182"/>
  <c r="J182" i="25182"/>
  <c r="K182" i="25182"/>
  <c r="L182" i="25182"/>
  <c r="M182" i="25182"/>
  <c r="E184" i="25182"/>
  <c r="F184" i="25182"/>
  <c r="G184" i="25182"/>
  <c r="H184" i="25182"/>
  <c r="I184" i="25182"/>
  <c r="J184" i="25182"/>
  <c r="K184" i="25182"/>
  <c r="L184" i="25182"/>
  <c r="M184" i="25182"/>
  <c r="E185" i="25182"/>
  <c r="F185" i="25182"/>
  <c r="G185" i="25182"/>
  <c r="H185" i="25182"/>
  <c r="I185" i="25182"/>
  <c r="J185" i="25182"/>
  <c r="K185" i="25182"/>
  <c r="L185" i="25182"/>
  <c r="M185" i="25182"/>
  <c r="E193" i="25182"/>
  <c r="J193" i="25182" s="1"/>
  <c r="F193" i="25182"/>
  <c r="G193" i="25182"/>
  <c r="H193" i="25182"/>
  <c r="I193" i="25182"/>
  <c r="E194" i="25182"/>
  <c r="F194" i="25182"/>
  <c r="G194" i="25182"/>
  <c r="H194" i="25182"/>
  <c r="H192" i="25182"/>
  <c r="I194" i="25182"/>
  <c r="E196" i="25182"/>
  <c r="F196" i="25182"/>
  <c r="G196" i="25182"/>
  <c r="H196" i="25182"/>
  <c r="I196" i="25182"/>
  <c r="J197" i="25182"/>
  <c r="M197" i="25182"/>
  <c r="J198" i="25182"/>
  <c r="L198" i="25182" s="1"/>
  <c r="E199" i="25182"/>
  <c r="F199" i="25182"/>
  <c r="G199" i="25182"/>
  <c r="H199" i="25182"/>
  <c r="I199" i="25182"/>
  <c r="J200" i="25182"/>
  <c r="N200" i="25182" s="1"/>
  <c r="J201" i="25182"/>
  <c r="N201" i="25182"/>
  <c r="E203" i="25182"/>
  <c r="F203" i="25182"/>
  <c r="G203" i="25182"/>
  <c r="H203" i="25182"/>
  <c r="H217" i="25182" s="1"/>
  <c r="I203" i="25182"/>
  <c r="E204" i="25182"/>
  <c r="F204" i="25182"/>
  <c r="G204" i="25182"/>
  <c r="G218" i="25182" s="1"/>
  <c r="H204" i="25182"/>
  <c r="H218" i="25182" s="1"/>
  <c r="I204" i="25182"/>
  <c r="E206" i="25182"/>
  <c r="F206" i="25182"/>
  <c r="G206" i="25182"/>
  <c r="H206" i="25182"/>
  <c r="I206" i="25182"/>
  <c r="J207" i="25182"/>
  <c r="O207" i="25182" s="1"/>
  <c r="J208" i="25182"/>
  <c r="K208" i="25182" s="1"/>
  <c r="E209" i="25182"/>
  <c r="F209" i="25182"/>
  <c r="G209" i="25182"/>
  <c r="H209" i="25182"/>
  <c r="I209" i="25182"/>
  <c r="J210" i="25182"/>
  <c r="K210" i="25182"/>
  <c r="J211" i="25182"/>
  <c r="M211" i="25182" s="1"/>
  <c r="E212" i="25182"/>
  <c r="F212" i="25182"/>
  <c r="G212" i="25182"/>
  <c r="H212" i="25182"/>
  <c r="I212" i="25182"/>
  <c r="J213" i="25182"/>
  <c r="N213" i="25182" s="1"/>
  <c r="J214" i="25182"/>
  <c r="N214" i="25182" s="1"/>
  <c r="E224" i="25182"/>
  <c r="E238" i="25182" s="1"/>
  <c r="F224" i="25182"/>
  <c r="F238" i="25182" s="1"/>
  <c r="G224" i="25182"/>
  <c r="G238" i="25182" s="1"/>
  <c r="H224" i="25182"/>
  <c r="H238" i="25182" s="1"/>
  <c r="E225" i="25182"/>
  <c r="E239" i="25182" s="1"/>
  <c r="F225" i="25182"/>
  <c r="F239" i="25182" s="1"/>
  <c r="G225" i="25182"/>
  <c r="G239" i="25182" s="1"/>
  <c r="H225" i="25182"/>
  <c r="H239" i="25182" s="1"/>
  <c r="E227" i="25182"/>
  <c r="I227" i="25182" s="1"/>
  <c r="K227" i="25182" s="1"/>
  <c r="F227" i="25182"/>
  <c r="G227" i="25182"/>
  <c r="H227" i="25182"/>
  <c r="I228" i="25182"/>
  <c r="M228" i="25182" s="1"/>
  <c r="I229" i="25182"/>
  <c r="M229" i="25182" s="1"/>
  <c r="K229" i="25182"/>
  <c r="E230" i="25182"/>
  <c r="F230" i="25182"/>
  <c r="G230" i="25182"/>
  <c r="H230" i="25182"/>
  <c r="I231" i="25182"/>
  <c r="M231" i="25182" s="1"/>
  <c r="J231" i="25182"/>
  <c r="I232" i="25182"/>
  <c r="M232" i="25182" s="1"/>
  <c r="E233" i="25182"/>
  <c r="I233" i="25182" s="1"/>
  <c r="F233" i="25182"/>
  <c r="G233" i="25182"/>
  <c r="H233" i="25182"/>
  <c r="I234" i="25182"/>
  <c r="K234" i="25182" s="1"/>
  <c r="I235" i="25182"/>
  <c r="J235" i="25182" s="1"/>
  <c r="E245" i="25182"/>
  <c r="E259" i="25182" s="1"/>
  <c r="F245" i="25182"/>
  <c r="G245" i="25182"/>
  <c r="G259" i="25182" s="1"/>
  <c r="H245" i="25182"/>
  <c r="E246" i="25182"/>
  <c r="E260" i="25182"/>
  <c r="F246" i="25182"/>
  <c r="G246" i="25182"/>
  <c r="G260" i="25182" s="1"/>
  <c r="H246" i="25182"/>
  <c r="E248" i="25182"/>
  <c r="F248" i="25182"/>
  <c r="G248" i="25182"/>
  <c r="H248" i="25182"/>
  <c r="I249" i="25182"/>
  <c r="L249" i="25182" s="1"/>
  <c r="I250" i="25182"/>
  <c r="K250" i="25182" s="1"/>
  <c r="E251" i="25182"/>
  <c r="F251" i="25182"/>
  <c r="G251" i="25182"/>
  <c r="H251" i="25182"/>
  <c r="I252" i="25182"/>
  <c r="M252" i="25182" s="1"/>
  <c r="I253" i="25182"/>
  <c r="L253" i="25182" s="1"/>
  <c r="E254" i="25182"/>
  <c r="F254" i="25182"/>
  <c r="G254" i="25182"/>
  <c r="H254" i="25182"/>
  <c r="I255" i="25182"/>
  <c r="M255" i="25182" s="1"/>
  <c r="I256" i="25182"/>
  <c r="K256" i="25182" s="1"/>
  <c r="E266" i="25182"/>
  <c r="F266" i="25182"/>
  <c r="E267" i="25182"/>
  <c r="E265" i="25182" s="1"/>
  <c r="F267" i="25182"/>
  <c r="E269" i="25182"/>
  <c r="F269" i="25182"/>
  <c r="G270" i="25182"/>
  <c r="I270" i="25182" s="1"/>
  <c r="G271" i="25182"/>
  <c r="H271" i="25182" s="1"/>
  <c r="E272" i="25182"/>
  <c r="F272" i="25182"/>
  <c r="G272" i="25182" s="1"/>
  <c r="I272" i="25182" s="1"/>
  <c r="G273" i="25182"/>
  <c r="I273" i="25182" s="1"/>
  <c r="G274" i="25182"/>
  <c r="H274" i="25182" s="1"/>
  <c r="E276" i="25182"/>
  <c r="F276" i="25182"/>
  <c r="G276" i="25182" s="1"/>
  <c r="H276" i="25182" s="1"/>
  <c r="E277" i="25182"/>
  <c r="E291" i="25182" s="1"/>
  <c r="F277" i="25182"/>
  <c r="E279" i="25182"/>
  <c r="G279" i="25182" s="1"/>
  <c r="F279" i="25182"/>
  <c r="G280" i="25182"/>
  <c r="I280" i="25182" s="1"/>
  <c r="G281" i="25182"/>
  <c r="H281" i="25182" s="1"/>
  <c r="E282" i="25182"/>
  <c r="F282" i="25182"/>
  <c r="G283" i="25182"/>
  <c r="I283" i="25182" s="1"/>
  <c r="G284" i="25182"/>
  <c r="H284" i="25182" s="1"/>
  <c r="E285" i="25182"/>
  <c r="F285" i="25182"/>
  <c r="G286" i="25182"/>
  <c r="I286" i="25182"/>
  <c r="G287" i="25182"/>
  <c r="H287" i="25182" s="1"/>
  <c r="E297" i="25182"/>
  <c r="E311" i="25182" s="1"/>
  <c r="F297" i="25182"/>
  <c r="F311" i="25182" s="1"/>
  <c r="E298" i="25182"/>
  <c r="E312" i="25182" s="1"/>
  <c r="F298" i="25182"/>
  <c r="E300" i="25182"/>
  <c r="F300" i="25182"/>
  <c r="G301" i="25182"/>
  <c r="H301" i="25182" s="1"/>
  <c r="G302" i="25182"/>
  <c r="H302" i="25182" s="1"/>
  <c r="E303" i="25182"/>
  <c r="F303" i="25182"/>
  <c r="G304" i="25182"/>
  <c r="H304" i="25182"/>
  <c r="G305" i="25182"/>
  <c r="I305" i="25182"/>
  <c r="E306" i="25182"/>
  <c r="G306" i="25182" s="1"/>
  <c r="F306" i="25182"/>
  <c r="G307" i="25182"/>
  <c r="H307" i="25182" s="1"/>
  <c r="G308" i="25182"/>
  <c r="H308" i="25182" s="1"/>
  <c r="F312" i="25182"/>
  <c r="E333" i="25182"/>
  <c r="F317" i="25182"/>
  <c r="E321" i="25182"/>
  <c r="F321" i="25182"/>
  <c r="G322" i="25182"/>
  <c r="I322" i="25182" s="1"/>
  <c r="G323" i="25182"/>
  <c r="H323" i="25182" s="1"/>
  <c r="E324" i="25182"/>
  <c r="F324" i="25182"/>
  <c r="G325" i="25182"/>
  <c r="I325" i="25182" s="1"/>
  <c r="G326" i="25182"/>
  <c r="H326" i="25182" s="1"/>
  <c r="E327" i="25182"/>
  <c r="F327" i="25182"/>
  <c r="G328" i="25182"/>
  <c r="H328" i="25182" s="1"/>
  <c r="G329" i="25182"/>
  <c r="H329" i="25182" s="1"/>
  <c r="E339" i="25182"/>
  <c r="E353" i="25182" s="1"/>
  <c r="F339" i="25182"/>
  <c r="E340" i="25182"/>
  <c r="E354" i="25182" s="1"/>
  <c r="F340" i="25182"/>
  <c r="F354" i="25182" s="1"/>
  <c r="E342" i="25182"/>
  <c r="G342" i="25182" s="1"/>
  <c r="H342" i="25182" s="1"/>
  <c r="F342" i="25182"/>
  <c r="G343" i="25182"/>
  <c r="H343" i="25182" s="1"/>
  <c r="G344" i="25182"/>
  <c r="I344" i="25182" s="1"/>
  <c r="E345" i="25182"/>
  <c r="G345" i="25182"/>
  <c r="I345" i="25182"/>
  <c r="F345" i="25182"/>
  <c r="G346" i="25182"/>
  <c r="I346" i="25182" s="1"/>
  <c r="G347" i="25182"/>
  <c r="I347" i="25182" s="1"/>
  <c r="E348" i="25182"/>
  <c r="F348" i="25182"/>
  <c r="G349" i="25182"/>
  <c r="I349" i="25182" s="1"/>
  <c r="H349" i="25182"/>
  <c r="G350" i="25182"/>
  <c r="I350" i="25182" s="1"/>
  <c r="E360" i="25182"/>
  <c r="F360" i="25182"/>
  <c r="G360" i="25182"/>
  <c r="H360" i="25182"/>
  <c r="I360" i="25182"/>
  <c r="J360" i="25182"/>
  <c r="E361" i="25182"/>
  <c r="F361" i="25182"/>
  <c r="G361" i="25182"/>
  <c r="H361" i="25182"/>
  <c r="I361" i="25182"/>
  <c r="J361" i="25182"/>
  <c r="E363" i="25182"/>
  <c r="F363" i="25182"/>
  <c r="G363" i="25182"/>
  <c r="H363" i="25182"/>
  <c r="I363" i="25182"/>
  <c r="J363" i="25182"/>
  <c r="K364" i="25182"/>
  <c r="Q364" i="25182" s="1"/>
  <c r="K365" i="25182"/>
  <c r="O365" i="25182" s="1"/>
  <c r="E366" i="25182"/>
  <c r="F366" i="25182"/>
  <c r="G366" i="25182"/>
  <c r="H366" i="25182"/>
  <c r="I366" i="25182"/>
  <c r="J366" i="25182"/>
  <c r="K367" i="25182"/>
  <c r="M367" i="25182" s="1"/>
  <c r="K368" i="25182"/>
  <c r="L368" i="25182" s="1"/>
  <c r="E370" i="25182"/>
  <c r="F370" i="25182"/>
  <c r="G370" i="25182"/>
  <c r="H370" i="25182"/>
  <c r="I370" i="25182"/>
  <c r="J370" i="25182"/>
  <c r="E371" i="25182"/>
  <c r="F371" i="25182"/>
  <c r="G371" i="25182"/>
  <c r="H371" i="25182"/>
  <c r="I371" i="25182"/>
  <c r="J371" i="25182"/>
  <c r="J385" i="25182" s="1"/>
  <c r="E373" i="25182"/>
  <c r="F373" i="25182"/>
  <c r="G373" i="25182"/>
  <c r="H373" i="25182"/>
  <c r="I373" i="25182"/>
  <c r="J373" i="25182"/>
  <c r="K374" i="25182"/>
  <c r="P374" i="25182" s="1"/>
  <c r="O374" i="25182"/>
  <c r="K375" i="25182"/>
  <c r="N375" i="25182" s="1"/>
  <c r="E376" i="25182"/>
  <c r="F376" i="25182"/>
  <c r="G376" i="25182"/>
  <c r="H376" i="25182"/>
  <c r="I376" i="25182"/>
  <c r="J376" i="25182"/>
  <c r="K377" i="25182"/>
  <c r="N377" i="25182" s="1"/>
  <c r="K378" i="25182"/>
  <c r="O378" i="25182" s="1"/>
  <c r="E379" i="25182"/>
  <c r="F379" i="25182"/>
  <c r="G379" i="25182"/>
  <c r="H379" i="25182"/>
  <c r="I379" i="25182"/>
  <c r="J379" i="25182"/>
  <c r="K380" i="25182"/>
  <c r="L380" i="25182" s="1"/>
  <c r="K381" i="25182"/>
  <c r="Q381" i="25182" s="1"/>
  <c r="E391" i="25182"/>
  <c r="F391" i="25182"/>
  <c r="G391" i="25182"/>
  <c r="H391" i="25182"/>
  <c r="I391" i="25182"/>
  <c r="J391" i="25182"/>
  <c r="E392" i="25182"/>
  <c r="F392" i="25182"/>
  <c r="F390" i="25182" s="1"/>
  <c r="G392" i="25182"/>
  <c r="H392" i="25182"/>
  <c r="H390" i="25182" s="1"/>
  <c r="I392" i="25182"/>
  <c r="I390" i="25182" s="1"/>
  <c r="J392" i="25182"/>
  <c r="E394" i="25182"/>
  <c r="F394" i="25182"/>
  <c r="G394" i="25182"/>
  <c r="H394" i="25182"/>
  <c r="I394" i="25182"/>
  <c r="J394" i="25182"/>
  <c r="K395" i="25182"/>
  <c r="L395" i="25182" s="1"/>
  <c r="K396" i="25182"/>
  <c r="O396" i="25182" s="1"/>
  <c r="E397" i="25182"/>
  <c r="F397" i="25182"/>
  <c r="G397" i="25182"/>
  <c r="H397" i="25182"/>
  <c r="I397" i="25182"/>
  <c r="J397" i="25182"/>
  <c r="K398" i="25182"/>
  <c r="L398" i="25182" s="1"/>
  <c r="K399" i="25182"/>
  <c r="N399" i="25182" s="1"/>
  <c r="E401" i="25182"/>
  <c r="F401" i="25182"/>
  <c r="G401" i="25182"/>
  <c r="H401" i="25182"/>
  <c r="H415" i="25182" s="1"/>
  <c r="I401" i="25182"/>
  <c r="J401" i="25182"/>
  <c r="E402" i="25182"/>
  <c r="F402" i="25182"/>
  <c r="G402" i="25182"/>
  <c r="H402" i="25182"/>
  <c r="I402" i="25182"/>
  <c r="J402" i="25182"/>
  <c r="E404" i="25182"/>
  <c r="F404" i="25182"/>
  <c r="G404" i="25182"/>
  <c r="H404" i="25182"/>
  <c r="I404" i="25182"/>
  <c r="J404" i="25182"/>
  <c r="K405" i="25182"/>
  <c r="O405" i="25182" s="1"/>
  <c r="K406" i="25182"/>
  <c r="N406" i="25182" s="1"/>
  <c r="L406" i="25182"/>
  <c r="E407" i="25182"/>
  <c r="F407" i="25182"/>
  <c r="K407" i="25182" s="1"/>
  <c r="Q407" i="25182" s="1"/>
  <c r="G407" i="25182"/>
  <c r="H407" i="25182"/>
  <c r="I407" i="25182"/>
  <c r="J407" i="25182"/>
  <c r="K408" i="25182"/>
  <c r="L408" i="25182" s="1"/>
  <c r="K409" i="25182"/>
  <c r="N409" i="25182" s="1"/>
  <c r="E410" i="25182"/>
  <c r="F410" i="25182"/>
  <c r="G410" i="25182"/>
  <c r="H410" i="25182"/>
  <c r="I410" i="25182"/>
  <c r="J410" i="25182"/>
  <c r="K411" i="25182"/>
  <c r="Q411" i="25182" s="1"/>
  <c r="K412" i="25182"/>
  <c r="N412" i="25182" s="1"/>
  <c r="E422" i="25182"/>
  <c r="F422" i="25182"/>
  <c r="G422" i="25182"/>
  <c r="H422" i="25182"/>
  <c r="I422" i="25182"/>
  <c r="J422" i="25182"/>
  <c r="E423" i="25182"/>
  <c r="E421" i="25182" s="1"/>
  <c r="F423" i="25182"/>
  <c r="F421" i="25182" s="1"/>
  <c r="G423" i="25182"/>
  <c r="G447" i="25182" s="1"/>
  <c r="H423" i="25182"/>
  <c r="I423" i="25182"/>
  <c r="I421" i="25182" s="1"/>
  <c r="J423" i="25182"/>
  <c r="J421" i="25182" s="1"/>
  <c r="E425" i="25182"/>
  <c r="F425" i="25182"/>
  <c r="G425" i="25182"/>
  <c r="H425" i="25182"/>
  <c r="I425" i="25182"/>
  <c r="J425" i="25182"/>
  <c r="K426" i="25182"/>
  <c r="L426" i="25182" s="1"/>
  <c r="K427" i="25182"/>
  <c r="L427" i="25182" s="1"/>
  <c r="E428" i="25182"/>
  <c r="F428" i="25182"/>
  <c r="G428" i="25182"/>
  <c r="H428" i="25182"/>
  <c r="I428" i="25182"/>
  <c r="J428" i="25182"/>
  <c r="K429" i="25182"/>
  <c r="O429" i="25182" s="1"/>
  <c r="K430" i="25182"/>
  <c r="M430" i="25182" s="1"/>
  <c r="E432" i="25182"/>
  <c r="F432" i="25182"/>
  <c r="F446" i="25182" s="1"/>
  <c r="G432" i="25182"/>
  <c r="H432" i="25182"/>
  <c r="I432" i="25182"/>
  <c r="I446" i="25182" s="1"/>
  <c r="J432" i="25182"/>
  <c r="E433" i="25182"/>
  <c r="F433" i="25182"/>
  <c r="F447" i="25182" s="1"/>
  <c r="G433" i="25182"/>
  <c r="H433" i="25182"/>
  <c r="I433" i="25182"/>
  <c r="I447" i="25182" s="1"/>
  <c r="J433" i="25182"/>
  <c r="E435" i="25182"/>
  <c r="F435" i="25182"/>
  <c r="G435" i="25182"/>
  <c r="H435" i="25182"/>
  <c r="I435" i="25182"/>
  <c r="J435" i="25182"/>
  <c r="K436" i="25182"/>
  <c r="L436" i="25182" s="1"/>
  <c r="K437" i="25182"/>
  <c r="O437" i="25182" s="1"/>
  <c r="E438" i="25182"/>
  <c r="F438" i="25182"/>
  <c r="G438" i="25182"/>
  <c r="H438" i="25182"/>
  <c r="I438" i="25182"/>
  <c r="J438" i="25182"/>
  <c r="K439" i="25182"/>
  <c r="L439" i="25182"/>
  <c r="K440" i="25182"/>
  <c r="P440" i="25182"/>
  <c r="E441" i="25182"/>
  <c r="F441" i="25182"/>
  <c r="G441" i="25182"/>
  <c r="H441" i="25182"/>
  <c r="I441" i="25182"/>
  <c r="J441" i="25182"/>
  <c r="K442" i="25182"/>
  <c r="L442" i="25182" s="1"/>
  <c r="K443" i="25182"/>
  <c r="N443" i="25182" s="1"/>
  <c r="D5" i="25183"/>
  <c r="E5" i="25183"/>
  <c r="F6" i="25183"/>
  <c r="H6" i="25183" s="1"/>
  <c r="F7" i="25183"/>
  <c r="G7" i="25183"/>
  <c r="D8" i="25183"/>
  <c r="F8" i="25183" s="1"/>
  <c r="E8" i="25183"/>
  <c r="F9" i="25183"/>
  <c r="G9" i="25183" s="1"/>
  <c r="F10" i="25183"/>
  <c r="H10" i="25183" s="1"/>
  <c r="F11" i="25183"/>
  <c r="H11" i="25183" s="1"/>
  <c r="G16" i="25183"/>
  <c r="E20" i="25183"/>
  <c r="F20" i="25183"/>
  <c r="G20" i="25183"/>
  <c r="H20" i="25183"/>
  <c r="I20" i="25183"/>
  <c r="J20" i="25183"/>
  <c r="K21" i="25183"/>
  <c r="M21" i="25183" s="1"/>
  <c r="K22" i="25183"/>
  <c r="N22" i="25183" s="1"/>
  <c r="E23" i="25183"/>
  <c r="F23" i="25183"/>
  <c r="G23" i="25183"/>
  <c r="H23" i="25183"/>
  <c r="I23" i="25183"/>
  <c r="J23" i="25183"/>
  <c r="K24" i="25183"/>
  <c r="M24" i="25183" s="1"/>
  <c r="K25" i="25183"/>
  <c r="L25" i="25183" s="1"/>
  <c r="E27" i="25183"/>
  <c r="E41" i="25183" s="1"/>
  <c r="F27" i="25183"/>
  <c r="G27" i="25183"/>
  <c r="H27" i="25183"/>
  <c r="I27" i="25183"/>
  <c r="J27" i="25183"/>
  <c r="E28" i="25183"/>
  <c r="E42" i="25183" s="1"/>
  <c r="F28" i="25183"/>
  <c r="G28" i="25183"/>
  <c r="G42" i="25183" s="1"/>
  <c r="H28" i="25183"/>
  <c r="H26" i="25183" s="1"/>
  <c r="I28" i="25183"/>
  <c r="J28" i="25183"/>
  <c r="E30" i="25183"/>
  <c r="F30" i="25183"/>
  <c r="G30" i="25183"/>
  <c r="H30" i="25183"/>
  <c r="I30" i="25183"/>
  <c r="J30" i="25183"/>
  <c r="K31" i="25183"/>
  <c r="Q31" i="25183" s="1"/>
  <c r="K32" i="25183"/>
  <c r="M32" i="25183" s="1"/>
  <c r="E33" i="25183"/>
  <c r="F33" i="25183"/>
  <c r="G33" i="25183"/>
  <c r="H33" i="25183"/>
  <c r="I33" i="25183"/>
  <c r="J33" i="25183"/>
  <c r="K34" i="25183"/>
  <c r="P34" i="25183" s="1"/>
  <c r="K35" i="25183"/>
  <c r="N35" i="25183" s="1"/>
  <c r="E36" i="25183"/>
  <c r="F36" i="25183"/>
  <c r="G36" i="25183"/>
  <c r="H36" i="25183"/>
  <c r="I36" i="25183"/>
  <c r="J36" i="25183"/>
  <c r="K37" i="25183"/>
  <c r="M37" i="25183" s="1"/>
  <c r="K38" i="25183"/>
  <c r="O38" i="25183" s="1"/>
  <c r="G41" i="25183"/>
  <c r="E48" i="25183"/>
  <c r="F48" i="25183"/>
  <c r="G48" i="25183"/>
  <c r="G47" i="25183" s="1"/>
  <c r="E49" i="25183"/>
  <c r="F49" i="25183"/>
  <c r="G49" i="25183"/>
  <c r="E51" i="25183"/>
  <c r="F51" i="25183"/>
  <c r="H51" i="25183" s="1"/>
  <c r="G51" i="25183"/>
  <c r="H52" i="25183"/>
  <c r="K52" i="25183" s="1"/>
  <c r="H53" i="25183"/>
  <c r="K53" i="25183" s="1"/>
  <c r="E54" i="25183"/>
  <c r="F54" i="25183"/>
  <c r="G54" i="25183"/>
  <c r="H54" i="25183" s="1"/>
  <c r="H55" i="25183"/>
  <c r="J55" i="25183"/>
  <c r="H56" i="25183"/>
  <c r="I56" i="25183" s="1"/>
  <c r="E58" i="25183"/>
  <c r="F58" i="25183"/>
  <c r="G58" i="25183"/>
  <c r="E59" i="25183"/>
  <c r="F59" i="25183"/>
  <c r="G59" i="25183"/>
  <c r="E61" i="25183"/>
  <c r="F61" i="25183"/>
  <c r="G61" i="25183"/>
  <c r="H62" i="25183"/>
  <c r="I62" i="25183" s="1"/>
  <c r="H63" i="25183"/>
  <c r="I63" i="25183" s="1"/>
  <c r="E64" i="25183"/>
  <c r="H64" i="25183" s="1"/>
  <c r="F64" i="25183"/>
  <c r="G64" i="25183"/>
  <c r="H65" i="25183"/>
  <c r="I65" i="25183" s="1"/>
  <c r="H66" i="25183"/>
  <c r="I66" i="25183" s="1"/>
  <c r="E67" i="25183"/>
  <c r="F67" i="25183"/>
  <c r="H67" i="25183" s="1"/>
  <c r="G67" i="25183"/>
  <c r="H68" i="25183"/>
  <c r="I68" i="25183" s="1"/>
  <c r="H69" i="25183"/>
  <c r="I69" i="25183" s="1"/>
  <c r="E79" i="25183"/>
  <c r="F79" i="25183"/>
  <c r="G79" i="25183"/>
  <c r="G78" i="25183" s="1"/>
  <c r="H79" i="25183"/>
  <c r="H78" i="25183" s="1"/>
  <c r="E80" i="25183"/>
  <c r="F80" i="25183"/>
  <c r="G80" i="25183"/>
  <c r="H80" i="25183"/>
  <c r="E82" i="25183"/>
  <c r="F82" i="25183"/>
  <c r="G82" i="25183"/>
  <c r="H82" i="25183"/>
  <c r="I83" i="25183"/>
  <c r="L83" i="25183" s="1"/>
  <c r="I84" i="25183"/>
  <c r="J84" i="25183" s="1"/>
  <c r="E85" i="25183"/>
  <c r="F85" i="25183"/>
  <c r="G85" i="25183"/>
  <c r="H85" i="25183"/>
  <c r="I86" i="25183"/>
  <c r="L86" i="25183" s="1"/>
  <c r="I87" i="25183"/>
  <c r="J87" i="25183" s="1"/>
  <c r="E92" i="25183"/>
  <c r="F92" i="25183"/>
  <c r="G92" i="25183"/>
  <c r="H92" i="25183"/>
  <c r="I93" i="25183"/>
  <c r="L93" i="25183" s="1"/>
  <c r="I94" i="25183"/>
  <c r="L94" i="25183" s="1"/>
  <c r="E95" i="25183"/>
  <c r="F95" i="25183"/>
  <c r="G95" i="25183"/>
  <c r="H95" i="25183"/>
  <c r="I96" i="25183"/>
  <c r="M96" i="25183" s="1"/>
  <c r="I97" i="25183"/>
  <c r="J97" i="25183"/>
  <c r="E98" i="25183"/>
  <c r="F98" i="25183"/>
  <c r="G98" i="25183"/>
  <c r="H98" i="25183"/>
  <c r="I99" i="25183"/>
  <c r="M99" i="25183" s="1"/>
  <c r="I100" i="25183"/>
  <c r="L100" i="25183" s="1"/>
  <c r="E110" i="25183"/>
  <c r="F110" i="25183"/>
  <c r="E111" i="25183"/>
  <c r="L167" i="25183" s="1"/>
  <c r="F111" i="25183"/>
  <c r="G111" i="25183" s="1"/>
  <c r="E113" i="25183"/>
  <c r="E168" i="25183" s="1"/>
  <c r="F113" i="25183"/>
  <c r="G114" i="25183"/>
  <c r="H114" i="25183" s="1"/>
  <c r="G115" i="25183"/>
  <c r="H115" i="25183" s="1"/>
  <c r="E116" i="25183"/>
  <c r="F116" i="25183"/>
  <c r="G116" i="25183" s="1"/>
  <c r="H116" i="25183" s="1"/>
  <c r="G117" i="25183"/>
  <c r="H117" i="25183" s="1"/>
  <c r="G118" i="25183"/>
  <c r="I118" i="25183" s="1"/>
  <c r="E120" i="25183"/>
  <c r="M175" i="25183" s="1"/>
  <c r="F120" i="25183"/>
  <c r="E121" i="25183"/>
  <c r="F176" i="25183" s="1"/>
  <c r="F121" i="25183"/>
  <c r="G121" i="25183" s="1"/>
  <c r="I121" i="25183" s="1"/>
  <c r="E123" i="25183"/>
  <c r="F123" i="25183"/>
  <c r="G124" i="25183"/>
  <c r="H124" i="25183" s="1"/>
  <c r="G125" i="25183"/>
  <c r="H125" i="25183" s="1"/>
  <c r="E126" i="25183"/>
  <c r="F126" i="25183"/>
  <c r="G127" i="25183"/>
  <c r="H127" i="25183" s="1"/>
  <c r="I127" i="25183"/>
  <c r="G128" i="25183"/>
  <c r="I128" i="25183" s="1"/>
  <c r="E129" i="25183"/>
  <c r="F129" i="25183"/>
  <c r="G130" i="25183"/>
  <c r="H130" i="25183" s="1"/>
  <c r="G131" i="25183"/>
  <c r="I131" i="25183" s="1"/>
  <c r="I140" i="25183"/>
  <c r="E143" i="25183"/>
  <c r="F143" i="25183"/>
  <c r="G143" i="25183"/>
  <c r="H143" i="25183"/>
  <c r="I143" i="25183"/>
  <c r="J143" i="25183"/>
  <c r="K143" i="25183"/>
  <c r="L143" i="25183"/>
  <c r="M143" i="25183"/>
  <c r="E146" i="25183"/>
  <c r="E171" i="25183" s="1"/>
  <c r="F146" i="25183"/>
  <c r="G146" i="25183"/>
  <c r="G171" i="25183" s="1"/>
  <c r="H146" i="25183"/>
  <c r="H171" i="25183" s="1"/>
  <c r="I146" i="25183"/>
  <c r="I171" i="25183" s="1"/>
  <c r="J146" i="25183"/>
  <c r="K146" i="25183"/>
  <c r="K171" i="25183" s="1"/>
  <c r="L146" i="25183"/>
  <c r="M146" i="25183"/>
  <c r="M171" i="25183" s="1"/>
  <c r="F149" i="25183"/>
  <c r="E152" i="25183"/>
  <c r="F152" i="25183"/>
  <c r="G152" i="25183"/>
  <c r="H152" i="25183"/>
  <c r="I152" i="25183"/>
  <c r="J152" i="25183"/>
  <c r="K152" i="25183"/>
  <c r="L152" i="25183"/>
  <c r="M152" i="25183"/>
  <c r="E155" i="25183"/>
  <c r="F155" i="25183"/>
  <c r="G155" i="25183"/>
  <c r="H155" i="25183"/>
  <c r="I155" i="25183"/>
  <c r="I180" i="25183" s="1"/>
  <c r="J155" i="25183"/>
  <c r="J180" i="25183" s="1"/>
  <c r="K155" i="25183"/>
  <c r="K180" i="25183" s="1"/>
  <c r="L155" i="25183"/>
  <c r="M155" i="25183"/>
  <c r="M180" i="25183" s="1"/>
  <c r="E158" i="25183"/>
  <c r="F158" i="25183"/>
  <c r="G158" i="25183"/>
  <c r="H158" i="25183"/>
  <c r="H183" i="25183" s="1"/>
  <c r="I158" i="25183"/>
  <c r="I183" i="25183" s="1"/>
  <c r="J158" i="25183"/>
  <c r="K158" i="25183"/>
  <c r="L158" i="25183"/>
  <c r="M158" i="25183"/>
  <c r="E169" i="25183"/>
  <c r="F169" i="25183"/>
  <c r="G169" i="25183"/>
  <c r="H169" i="25183"/>
  <c r="I169" i="25183"/>
  <c r="J169" i="25183"/>
  <c r="K169" i="25183"/>
  <c r="L169" i="25183"/>
  <c r="M169" i="25183"/>
  <c r="E170" i="25183"/>
  <c r="F170" i="25183"/>
  <c r="G170" i="25183"/>
  <c r="H170" i="25183"/>
  <c r="I170" i="25183"/>
  <c r="J170" i="25183"/>
  <c r="K170" i="25183"/>
  <c r="L170" i="25183"/>
  <c r="M170" i="25183"/>
  <c r="E172" i="25183"/>
  <c r="F172" i="25183"/>
  <c r="G172" i="25183"/>
  <c r="H172" i="25183"/>
  <c r="I172" i="25183"/>
  <c r="J172" i="25183"/>
  <c r="K172" i="25183"/>
  <c r="L172" i="25183"/>
  <c r="M172" i="25183"/>
  <c r="E173" i="25183"/>
  <c r="F173" i="25183"/>
  <c r="G173" i="25183"/>
  <c r="H173" i="25183"/>
  <c r="I173" i="25183"/>
  <c r="J173" i="25183"/>
  <c r="K173" i="25183"/>
  <c r="L173" i="25183"/>
  <c r="M173" i="25183"/>
  <c r="E178" i="25183"/>
  <c r="F178" i="25183"/>
  <c r="G178" i="25183"/>
  <c r="H178" i="25183"/>
  <c r="I178" i="25183"/>
  <c r="J178" i="25183"/>
  <c r="K178" i="25183"/>
  <c r="L178" i="25183"/>
  <c r="M178" i="25183"/>
  <c r="E179" i="25183"/>
  <c r="F179" i="25183"/>
  <c r="G179" i="25183"/>
  <c r="H179" i="25183"/>
  <c r="I179" i="25183"/>
  <c r="J179" i="25183"/>
  <c r="K179" i="25183"/>
  <c r="L179" i="25183"/>
  <c r="M179" i="25183"/>
  <c r="E180" i="25183"/>
  <c r="E181" i="25183"/>
  <c r="F181" i="25183"/>
  <c r="G181" i="25183"/>
  <c r="H181" i="25183"/>
  <c r="I181" i="25183"/>
  <c r="J181" i="25183"/>
  <c r="K181" i="25183"/>
  <c r="L181" i="25183"/>
  <c r="M181" i="25183"/>
  <c r="E182" i="25183"/>
  <c r="F182" i="25183"/>
  <c r="G182" i="25183"/>
  <c r="H182" i="25183"/>
  <c r="I182" i="25183"/>
  <c r="J182" i="25183"/>
  <c r="K182" i="25183"/>
  <c r="L182" i="25183"/>
  <c r="M182" i="25183"/>
  <c r="E184" i="25183"/>
  <c r="F184" i="25183"/>
  <c r="G184" i="25183"/>
  <c r="H184" i="25183"/>
  <c r="I184" i="25183"/>
  <c r="J184" i="25183"/>
  <c r="K184" i="25183"/>
  <c r="L184" i="25183"/>
  <c r="M184" i="25183"/>
  <c r="E185" i="25183"/>
  <c r="F185" i="25183"/>
  <c r="G185" i="25183"/>
  <c r="H185" i="25183"/>
  <c r="I185" i="25183"/>
  <c r="J185" i="25183"/>
  <c r="K185" i="25183"/>
  <c r="L185" i="25183"/>
  <c r="M185" i="25183"/>
  <c r="E193" i="25183"/>
  <c r="F193" i="25183"/>
  <c r="G193" i="25183"/>
  <c r="H193" i="25183"/>
  <c r="I193" i="25183"/>
  <c r="E194" i="25183"/>
  <c r="F194" i="25183"/>
  <c r="G194" i="25183"/>
  <c r="H194" i="25183"/>
  <c r="I194" i="25183"/>
  <c r="E196" i="25183"/>
  <c r="F196" i="25183"/>
  <c r="G196" i="25183"/>
  <c r="H196" i="25183"/>
  <c r="I196" i="25183"/>
  <c r="J197" i="25183"/>
  <c r="N197" i="25183" s="1"/>
  <c r="J198" i="25183"/>
  <c r="K198" i="25183" s="1"/>
  <c r="E199" i="25183"/>
  <c r="F199" i="25183"/>
  <c r="G199" i="25183"/>
  <c r="H199" i="25183"/>
  <c r="I199" i="25183"/>
  <c r="J200" i="25183"/>
  <c r="L200" i="25183" s="1"/>
  <c r="J201" i="25183"/>
  <c r="M201" i="25183" s="1"/>
  <c r="E203" i="25183"/>
  <c r="E217" i="25183" s="1"/>
  <c r="F203" i="25183"/>
  <c r="G203" i="25183"/>
  <c r="H203" i="25183"/>
  <c r="I203" i="25183"/>
  <c r="E204" i="25183"/>
  <c r="F204" i="25183"/>
  <c r="F218" i="25183"/>
  <c r="G204" i="25183"/>
  <c r="H204" i="25183"/>
  <c r="I204" i="25183"/>
  <c r="E206" i="25183"/>
  <c r="J206" i="25183" s="1"/>
  <c r="F206" i="25183"/>
  <c r="G206" i="25183"/>
  <c r="H206" i="25183"/>
  <c r="I206" i="25183"/>
  <c r="J207" i="25183"/>
  <c r="L207" i="25183" s="1"/>
  <c r="J208" i="25183"/>
  <c r="L208" i="25183" s="1"/>
  <c r="E209" i="25183"/>
  <c r="F209" i="25183"/>
  <c r="G209" i="25183"/>
  <c r="H209" i="25183"/>
  <c r="I209" i="25183"/>
  <c r="J210" i="25183"/>
  <c r="L210" i="25183" s="1"/>
  <c r="J211" i="25183"/>
  <c r="K211" i="25183"/>
  <c r="E212" i="25183"/>
  <c r="F212" i="25183"/>
  <c r="G212" i="25183"/>
  <c r="H212" i="25183"/>
  <c r="I212" i="25183"/>
  <c r="J213" i="25183"/>
  <c r="L213" i="25183" s="1"/>
  <c r="J214" i="25183"/>
  <c r="K214" i="25183" s="1"/>
  <c r="E224" i="25183"/>
  <c r="F224" i="25183"/>
  <c r="G224" i="25183"/>
  <c r="G238" i="25183" s="1"/>
  <c r="H224" i="25183"/>
  <c r="H238" i="25183" s="1"/>
  <c r="E225" i="25183"/>
  <c r="E239" i="25183" s="1"/>
  <c r="F225" i="25183"/>
  <c r="F223" i="25183"/>
  <c r="G225" i="25183"/>
  <c r="G239" i="25183" s="1"/>
  <c r="H225" i="25183"/>
  <c r="H239" i="25183" s="1"/>
  <c r="E227" i="25183"/>
  <c r="F227" i="25183"/>
  <c r="G227" i="25183"/>
  <c r="H227" i="25183"/>
  <c r="I228" i="25183"/>
  <c r="M228" i="25183" s="1"/>
  <c r="I229" i="25183"/>
  <c r="L229" i="25183"/>
  <c r="E230" i="25183"/>
  <c r="I230" i="25183" s="1"/>
  <c r="F230" i="25183"/>
  <c r="G230" i="25183"/>
  <c r="H230" i="25183"/>
  <c r="I231" i="25183"/>
  <c r="J231" i="25183" s="1"/>
  <c r="I232" i="25183"/>
  <c r="M232" i="25183" s="1"/>
  <c r="E233" i="25183"/>
  <c r="F233" i="25183"/>
  <c r="G233" i="25183"/>
  <c r="H233" i="25183"/>
  <c r="I234" i="25183"/>
  <c r="L234" i="25183" s="1"/>
  <c r="I235" i="25183"/>
  <c r="K235" i="25183" s="1"/>
  <c r="E245" i="25183"/>
  <c r="E259" i="25183" s="1"/>
  <c r="F245" i="25183"/>
  <c r="G245" i="25183"/>
  <c r="H245" i="25183"/>
  <c r="H259" i="25183" s="1"/>
  <c r="E246" i="25183"/>
  <c r="F246" i="25183"/>
  <c r="F260" i="25183" s="1"/>
  <c r="G246" i="25183"/>
  <c r="G260" i="25183" s="1"/>
  <c r="H246" i="25183"/>
  <c r="H260" i="25183" s="1"/>
  <c r="E248" i="25183"/>
  <c r="F248" i="25183"/>
  <c r="G248" i="25183"/>
  <c r="H248" i="25183"/>
  <c r="I249" i="25183"/>
  <c r="L249" i="25183" s="1"/>
  <c r="I250" i="25183"/>
  <c r="L250" i="25183" s="1"/>
  <c r="E251" i="25183"/>
  <c r="F251" i="25183"/>
  <c r="G251" i="25183"/>
  <c r="H251" i="25183"/>
  <c r="I252" i="25183"/>
  <c r="M252" i="25183" s="1"/>
  <c r="I253" i="25183"/>
  <c r="M253" i="25183" s="1"/>
  <c r="E254" i="25183"/>
  <c r="F254" i="25183"/>
  <c r="G254" i="25183"/>
  <c r="H254" i="25183"/>
  <c r="I255" i="25183"/>
  <c r="M255" i="25183" s="1"/>
  <c r="I256" i="25183"/>
  <c r="K256" i="25183"/>
  <c r="E260" i="25183"/>
  <c r="E266" i="25183"/>
  <c r="G266" i="25183" s="1"/>
  <c r="I266" i="25183" s="1"/>
  <c r="F266" i="25183"/>
  <c r="E267" i="25183"/>
  <c r="F267" i="25183"/>
  <c r="E269" i="25183"/>
  <c r="F269" i="25183"/>
  <c r="G270" i="25183"/>
  <c r="I270" i="25183" s="1"/>
  <c r="G271" i="25183"/>
  <c r="H271" i="25183" s="1"/>
  <c r="E272" i="25183"/>
  <c r="F272" i="25183"/>
  <c r="G273" i="25183"/>
  <c r="I273" i="25183" s="1"/>
  <c r="G274" i="25183"/>
  <c r="H274" i="25183" s="1"/>
  <c r="I274" i="25183"/>
  <c r="E276" i="25183"/>
  <c r="G276" i="25183" s="1"/>
  <c r="I276" i="25183" s="1"/>
  <c r="F276" i="25183"/>
  <c r="E277" i="25183"/>
  <c r="F277" i="25183"/>
  <c r="E279" i="25183"/>
  <c r="F279" i="25183"/>
  <c r="G280" i="25183"/>
  <c r="H280" i="25183" s="1"/>
  <c r="G281" i="25183"/>
  <c r="I281" i="25183" s="1"/>
  <c r="E282" i="25183"/>
  <c r="F282" i="25183"/>
  <c r="G283" i="25183"/>
  <c r="I283" i="25183" s="1"/>
  <c r="G284" i="25183"/>
  <c r="H284" i="25183" s="1"/>
  <c r="E285" i="25183"/>
  <c r="G285" i="25183"/>
  <c r="F285" i="25183"/>
  <c r="G286" i="25183"/>
  <c r="I286" i="25183" s="1"/>
  <c r="G287" i="25183"/>
  <c r="H287" i="25183" s="1"/>
  <c r="E297" i="25183"/>
  <c r="F297" i="25183"/>
  <c r="F296" i="25183" s="1"/>
  <c r="E298" i="25183"/>
  <c r="G298" i="25183" s="1"/>
  <c r="I298" i="25183" s="1"/>
  <c r="F298" i="25183"/>
  <c r="E300" i="25183"/>
  <c r="F300" i="25183"/>
  <c r="G301" i="25183"/>
  <c r="H301" i="25183"/>
  <c r="G302" i="25183"/>
  <c r="H302" i="25183" s="1"/>
  <c r="E303" i="25183"/>
  <c r="G303" i="25183" s="1"/>
  <c r="I303" i="25183" s="1"/>
  <c r="F303" i="25183"/>
  <c r="G304" i="25183"/>
  <c r="H304" i="25183" s="1"/>
  <c r="G305" i="25183"/>
  <c r="H305" i="25183" s="1"/>
  <c r="E306" i="25183"/>
  <c r="F306" i="25183"/>
  <c r="G306" i="25183" s="1"/>
  <c r="G307" i="25183"/>
  <c r="H307" i="25183"/>
  <c r="G308" i="25183"/>
  <c r="H308" i="25183" s="1"/>
  <c r="F311" i="25183"/>
  <c r="F332" i="25183"/>
  <c r="F333" i="25183"/>
  <c r="E321" i="25183"/>
  <c r="F321" i="25183"/>
  <c r="G322" i="25183"/>
  <c r="H322" i="25183" s="1"/>
  <c r="G323" i="25183"/>
  <c r="H323" i="25183" s="1"/>
  <c r="E324" i="25183"/>
  <c r="G324" i="25183" s="1"/>
  <c r="F324" i="25183"/>
  <c r="G325" i="25183"/>
  <c r="H325" i="25183" s="1"/>
  <c r="G326" i="25183"/>
  <c r="I326" i="25183" s="1"/>
  <c r="E327" i="25183"/>
  <c r="F327" i="25183"/>
  <c r="G328" i="25183"/>
  <c r="I328" i="25183" s="1"/>
  <c r="G329" i="25183"/>
  <c r="H329" i="25183" s="1"/>
  <c r="E332" i="25183"/>
  <c r="E339" i="25183"/>
  <c r="E353" i="25183" s="1"/>
  <c r="F339" i="25183"/>
  <c r="F353" i="25183" s="1"/>
  <c r="E340" i="25183"/>
  <c r="F340" i="25183"/>
  <c r="F354" i="25183" s="1"/>
  <c r="E342" i="25183"/>
  <c r="G342" i="25183" s="1"/>
  <c r="I342" i="25183" s="1"/>
  <c r="F342" i="25183"/>
  <c r="G343" i="25183"/>
  <c r="H343" i="25183" s="1"/>
  <c r="G344" i="25183"/>
  <c r="H344" i="25183" s="1"/>
  <c r="E345" i="25183"/>
  <c r="G345" i="25183" s="1"/>
  <c r="I345" i="25183" s="1"/>
  <c r="F345" i="25183"/>
  <c r="G346" i="25183"/>
  <c r="H346" i="25183" s="1"/>
  <c r="G347" i="25183"/>
  <c r="H347" i="25183"/>
  <c r="E348" i="25183"/>
  <c r="F348" i="25183"/>
  <c r="G349" i="25183"/>
  <c r="H349" i="25183" s="1"/>
  <c r="G350" i="25183"/>
  <c r="I350" i="25183" s="1"/>
  <c r="E360" i="25183"/>
  <c r="F360" i="25183"/>
  <c r="G360" i="25183"/>
  <c r="H360" i="25183"/>
  <c r="I360" i="25183"/>
  <c r="J360" i="25183"/>
  <c r="J359" i="25183" s="1"/>
  <c r="E361" i="25183"/>
  <c r="F361" i="25183"/>
  <c r="G361" i="25183"/>
  <c r="H361" i="25183"/>
  <c r="I361" i="25183"/>
  <c r="J361" i="25183"/>
  <c r="E363" i="25183"/>
  <c r="F363" i="25183"/>
  <c r="G363" i="25183"/>
  <c r="H363" i="25183"/>
  <c r="I363" i="25183"/>
  <c r="J363" i="25183"/>
  <c r="K364" i="25183"/>
  <c r="M364" i="25183" s="1"/>
  <c r="K365" i="25183"/>
  <c r="O365" i="25183" s="1"/>
  <c r="E366" i="25183"/>
  <c r="F366" i="25183"/>
  <c r="G366" i="25183"/>
  <c r="H366" i="25183"/>
  <c r="I366" i="25183"/>
  <c r="J366" i="25183"/>
  <c r="K367" i="25183"/>
  <c r="P367" i="25183" s="1"/>
  <c r="K368" i="25183"/>
  <c r="Q368" i="25183" s="1"/>
  <c r="E370" i="25183"/>
  <c r="F370" i="25183"/>
  <c r="G370" i="25183"/>
  <c r="G384" i="25183" s="1"/>
  <c r="H370" i="25183"/>
  <c r="I370" i="25183"/>
  <c r="J370" i="25183"/>
  <c r="E371" i="25183"/>
  <c r="F371" i="25183"/>
  <c r="G371" i="25183"/>
  <c r="H371" i="25183"/>
  <c r="H369" i="25183" s="1"/>
  <c r="I371" i="25183"/>
  <c r="J371" i="25183"/>
  <c r="E373" i="25183"/>
  <c r="F373" i="25183"/>
  <c r="G373" i="25183"/>
  <c r="H373" i="25183"/>
  <c r="I373" i="25183"/>
  <c r="J373" i="25183"/>
  <c r="K374" i="25183"/>
  <c r="M374" i="25183"/>
  <c r="K375" i="25183"/>
  <c r="N375" i="25183" s="1"/>
  <c r="E376" i="25183"/>
  <c r="F376" i="25183"/>
  <c r="G376" i="25183"/>
  <c r="H376" i="25183"/>
  <c r="I376" i="25183"/>
  <c r="J376" i="25183"/>
  <c r="K377" i="25183"/>
  <c r="M377" i="25183" s="1"/>
  <c r="K378" i="25183"/>
  <c r="N378" i="25183" s="1"/>
  <c r="E379" i="25183"/>
  <c r="F379" i="25183"/>
  <c r="G379" i="25183"/>
  <c r="H379" i="25183"/>
  <c r="I379" i="25183"/>
  <c r="J379" i="25183"/>
  <c r="K380" i="25183"/>
  <c r="N380" i="25183" s="1"/>
  <c r="K381" i="25183"/>
  <c r="P381" i="25183" s="1"/>
  <c r="E391" i="25183"/>
  <c r="F391" i="25183"/>
  <c r="G391" i="25183"/>
  <c r="H391" i="25183"/>
  <c r="I391" i="25183"/>
  <c r="J391" i="25183"/>
  <c r="E392" i="25183"/>
  <c r="F392" i="25183"/>
  <c r="F390" i="25183" s="1"/>
  <c r="G392" i="25183"/>
  <c r="G416" i="25183" s="1"/>
  <c r="H392" i="25183"/>
  <c r="I392" i="25183"/>
  <c r="J392" i="25183"/>
  <c r="E394" i="25183"/>
  <c r="F394" i="25183"/>
  <c r="G394" i="25183"/>
  <c r="H394" i="25183"/>
  <c r="I394" i="25183"/>
  <c r="J394" i="25183"/>
  <c r="K395" i="25183"/>
  <c r="L395" i="25183" s="1"/>
  <c r="K396" i="25183"/>
  <c r="L396" i="25183" s="1"/>
  <c r="E397" i="25183"/>
  <c r="F397" i="25183"/>
  <c r="G397" i="25183"/>
  <c r="H397" i="25183"/>
  <c r="I397" i="25183"/>
  <c r="J397" i="25183"/>
  <c r="K398" i="25183"/>
  <c r="O398" i="25183" s="1"/>
  <c r="M398" i="25183"/>
  <c r="K399" i="25183"/>
  <c r="M399" i="25183" s="1"/>
  <c r="E401" i="25183"/>
  <c r="F401" i="25183"/>
  <c r="G401" i="25183"/>
  <c r="H401" i="25183"/>
  <c r="I401" i="25183"/>
  <c r="I400" i="25183" s="1"/>
  <c r="J401" i="25183"/>
  <c r="E402" i="25183"/>
  <c r="F402" i="25183"/>
  <c r="G402" i="25183"/>
  <c r="H402" i="25183"/>
  <c r="I402" i="25183"/>
  <c r="I416" i="25183" s="1"/>
  <c r="J402" i="25183"/>
  <c r="E404" i="25183"/>
  <c r="F404" i="25183"/>
  <c r="G404" i="25183"/>
  <c r="H404" i="25183"/>
  <c r="I404" i="25183"/>
  <c r="J404" i="25183"/>
  <c r="K405" i="25183"/>
  <c r="Q405" i="25183" s="1"/>
  <c r="K406" i="25183"/>
  <c r="O406" i="25183" s="1"/>
  <c r="E407" i="25183"/>
  <c r="F407" i="25183"/>
  <c r="G407" i="25183"/>
  <c r="H407" i="25183"/>
  <c r="I407" i="25183"/>
  <c r="J407" i="25183"/>
  <c r="K408" i="25183"/>
  <c r="O408" i="25183" s="1"/>
  <c r="K409" i="25183"/>
  <c r="L409" i="25183" s="1"/>
  <c r="E410" i="25183"/>
  <c r="F410" i="25183"/>
  <c r="G410" i="25183"/>
  <c r="H410" i="25183"/>
  <c r="I410" i="25183"/>
  <c r="J410" i="25183"/>
  <c r="K411" i="25183"/>
  <c r="O411" i="25183" s="1"/>
  <c r="K412" i="25183"/>
  <c r="P412" i="25183" s="1"/>
  <c r="E422" i="25183"/>
  <c r="F422" i="25183"/>
  <c r="G422" i="25183"/>
  <c r="H422" i="25183"/>
  <c r="I422" i="25183"/>
  <c r="J422" i="25183"/>
  <c r="E423" i="25183"/>
  <c r="F423" i="25183"/>
  <c r="G423" i="25183"/>
  <c r="H423" i="25183"/>
  <c r="I423" i="25183"/>
  <c r="J423" i="25183"/>
  <c r="J447" i="25183" s="1"/>
  <c r="E425" i="25183"/>
  <c r="F425" i="25183"/>
  <c r="G425" i="25183"/>
  <c r="H425" i="25183"/>
  <c r="I425" i="25183"/>
  <c r="J425" i="25183"/>
  <c r="K426" i="25183"/>
  <c r="N426" i="25183" s="1"/>
  <c r="K427" i="25183"/>
  <c r="L427" i="25183" s="1"/>
  <c r="E428" i="25183"/>
  <c r="F428" i="25183"/>
  <c r="G428" i="25183"/>
  <c r="H428" i="25183"/>
  <c r="I428" i="25183"/>
  <c r="J428" i="25183"/>
  <c r="K429" i="25183"/>
  <c r="N429" i="25183" s="1"/>
  <c r="K430" i="25183"/>
  <c r="M430" i="25183" s="1"/>
  <c r="E432" i="25183"/>
  <c r="F432" i="25183"/>
  <c r="G432" i="25183"/>
  <c r="H432" i="25183"/>
  <c r="I432" i="25183"/>
  <c r="J432" i="25183"/>
  <c r="J431" i="25183" s="1"/>
  <c r="E433" i="25183"/>
  <c r="F433" i="25183"/>
  <c r="G433" i="25183"/>
  <c r="G431" i="25183" s="1"/>
  <c r="H433" i="25183"/>
  <c r="I433" i="25183"/>
  <c r="J433" i="25183"/>
  <c r="E435" i="25183"/>
  <c r="F435" i="25183"/>
  <c r="G435" i="25183"/>
  <c r="H435" i="25183"/>
  <c r="I435" i="25183"/>
  <c r="J435" i="25183"/>
  <c r="K436" i="25183"/>
  <c r="O436" i="25183" s="1"/>
  <c r="K437" i="25183"/>
  <c r="P437" i="25183" s="1"/>
  <c r="E438" i="25183"/>
  <c r="F438" i="25183"/>
  <c r="G438" i="25183"/>
  <c r="H438" i="25183"/>
  <c r="I438" i="25183"/>
  <c r="J438" i="25183"/>
  <c r="K439" i="25183"/>
  <c r="L439" i="25183" s="1"/>
  <c r="K440" i="25183"/>
  <c r="P440" i="25183" s="1"/>
  <c r="E441" i="25183"/>
  <c r="F441" i="25183"/>
  <c r="G441" i="25183"/>
  <c r="H441" i="25183"/>
  <c r="I441" i="25183"/>
  <c r="J441" i="25183"/>
  <c r="K442" i="25183"/>
  <c r="P442" i="25183" s="1"/>
  <c r="K443" i="25183"/>
  <c r="O443" i="25183" s="1"/>
  <c r="D5" i="25184"/>
  <c r="F5" i="25184" s="1"/>
  <c r="E5" i="25184"/>
  <c r="F6" i="25184"/>
  <c r="H6" i="25184" s="1"/>
  <c r="G6" i="25184"/>
  <c r="F7" i="25184"/>
  <c r="G7" i="25184" s="1"/>
  <c r="D8" i="25184"/>
  <c r="F8" i="25184" s="1"/>
  <c r="E8" i="25184"/>
  <c r="F9" i="25184"/>
  <c r="G9" i="25184" s="1"/>
  <c r="F10" i="25184"/>
  <c r="G10" i="25184" s="1"/>
  <c r="F11" i="25184"/>
  <c r="G11" i="25184" s="1"/>
  <c r="E16" i="25184"/>
  <c r="E20" i="25184"/>
  <c r="F20" i="25184"/>
  <c r="G20" i="25184"/>
  <c r="H20" i="25184"/>
  <c r="I20" i="25184"/>
  <c r="J20" i="25184"/>
  <c r="K21" i="25184"/>
  <c r="N21" i="25184" s="1"/>
  <c r="K22" i="25184"/>
  <c r="N22" i="25184" s="1"/>
  <c r="E23" i="25184"/>
  <c r="K23" i="25184" s="1"/>
  <c r="F23" i="25184"/>
  <c r="G23" i="25184"/>
  <c r="H23" i="25184"/>
  <c r="I23" i="25184"/>
  <c r="J23" i="25184"/>
  <c r="K24" i="25184"/>
  <c r="M24" i="25184" s="1"/>
  <c r="K25" i="25184"/>
  <c r="N25" i="25184" s="1"/>
  <c r="E27" i="25184"/>
  <c r="E41" i="25184" s="1"/>
  <c r="F27" i="25184"/>
  <c r="G27" i="25184"/>
  <c r="H27" i="25184"/>
  <c r="I27" i="25184"/>
  <c r="J27" i="25184"/>
  <c r="E28" i="25184"/>
  <c r="E42" i="25184" s="1"/>
  <c r="F28" i="25184"/>
  <c r="G28" i="25184"/>
  <c r="G26" i="25184" s="1"/>
  <c r="H28" i="25184"/>
  <c r="H26" i="25184" s="1"/>
  <c r="I28" i="25184"/>
  <c r="I42" i="25184" s="1"/>
  <c r="J28" i="25184"/>
  <c r="E30" i="25184"/>
  <c r="F30" i="25184"/>
  <c r="G30" i="25184"/>
  <c r="H30" i="25184"/>
  <c r="I30" i="25184"/>
  <c r="J30" i="25184"/>
  <c r="K31" i="25184"/>
  <c r="M31" i="25184" s="1"/>
  <c r="K32" i="25184"/>
  <c r="Q32" i="25184" s="1"/>
  <c r="E33" i="25184"/>
  <c r="F33" i="25184"/>
  <c r="G33" i="25184"/>
  <c r="H33" i="25184"/>
  <c r="I33" i="25184"/>
  <c r="J33" i="25184"/>
  <c r="K34" i="25184"/>
  <c r="Q34" i="25184" s="1"/>
  <c r="K35" i="25184"/>
  <c r="O35" i="25184" s="1"/>
  <c r="E36" i="25184"/>
  <c r="F36" i="25184"/>
  <c r="G36" i="25184"/>
  <c r="H36" i="25184"/>
  <c r="I36" i="25184"/>
  <c r="J36" i="25184"/>
  <c r="K37" i="25184"/>
  <c r="M37" i="25184" s="1"/>
  <c r="K38" i="25184"/>
  <c r="L38" i="25184" s="1"/>
  <c r="G41" i="25184"/>
  <c r="G42" i="25184"/>
  <c r="E48" i="25184"/>
  <c r="F48" i="25184"/>
  <c r="G48" i="25184"/>
  <c r="E49" i="25184"/>
  <c r="E47" i="25184" s="1"/>
  <c r="F49" i="25184"/>
  <c r="G49" i="25184"/>
  <c r="E51" i="25184"/>
  <c r="F51" i="25184"/>
  <c r="G51" i="25184"/>
  <c r="E54" i="25184"/>
  <c r="H54" i="25184" s="1"/>
  <c r="I54" i="25184" s="1"/>
  <c r="F54" i="25184"/>
  <c r="G54" i="25184"/>
  <c r="H55" i="25184"/>
  <c r="K55" i="25184" s="1"/>
  <c r="H56" i="25184"/>
  <c r="K56" i="25184" s="1"/>
  <c r="E58" i="25184"/>
  <c r="F58" i="25184"/>
  <c r="G58" i="25184"/>
  <c r="G57" i="25184" s="1"/>
  <c r="E59" i="25184"/>
  <c r="F59" i="25184"/>
  <c r="H59" i="25184" s="1"/>
  <c r="K59" i="25184" s="1"/>
  <c r="G59" i="25184"/>
  <c r="E61" i="25184"/>
  <c r="F61" i="25184"/>
  <c r="G61" i="25184"/>
  <c r="H62" i="25184"/>
  <c r="J62" i="25184"/>
  <c r="H63" i="25184"/>
  <c r="J63" i="25184" s="1"/>
  <c r="E64" i="25184"/>
  <c r="H64" i="25184" s="1"/>
  <c r="K64" i="25184" s="1"/>
  <c r="F64" i="25184"/>
  <c r="G64" i="25184"/>
  <c r="H65" i="25184"/>
  <c r="J65" i="25184" s="1"/>
  <c r="H66" i="25184"/>
  <c r="J66" i="25184"/>
  <c r="E67" i="25184"/>
  <c r="F67" i="25184"/>
  <c r="G67" i="25184"/>
  <c r="H68" i="25184"/>
  <c r="J68" i="25184" s="1"/>
  <c r="H69" i="25184"/>
  <c r="I69" i="25184" s="1"/>
  <c r="E79" i="25184"/>
  <c r="F79" i="25184"/>
  <c r="F103" i="25184" s="1"/>
  <c r="G79" i="25184"/>
  <c r="G103" i="25184" s="1"/>
  <c r="H79" i="25184"/>
  <c r="H103" i="25184" s="1"/>
  <c r="E80" i="25184"/>
  <c r="F80" i="25184"/>
  <c r="G80" i="25184"/>
  <c r="H80" i="25184"/>
  <c r="E82" i="25184"/>
  <c r="F82" i="25184"/>
  <c r="I82" i="25184" s="1"/>
  <c r="J82" i="25184" s="1"/>
  <c r="G82" i="25184"/>
  <c r="H82" i="25184"/>
  <c r="I83" i="25184"/>
  <c r="M83" i="25184" s="1"/>
  <c r="I84" i="25184"/>
  <c r="J84" i="25184" s="1"/>
  <c r="E85" i="25184"/>
  <c r="F85" i="25184"/>
  <c r="G85" i="25184"/>
  <c r="H85" i="25184"/>
  <c r="I86" i="25184"/>
  <c r="K86" i="25184" s="1"/>
  <c r="I87" i="25184"/>
  <c r="J87" i="25184" s="1"/>
  <c r="G88" i="25184"/>
  <c r="E92" i="25184"/>
  <c r="F92" i="25184"/>
  <c r="G92" i="25184"/>
  <c r="H92" i="25184"/>
  <c r="I93" i="25184"/>
  <c r="K93" i="25184" s="1"/>
  <c r="I94" i="25184"/>
  <c r="L94" i="25184" s="1"/>
  <c r="E95" i="25184"/>
  <c r="F95" i="25184"/>
  <c r="G95" i="25184"/>
  <c r="H95" i="25184"/>
  <c r="I96" i="25184"/>
  <c r="L96" i="25184" s="1"/>
  <c r="I97" i="25184"/>
  <c r="L97" i="25184" s="1"/>
  <c r="E98" i="25184"/>
  <c r="F98" i="25184"/>
  <c r="G98" i="25184"/>
  <c r="H98" i="25184"/>
  <c r="I99" i="25184"/>
  <c r="K99" i="25184" s="1"/>
  <c r="I100" i="25184"/>
  <c r="K100" i="25184" s="1"/>
  <c r="E110" i="25184"/>
  <c r="H166" i="25184" s="1"/>
  <c r="F110" i="25184"/>
  <c r="E111" i="25184"/>
  <c r="K167" i="25184" s="1"/>
  <c r="F111" i="25184"/>
  <c r="E113" i="25184"/>
  <c r="F113" i="25184"/>
  <c r="G114" i="25184"/>
  <c r="I114" i="25184" s="1"/>
  <c r="G115" i="25184"/>
  <c r="H115" i="25184" s="1"/>
  <c r="E116" i="25184"/>
  <c r="M171" i="25184" s="1"/>
  <c r="F116" i="25184"/>
  <c r="G117" i="25184"/>
  <c r="I117" i="25184" s="1"/>
  <c r="G118" i="25184"/>
  <c r="H118" i="25184" s="1"/>
  <c r="E120" i="25184"/>
  <c r="G175" i="25184" s="1"/>
  <c r="F120" i="25184"/>
  <c r="E121" i="25184"/>
  <c r="F121" i="25184"/>
  <c r="E123" i="25184"/>
  <c r="F123" i="25184"/>
  <c r="G123" i="25184" s="1"/>
  <c r="G124" i="25184"/>
  <c r="H124" i="25184" s="1"/>
  <c r="G125" i="25184"/>
  <c r="I125" i="25184" s="1"/>
  <c r="E126" i="25184"/>
  <c r="F126" i="25184"/>
  <c r="G127" i="25184"/>
  <c r="H127" i="25184" s="1"/>
  <c r="G128" i="25184"/>
  <c r="I128" i="25184" s="1"/>
  <c r="H128" i="25184"/>
  <c r="E129" i="25184"/>
  <c r="F129" i="25184"/>
  <c r="G130" i="25184"/>
  <c r="I130" i="25184" s="1"/>
  <c r="G131" i="25184"/>
  <c r="H131" i="25184" s="1"/>
  <c r="I131" i="25184"/>
  <c r="E143" i="25184"/>
  <c r="F143" i="25184"/>
  <c r="F168" i="25184" s="1"/>
  <c r="G143" i="25184"/>
  <c r="H143" i="25184"/>
  <c r="I143" i="25184"/>
  <c r="J143" i="25184"/>
  <c r="K143" i="25184"/>
  <c r="K168" i="25184"/>
  <c r="L143" i="25184"/>
  <c r="M143" i="25184"/>
  <c r="E146" i="25184"/>
  <c r="F146" i="25184"/>
  <c r="G146" i="25184"/>
  <c r="H146" i="25184"/>
  <c r="I146" i="25184"/>
  <c r="I171" i="25184" s="1"/>
  <c r="J146" i="25184"/>
  <c r="K146" i="25184"/>
  <c r="L146" i="25184"/>
  <c r="M146" i="25184"/>
  <c r="E152" i="25184"/>
  <c r="F152" i="25184"/>
  <c r="F177" i="25184" s="1"/>
  <c r="G152" i="25184"/>
  <c r="G177" i="25184" s="1"/>
  <c r="H152" i="25184"/>
  <c r="H177" i="25184" s="1"/>
  <c r="I152" i="25184"/>
  <c r="I177" i="25184" s="1"/>
  <c r="J152" i="25184"/>
  <c r="K152" i="25184"/>
  <c r="K177" i="25184" s="1"/>
  <c r="L152" i="25184"/>
  <c r="L177" i="25184"/>
  <c r="M152" i="25184"/>
  <c r="E155" i="25184"/>
  <c r="E180" i="25184" s="1"/>
  <c r="F155" i="25184"/>
  <c r="F180" i="25184" s="1"/>
  <c r="G155" i="25184"/>
  <c r="G180" i="25184" s="1"/>
  <c r="H155" i="25184"/>
  <c r="I155" i="25184"/>
  <c r="I180" i="25184" s="1"/>
  <c r="J155" i="25184"/>
  <c r="J180" i="25184" s="1"/>
  <c r="K155" i="25184"/>
  <c r="K180" i="25184" s="1"/>
  <c r="L155" i="25184"/>
  <c r="L180" i="25184" s="1"/>
  <c r="M155" i="25184"/>
  <c r="E158" i="25184"/>
  <c r="E183" i="25184" s="1"/>
  <c r="F158" i="25184"/>
  <c r="F183" i="25184" s="1"/>
  <c r="G158" i="25184"/>
  <c r="H158" i="25184"/>
  <c r="I158" i="25184"/>
  <c r="I183" i="25184" s="1"/>
  <c r="J158" i="25184"/>
  <c r="J183" i="25184" s="1"/>
  <c r="K158" i="25184"/>
  <c r="K183" i="25184" s="1"/>
  <c r="L158" i="25184"/>
  <c r="M158" i="25184"/>
  <c r="K163" i="25184"/>
  <c r="L163" i="25184"/>
  <c r="E169" i="25184"/>
  <c r="F169" i="25184"/>
  <c r="G169" i="25184"/>
  <c r="H169" i="25184"/>
  <c r="I169" i="25184"/>
  <c r="J169" i="25184"/>
  <c r="K169" i="25184"/>
  <c r="L169" i="25184"/>
  <c r="M169" i="25184"/>
  <c r="E170" i="25184"/>
  <c r="F170" i="25184"/>
  <c r="G170" i="25184"/>
  <c r="H170" i="25184"/>
  <c r="I170" i="25184"/>
  <c r="J170" i="25184"/>
  <c r="K170" i="25184"/>
  <c r="L170" i="25184"/>
  <c r="M170" i="25184"/>
  <c r="E172" i="25184"/>
  <c r="F172" i="25184"/>
  <c r="G172" i="25184"/>
  <c r="H172" i="25184"/>
  <c r="I172" i="25184"/>
  <c r="J172" i="25184"/>
  <c r="K172" i="25184"/>
  <c r="L172" i="25184"/>
  <c r="M172" i="25184"/>
  <c r="E173" i="25184"/>
  <c r="F173" i="25184"/>
  <c r="G173" i="25184"/>
  <c r="H173" i="25184"/>
  <c r="I173" i="25184"/>
  <c r="J173" i="25184"/>
  <c r="K173" i="25184"/>
  <c r="L173" i="25184"/>
  <c r="M173" i="25184"/>
  <c r="E177" i="25184"/>
  <c r="M177" i="25184"/>
  <c r="E179" i="25184"/>
  <c r="F179" i="25184"/>
  <c r="G179" i="25184"/>
  <c r="H179" i="25184"/>
  <c r="I179" i="25184"/>
  <c r="J179" i="25184"/>
  <c r="K179" i="25184"/>
  <c r="L179" i="25184"/>
  <c r="M179" i="25184"/>
  <c r="E181" i="25184"/>
  <c r="F181" i="25184"/>
  <c r="G181" i="25184"/>
  <c r="H181" i="25184"/>
  <c r="I181" i="25184"/>
  <c r="J181" i="25184"/>
  <c r="K181" i="25184"/>
  <c r="L181" i="25184"/>
  <c r="M181" i="25184"/>
  <c r="E182" i="25184"/>
  <c r="F182" i="25184"/>
  <c r="G182" i="25184"/>
  <c r="H182" i="25184"/>
  <c r="I182" i="25184"/>
  <c r="J182" i="25184"/>
  <c r="K182" i="25184"/>
  <c r="L182" i="25184"/>
  <c r="M182" i="25184"/>
  <c r="E184" i="25184"/>
  <c r="F184" i="25184"/>
  <c r="G184" i="25184"/>
  <c r="H184" i="25184"/>
  <c r="I184" i="25184"/>
  <c r="J184" i="25184"/>
  <c r="K184" i="25184"/>
  <c r="L184" i="25184"/>
  <c r="M184" i="25184"/>
  <c r="E185" i="25184"/>
  <c r="F185" i="25184"/>
  <c r="G185" i="25184"/>
  <c r="H185" i="25184"/>
  <c r="I185" i="25184"/>
  <c r="J185" i="25184"/>
  <c r="K185" i="25184"/>
  <c r="L185" i="25184"/>
  <c r="M185" i="25184"/>
  <c r="E193" i="25184"/>
  <c r="F193" i="25184"/>
  <c r="G193" i="25184"/>
  <c r="H193" i="25184"/>
  <c r="I193" i="25184"/>
  <c r="E194" i="25184"/>
  <c r="F194" i="25184"/>
  <c r="G194" i="25184"/>
  <c r="H194" i="25184"/>
  <c r="I194" i="25184"/>
  <c r="I192" i="25184" s="1"/>
  <c r="E196" i="25184"/>
  <c r="F196" i="25184"/>
  <c r="G196" i="25184"/>
  <c r="H196" i="25184"/>
  <c r="I196" i="25184"/>
  <c r="J197" i="25184"/>
  <c r="M197" i="25184" s="1"/>
  <c r="J198" i="25184"/>
  <c r="N198" i="25184" s="1"/>
  <c r="L198" i="25184"/>
  <c r="E199" i="25184"/>
  <c r="F199" i="25184"/>
  <c r="G199" i="25184"/>
  <c r="H199" i="25184"/>
  <c r="I199" i="25184"/>
  <c r="J200" i="25184"/>
  <c r="K200" i="25184" s="1"/>
  <c r="J201" i="25184"/>
  <c r="K201" i="25184" s="1"/>
  <c r="M201" i="25184"/>
  <c r="E203" i="25184"/>
  <c r="F203" i="25184"/>
  <c r="G203" i="25184"/>
  <c r="G217" i="25184" s="1"/>
  <c r="H203" i="25184"/>
  <c r="I203" i="25184"/>
  <c r="E204" i="25184"/>
  <c r="F204" i="25184"/>
  <c r="G204" i="25184"/>
  <c r="H204" i="25184"/>
  <c r="I204" i="25184"/>
  <c r="E206" i="25184"/>
  <c r="F206" i="25184"/>
  <c r="G206" i="25184"/>
  <c r="H206" i="25184"/>
  <c r="I206" i="25184"/>
  <c r="J207" i="25184"/>
  <c r="L207" i="25184" s="1"/>
  <c r="J208" i="25184"/>
  <c r="M208" i="25184" s="1"/>
  <c r="E209" i="25184"/>
  <c r="F209" i="25184"/>
  <c r="G209" i="25184"/>
  <c r="H209" i="25184"/>
  <c r="I209" i="25184"/>
  <c r="J210" i="25184"/>
  <c r="N210" i="25184" s="1"/>
  <c r="J211" i="25184"/>
  <c r="L211" i="25184"/>
  <c r="E212" i="25184"/>
  <c r="F212" i="25184"/>
  <c r="G212" i="25184"/>
  <c r="H212" i="25184"/>
  <c r="I212" i="25184"/>
  <c r="J213" i="25184"/>
  <c r="L213" i="25184"/>
  <c r="J214" i="25184"/>
  <c r="K214" i="25184" s="1"/>
  <c r="E224" i="25184"/>
  <c r="F224" i="25184"/>
  <c r="F238" i="25184" s="1"/>
  <c r="G224" i="25184"/>
  <c r="G223" i="25184" s="1"/>
  <c r="H224" i="25184"/>
  <c r="E225" i="25184"/>
  <c r="E239" i="25184" s="1"/>
  <c r="F225" i="25184"/>
  <c r="F239" i="25184" s="1"/>
  <c r="G225" i="25184"/>
  <c r="H225" i="25184"/>
  <c r="H239" i="25184" s="1"/>
  <c r="E227" i="25184"/>
  <c r="F227" i="25184"/>
  <c r="G227" i="25184"/>
  <c r="H227" i="25184"/>
  <c r="I228" i="25184"/>
  <c r="M228" i="25184" s="1"/>
  <c r="I229" i="25184"/>
  <c r="M229" i="25184" s="1"/>
  <c r="E230" i="25184"/>
  <c r="F230" i="25184"/>
  <c r="G230" i="25184"/>
  <c r="H230" i="25184"/>
  <c r="I231" i="25184"/>
  <c r="J231" i="25184" s="1"/>
  <c r="I232" i="25184"/>
  <c r="L232" i="25184" s="1"/>
  <c r="E233" i="25184"/>
  <c r="F233" i="25184"/>
  <c r="G233" i="25184"/>
  <c r="H233" i="25184"/>
  <c r="I233" i="25184" s="1"/>
  <c r="I234" i="25184"/>
  <c r="K234" i="25184" s="1"/>
  <c r="I235" i="25184"/>
  <c r="K235" i="25184" s="1"/>
  <c r="G239" i="25184"/>
  <c r="E245" i="25184"/>
  <c r="E259" i="25184" s="1"/>
  <c r="F245" i="25184"/>
  <c r="F259" i="25184" s="1"/>
  <c r="G245" i="25184"/>
  <c r="G259" i="25184" s="1"/>
  <c r="H245" i="25184"/>
  <c r="H244" i="25184" s="1"/>
  <c r="E246" i="25184"/>
  <c r="F246" i="25184"/>
  <c r="F260" i="25184" s="1"/>
  <c r="G246" i="25184"/>
  <c r="G260" i="25184" s="1"/>
  <c r="H246" i="25184"/>
  <c r="H260" i="25184" s="1"/>
  <c r="E248" i="25184"/>
  <c r="F248" i="25184"/>
  <c r="G248" i="25184"/>
  <c r="H248" i="25184"/>
  <c r="I249" i="25184"/>
  <c r="K249" i="25184" s="1"/>
  <c r="I250" i="25184"/>
  <c r="M250" i="25184" s="1"/>
  <c r="E251" i="25184"/>
  <c r="F251" i="25184"/>
  <c r="G251" i="25184"/>
  <c r="H251" i="25184"/>
  <c r="I252" i="25184"/>
  <c r="J252" i="25184" s="1"/>
  <c r="I253" i="25184"/>
  <c r="M253" i="25184" s="1"/>
  <c r="E254" i="25184"/>
  <c r="F254" i="25184"/>
  <c r="G254" i="25184"/>
  <c r="H254" i="25184"/>
  <c r="I255" i="25184"/>
  <c r="M255" i="25184" s="1"/>
  <c r="I256" i="25184"/>
  <c r="L256" i="25184" s="1"/>
  <c r="E260" i="25184"/>
  <c r="E266" i="25184"/>
  <c r="F266" i="25184"/>
  <c r="E267" i="25184"/>
  <c r="F267" i="25184"/>
  <c r="F265" i="25184" s="1"/>
  <c r="E269" i="25184"/>
  <c r="F269" i="25184"/>
  <c r="G270" i="25184"/>
  <c r="H270" i="25184" s="1"/>
  <c r="G271" i="25184"/>
  <c r="I271" i="25184" s="1"/>
  <c r="E272" i="25184"/>
  <c r="F272" i="25184"/>
  <c r="G273" i="25184"/>
  <c r="I273" i="25184" s="1"/>
  <c r="G274" i="25184"/>
  <c r="I274" i="25184" s="1"/>
  <c r="E276" i="25184"/>
  <c r="F276" i="25184"/>
  <c r="F290" i="25184" s="1"/>
  <c r="E277" i="25184"/>
  <c r="F277" i="25184"/>
  <c r="E279" i="25184"/>
  <c r="F279" i="25184"/>
  <c r="G280" i="25184"/>
  <c r="H280" i="25184" s="1"/>
  <c r="G281" i="25184"/>
  <c r="H281" i="25184" s="1"/>
  <c r="E282" i="25184"/>
  <c r="F282" i="25184"/>
  <c r="G283" i="25184"/>
  <c r="I283" i="25184" s="1"/>
  <c r="G284" i="25184"/>
  <c r="H284" i="25184"/>
  <c r="E285" i="25184"/>
  <c r="F285" i="25184"/>
  <c r="G286" i="25184"/>
  <c r="I286" i="25184" s="1"/>
  <c r="G287" i="25184"/>
  <c r="H287" i="25184" s="1"/>
  <c r="E297" i="25184"/>
  <c r="F297" i="25184"/>
  <c r="F296" i="25184" s="1"/>
  <c r="E298" i="25184"/>
  <c r="F298" i="25184"/>
  <c r="E300" i="25184"/>
  <c r="F300" i="25184"/>
  <c r="G301" i="25184"/>
  <c r="H301" i="25184"/>
  <c r="G302" i="25184"/>
  <c r="H302" i="25184" s="1"/>
  <c r="E303" i="25184"/>
  <c r="F303" i="25184"/>
  <c r="G304" i="25184"/>
  <c r="H304" i="25184"/>
  <c r="G305" i="25184"/>
  <c r="H305" i="25184" s="1"/>
  <c r="E306" i="25184"/>
  <c r="F306" i="25184"/>
  <c r="G307" i="25184"/>
  <c r="H307" i="25184" s="1"/>
  <c r="G308" i="25184"/>
  <c r="H308" i="25184" s="1"/>
  <c r="F312" i="25184"/>
  <c r="G318" i="25184"/>
  <c r="H318" i="25184" s="1"/>
  <c r="F317" i="25184"/>
  <c r="G319" i="25184"/>
  <c r="F333" i="25184"/>
  <c r="E321" i="25184"/>
  <c r="G321" i="25184" s="1"/>
  <c r="H321" i="25184" s="1"/>
  <c r="F321" i="25184"/>
  <c r="G322" i="25184"/>
  <c r="H322" i="25184" s="1"/>
  <c r="G323" i="25184"/>
  <c r="H323" i="25184" s="1"/>
  <c r="E324" i="25184"/>
  <c r="F324" i="25184"/>
  <c r="G325" i="25184"/>
  <c r="I325" i="25184" s="1"/>
  <c r="G326" i="25184"/>
  <c r="I326" i="25184" s="1"/>
  <c r="E327" i="25184"/>
  <c r="F327" i="25184"/>
  <c r="G327" i="25184" s="1"/>
  <c r="G328" i="25184"/>
  <c r="H328" i="25184" s="1"/>
  <c r="G329" i="25184"/>
  <c r="H329" i="25184" s="1"/>
  <c r="E332" i="25184"/>
  <c r="E339" i="25184"/>
  <c r="E353" i="25184" s="1"/>
  <c r="F339" i="25184"/>
  <c r="E340" i="25184"/>
  <c r="E354" i="25184" s="1"/>
  <c r="F340" i="25184"/>
  <c r="F354" i="25184" s="1"/>
  <c r="E342" i="25184"/>
  <c r="F342" i="25184"/>
  <c r="G342" i="25184" s="1"/>
  <c r="H342" i="25184" s="1"/>
  <c r="G343" i="25184"/>
  <c r="H343" i="25184" s="1"/>
  <c r="G344" i="25184"/>
  <c r="I344" i="25184" s="1"/>
  <c r="E345" i="25184"/>
  <c r="F345" i="25184"/>
  <c r="G345" i="25184" s="1"/>
  <c r="G346" i="25184"/>
  <c r="I346" i="25184" s="1"/>
  <c r="G347" i="25184"/>
  <c r="H347" i="25184" s="1"/>
  <c r="E348" i="25184"/>
  <c r="F348" i="25184"/>
  <c r="G349" i="25184"/>
  <c r="H349" i="25184" s="1"/>
  <c r="G350" i="25184"/>
  <c r="H350" i="25184" s="1"/>
  <c r="E360" i="25184"/>
  <c r="F360" i="25184"/>
  <c r="G360" i="25184"/>
  <c r="H360" i="25184"/>
  <c r="I360" i="25184"/>
  <c r="J360" i="25184"/>
  <c r="E361" i="25184"/>
  <c r="F361" i="25184"/>
  <c r="G361" i="25184"/>
  <c r="G359" i="25184" s="1"/>
  <c r="H361" i="25184"/>
  <c r="H359" i="25184"/>
  <c r="I361" i="25184"/>
  <c r="J361" i="25184"/>
  <c r="E363" i="25184"/>
  <c r="F363" i="25184"/>
  <c r="G363" i="25184"/>
  <c r="H363" i="25184"/>
  <c r="I363" i="25184"/>
  <c r="J363" i="25184"/>
  <c r="K364" i="25184"/>
  <c r="M364" i="25184" s="1"/>
  <c r="K365" i="25184"/>
  <c r="N365" i="25184" s="1"/>
  <c r="E366" i="25184"/>
  <c r="F366" i="25184"/>
  <c r="G366" i="25184"/>
  <c r="H366" i="25184"/>
  <c r="I366" i="25184"/>
  <c r="J366" i="25184"/>
  <c r="K367" i="25184"/>
  <c r="P367" i="25184" s="1"/>
  <c r="K368" i="25184"/>
  <c r="O368" i="25184" s="1"/>
  <c r="E370" i="25184"/>
  <c r="F370" i="25184"/>
  <c r="G370" i="25184"/>
  <c r="H370" i="25184"/>
  <c r="I370" i="25184"/>
  <c r="J370" i="25184"/>
  <c r="E371" i="25184"/>
  <c r="F371" i="25184"/>
  <c r="G371" i="25184"/>
  <c r="H371" i="25184"/>
  <c r="I371" i="25184"/>
  <c r="J371" i="25184"/>
  <c r="J369" i="25184" s="1"/>
  <c r="E373" i="25184"/>
  <c r="F373" i="25184"/>
  <c r="G373" i="25184"/>
  <c r="H373" i="25184"/>
  <c r="I373" i="25184"/>
  <c r="J373" i="25184"/>
  <c r="K374" i="25184"/>
  <c r="N374" i="25184" s="1"/>
  <c r="K375" i="25184"/>
  <c r="L375" i="25184" s="1"/>
  <c r="E376" i="25184"/>
  <c r="F376" i="25184"/>
  <c r="G376" i="25184"/>
  <c r="H376" i="25184"/>
  <c r="I376" i="25184"/>
  <c r="J376" i="25184"/>
  <c r="K377" i="25184"/>
  <c r="M377" i="25184" s="1"/>
  <c r="K378" i="25184"/>
  <c r="Q378" i="25184" s="1"/>
  <c r="E379" i="25184"/>
  <c r="F379" i="25184"/>
  <c r="G379" i="25184"/>
  <c r="H379" i="25184"/>
  <c r="I379" i="25184"/>
  <c r="J379" i="25184"/>
  <c r="K380" i="25184"/>
  <c r="M380" i="25184"/>
  <c r="K381" i="25184"/>
  <c r="L381" i="25184" s="1"/>
  <c r="E391" i="25184"/>
  <c r="E390" i="25184" s="1"/>
  <c r="F391" i="25184"/>
  <c r="G391" i="25184"/>
  <c r="H391" i="25184"/>
  <c r="I391" i="25184"/>
  <c r="J391" i="25184"/>
  <c r="E392" i="25184"/>
  <c r="F392" i="25184"/>
  <c r="G392" i="25184"/>
  <c r="G390" i="25184" s="1"/>
  <c r="H392" i="25184"/>
  <c r="H416" i="25184" s="1"/>
  <c r="I392" i="25184"/>
  <c r="J392" i="25184"/>
  <c r="E394" i="25184"/>
  <c r="F394" i="25184"/>
  <c r="G394" i="25184"/>
  <c r="H394" i="25184"/>
  <c r="I394" i="25184"/>
  <c r="J394" i="25184"/>
  <c r="K395" i="25184"/>
  <c r="L395" i="25184" s="1"/>
  <c r="K396" i="25184"/>
  <c r="O396" i="25184" s="1"/>
  <c r="E397" i="25184"/>
  <c r="F397" i="25184"/>
  <c r="G397" i="25184"/>
  <c r="H397" i="25184"/>
  <c r="I397" i="25184"/>
  <c r="J397" i="25184"/>
  <c r="K398" i="25184"/>
  <c r="L398" i="25184" s="1"/>
  <c r="K399" i="25184"/>
  <c r="M399" i="25184" s="1"/>
  <c r="E401" i="25184"/>
  <c r="F401" i="25184"/>
  <c r="G401" i="25184"/>
  <c r="H401" i="25184"/>
  <c r="I401" i="25184"/>
  <c r="J401" i="25184"/>
  <c r="J415" i="25184" s="1"/>
  <c r="E402" i="25184"/>
  <c r="F402" i="25184"/>
  <c r="F416" i="25184" s="1"/>
  <c r="G402" i="25184"/>
  <c r="H402" i="25184"/>
  <c r="H400" i="25184" s="1"/>
  <c r="I402" i="25184"/>
  <c r="I416" i="25184"/>
  <c r="J402" i="25184"/>
  <c r="E404" i="25184"/>
  <c r="F404" i="25184"/>
  <c r="G404" i="25184"/>
  <c r="H404" i="25184"/>
  <c r="I404" i="25184"/>
  <c r="J404" i="25184"/>
  <c r="K405" i="25184"/>
  <c r="L405" i="25184" s="1"/>
  <c r="K406" i="25184"/>
  <c r="N406" i="25184" s="1"/>
  <c r="E407" i="25184"/>
  <c r="F407" i="25184"/>
  <c r="G407" i="25184"/>
  <c r="H407" i="25184"/>
  <c r="I407" i="25184"/>
  <c r="J407" i="25184"/>
  <c r="K408" i="25184"/>
  <c r="N408" i="25184" s="1"/>
  <c r="K409" i="25184"/>
  <c r="L409" i="25184" s="1"/>
  <c r="E410" i="25184"/>
  <c r="F410" i="25184"/>
  <c r="G410" i="25184"/>
  <c r="H410" i="25184"/>
  <c r="I410" i="25184"/>
  <c r="J410" i="25184"/>
  <c r="K411" i="25184"/>
  <c r="O411" i="25184" s="1"/>
  <c r="K412" i="25184"/>
  <c r="O412" i="25184" s="1"/>
  <c r="E422" i="25184"/>
  <c r="F422" i="25184"/>
  <c r="G422" i="25184"/>
  <c r="H422" i="25184"/>
  <c r="I422" i="25184"/>
  <c r="J422" i="25184"/>
  <c r="E423" i="25184"/>
  <c r="F423" i="25184"/>
  <c r="G423" i="25184"/>
  <c r="H423" i="25184"/>
  <c r="H421" i="25184" s="1"/>
  <c r="I423" i="25184"/>
  <c r="J423" i="25184"/>
  <c r="E425" i="25184"/>
  <c r="F425" i="25184"/>
  <c r="G425" i="25184"/>
  <c r="H425" i="25184"/>
  <c r="I425" i="25184"/>
  <c r="J425" i="25184"/>
  <c r="K426" i="25184"/>
  <c r="L426" i="25184" s="1"/>
  <c r="K427" i="25184"/>
  <c r="L427" i="25184" s="1"/>
  <c r="E428" i="25184"/>
  <c r="F428" i="25184"/>
  <c r="G428" i="25184"/>
  <c r="H428" i="25184"/>
  <c r="I428" i="25184"/>
  <c r="J428" i="25184"/>
  <c r="K429" i="25184"/>
  <c r="N429" i="25184" s="1"/>
  <c r="K430" i="25184"/>
  <c r="N430" i="25184" s="1"/>
  <c r="E432" i="25184"/>
  <c r="F432" i="25184"/>
  <c r="G432" i="25184"/>
  <c r="H432" i="25184"/>
  <c r="H446" i="25184" s="1"/>
  <c r="I432" i="25184"/>
  <c r="J432" i="25184"/>
  <c r="J446" i="25184" s="1"/>
  <c r="E433" i="25184"/>
  <c r="F433" i="25184"/>
  <c r="G433" i="25184"/>
  <c r="H433" i="25184"/>
  <c r="H447" i="25184" s="1"/>
  <c r="I433" i="25184"/>
  <c r="J433" i="25184"/>
  <c r="J447" i="25184" s="1"/>
  <c r="E435" i="25184"/>
  <c r="F435" i="25184"/>
  <c r="G435" i="25184"/>
  <c r="H435" i="25184"/>
  <c r="I435" i="25184"/>
  <c r="J435" i="25184"/>
  <c r="K436" i="25184"/>
  <c r="N436" i="25184" s="1"/>
  <c r="K437" i="25184"/>
  <c r="O437" i="25184" s="1"/>
  <c r="E438" i="25184"/>
  <c r="F438" i="25184"/>
  <c r="G438" i="25184"/>
  <c r="H438" i="25184"/>
  <c r="I438" i="25184"/>
  <c r="J438" i="25184"/>
  <c r="K439" i="25184"/>
  <c r="P439" i="25184"/>
  <c r="K440" i="25184"/>
  <c r="O440" i="25184" s="1"/>
  <c r="E441" i="25184"/>
  <c r="K441" i="25184"/>
  <c r="K444" i="25184" s="1"/>
  <c r="F441" i="25184"/>
  <c r="G441" i="25184"/>
  <c r="H441" i="25184"/>
  <c r="I441" i="25184"/>
  <c r="J441" i="25184"/>
  <c r="K442" i="25184"/>
  <c r="O442" i="25184" s="1"/>
  <c r="K443" i="25184"/>
  <c r="M443" i="25184" s="1"/>
  <c r="D5" i="25185"/>
  <c r="E5" i="25185"/>
  <c r="F6" i="25185"/>
  <c r="G6" i="25185" s="1"/>
  <c r="F7" i="25185"/>
  <c r="G7" i="25185"/>
  <c r="D8" i="25185"/>
  <c r="E8" i="25185"/>
  <c r="E12" i="25185"/>
  <c r="F9" i="25185"/>
  <c r="G9" i="25185" s="1"/>
  <c r="F10" i="25185"/>
  <c r="F11" i="25185"/>
  <c r="H11" i="25185" s="1"/>
  <c r="E16" i="25185"/>
  <c r="G16" i="25185"/>
  <c r="E20" i="25185"/>
  <c r="F20" i="25185"/>
  <c r="G20" i="25185"/>
  <c r="H20" i="25185"/>
  <c r="I20" i="25185"/>
  <c r="J20" i="25185"/>
  <c r="K21" i="25185"/>
  <c r="M21" i="25185" s="1"/>
  <c r="K22" i="25185"/>
  <c r="L22" i="25185" s="1"/>
  <c r="E23" i="25185"/>
  <c r="F23" i="25185"/>
  <c r="G23" i="25185"/>
  <c r="H23" i="25185"/>
  <c r="I23" i="25185"/>
  <c r="J23" i="25185"/>
  <c r="K24" i="25185"/>
  <c r="N24" i="25185" s="1"/>
  <c r="K25" i="25185"/>
  <c r="L25" i="25185" s="1"/>
  <c r="E27" i="25185"/>
  <c r="F27" i="25185"/>
  <c r="F41" i="25185" s="1"/>
  <c r="G27" i="25185"/>
  <c r="G41" i="25185" s="1"/>
  <c r="H27" i="25185"/>
  <c r="I27" i="25185"/>
  <c r="J27" i="25185"/>
  <c r="E28" i="25185"/>
  <c r="E42" i="25185" s="1"/>
  <c r="F28" i="25185"/>
  <c r="F26" i="25185" s="1"/>
  <c r="G28" i="25185"/>
  <c r="G42" i="25185" s="1"/>
  <c r="H28" i="25185"/>
  <c r="H42" i="25185" s="1"/>
  <c r="I28" i="25185"/>
  <c r="J28" i="25185"/>
  <c r="E30" i="25185"/>
  <c r="F30" i="25185"/>
  <c r="G30" i="25185"/>
  <c r="H30" i="25185"/>
  <c r="I30" i="25185"/>
  <c r="J30" i="25185"/>
  <c r="K31" i="25185"/>
  <c r="M31" i="25185" s="1"/>
  <c r="K32" i="25185"/>
  <c r="L32" i="25185" s="1"/>
  <c r="E33" i="25185"/>
  <c r="F33" i="25185"/>
  <c r="G33" i="25185"/>
  <c r="H33" i="25185"/>
  <c r="I33" i="25185"/>
  <c r="J33" i="25185"/>
  <c r="K34" i="25185"/>
  <c r="N34" i="25185" s="1"/>
  <c r="K35" i="25185"/>
  <c r="O35" i="25185" s="1"/>
  <c r="E36" i="25185"/>
  <c r="F36" i="25185"/>
  <c r="G36" i="25185"/>
  <c r="H36" i="25185"/>
  <c r="I36" i="25185"/>
  <c r="J36" i="25185"/>
  <c r="K37" i="25185"/>
  <c r="P37" i="25185" s="1"/>
  <c r="K38" i="25185"/>
  <c r="L38" i="25185" s="1"/>
  <c r="E48" i="25185"/>
  <c r="F48" i="25185"/>
  <c r="G48" i="25185"/>
  <c r="E49" i="25185"/>
  <c r="F49" i="25185"/>
  <c r="G49" i="25185"/>
  <c r="G47" i="25185" s="1"/>
  <c r="E51" i="25185"/>
  <c r="H51" i="25185" s="1"/>
  <c r="F51" i="25185"/>
  <c r="G51" i="25185"/>
  <c r="H52" i="25185"/>
  <c r="K52" i="25185" s="1"/>
  <c r="H53" i="25185"/>
  <c r="K53" i="25185" s="1"/>
  <c r="E54" i="25185"/>
  <c r="F54" i="25185"/>
  <c r="G54" i="25185"/>
  <c r="H55" i="25185"/>
  <c r="I55" i="25185" s="1"/>
  <c r="H56" i="25185"/>
  <c r="I56" i="25185" s="1"/>
  <c r="E58" i="25185"/>
  <c r="F58" i="25185"/>
  <c r="G58" i="25185"/>
  <c r="E59" i="25185"/>
  <c r="E57" i="25185" s="1"/>
  <c r="F59" i="25185"/>
  <c r="F57" i="25185" s="1"/>
  <c r="G59" i="25185"/>
  <c r="E61" i="25185"/>
  <c r="F61" i="25185"/>
  <c r="G61" i="25185"/>
  <c r="H61" i="25185" s="1"/>
  <c r="H62" i="25185"/>
  <c r="K62" i="25185" s="1"/>
  <c r="H63" i="25185"/>
  <c r="I63" i="25185" s="1"/>
  <c r="E64" i="25185"/>
  <c r="F64" i="25185"/>
  <c r="G64" i="25185"/>
  <c r="H65" i="25185"/>
  <c r="I65" i="25185" s="1"/>
  <c r="H66" i="25185"/>
  <c r="I66" i="25185" s="1"/>
  <c r="E67" i="25185"/>
  <c r="F67" i="25185"/>
  <c r="G67" i="25185"/>
  <c r="H68" i="25185"/>
  <c r="I68" i="25185" s="1"/>
  <c r="H69" i="25185"/>
  <c r="I69" i="25185" s="1"/>
  <c r="E79" i="25185"/>
  <c r="F79" i="25185"/>
  <c r="G79" i="25185"/>
  <c r="H79" i="25185"/>
  <c r="H103" i="25185" s="1"/>
  <c r="E80" i="25185"/>
  <c r="E104" i="25185" s="1"/>
  <c r="F80" i="25185"/>
  <c r="G80" i="25185"/>
  <c r="H80" i="25185"/>
  <c r="H104" i="25185" s="1"/>
  <c r="E82" i="25185"/>
  <c r="F82" i="25185"/>
  <c r="G82" i="25185"/>
  <c r="H82" i="25185"/>
  <c r="I83" i="25185"/>
  <c r="J83" i="25185" s="1"/>
  <c r="I84" i="25185"/>
  <c r="J84" i="25185" s="1"/>
  <c r="M84" i="25185"/>
  <c r="E85" i="25185"/>
  <c r="F85" i="25185"/>
  <c r="G85" i="25185"/>
  <c r="H85" i="25185"/>
  <c r="I86" i="25185"/>
  <c r="L86" i="25185" s="1"/>
  <c r="I87" i="25185"/>
  <c r="L87" i="25185" s="1"/>
  <c r="F88" i="25185"/>
  <c r="E92" i="25185"/>
  <c r="F92" i="25185"/>
  <c r="G92" i="25185"/>
  <c r="H92" i="25185"/>
  <c r="I93" i="25185"/>
  <c r="K93" i="25185" s="1"/>
  <c r="I94" i="25185"/>
  <c r="L94" i="25185" s="1"/>
  <c r="E95" i="25185"/>
  <c r="F95" i="25185"/>
  <c r="G95" i="25185"/>
  <c r="H95" i="25185"/>
  <c r="I96" i="25185"/>
  <c r="J96" i="25185" s="1"/>
  <c r="M96" i="25185"/>
  <c r="I97" i="25185"/>
  <c r="J97" i="25185" s="1"/>
  <c r="E98" i="25185"/>
  <c r="F98" i="25185"/>
  <c r="G98" i="25185"/>
  <c r="H98" i="25185"/>
  <c r="I98" i="25185" s="1"/>
  <c r="I99" i="25185"/>
  <c r="J99" i="25185" s="1"/>
  <c r="I100" i="25185"/>
  <c r="L100" i="25185" s="1"/>
  <c r="E110" i="25185"/>
  <c r="F110" i="25185"/>
  <c r="E111" i="25185"/>
  <c r="F111" i="25185"/>
  <c r="F109" i="25185" s="1"/>
  <c r="E113" i="25185"/>
  <c r="F113" i="25185"/>
  <c r="G114" i="25185"/>
  <c r="H114" i="25185" s="1"/>
  <c r="G115" i="25185"/>
  <c r="H115" i="25185" s="1"/>
  <c r="E116" i="25185"/>
  <c r="F116" i="25185"/>
  <c r="G116" i="25185" s="1"/>
  <c r="I116" i="25185" s="1"/>
  <c r="G117" i="25185"/>
  <c r="H117" i="25185" s="1"/>
  <c r="G118" i="25185"/>
  <c r="I118" i="25185" s="1"/>
  <c r="E120" i="25185"/>
  <c r="F120" i="25185"/>
  <c r="F134" i="25185" s="1"/>
  <c r="E121" i="25185"/>
  <c r="F121" i="25185"/>
  <c r="E123" i="25185"/>
  <c r="F123" i="25185"/>
  <c r="G124" i="25185"/>
  <c r="I124" i="25185"/>
  <c r="G125" i="25185"/>
  <c r="I125" i="25185" s="1"/>
  <c r="H125" i="25185"/>
  <c r="E126" i="25185"/>
  <c r="F126" i="25185"/>
  <c r="G127" i="25185"/>
  <c r="I127" i="25185"/>
  <c r="G128" i="25185"/>
  <c r="H128" i="25185" s="1"/>
  <c r="E129" i="25185"/>
  <c r="F129" i="25185"/>
  <c r="G129" i="25185" s="1"/>
  <c r="G130" i="25185"/>
  <c r="I130" i="25185" s="1"/>
  <c r="G131" i="25185"/>
  <c r="I131" i="25185"/>
  <c r="E143" i="25185"/>
  <c r="F143" i="25185"/>
  <c r="G143" i="25185"/>
  <c r="H143" i="25185"/>
  <c r="H168" i="25185" s="1"/>
  <c r="I143" i="25185"/>
  <c r="J143" i="25185"/>
  <c r="K143" i="25185"/>
  <c r="L143" i="25185"/>
  <c r="M143" i="25185"/>
  <c r="E146" i="25185"/>
  <c r="F146" i="25185"/>
  <c r="G146" i="25185"/>
  <c r="H146" i="25185"/>
  <c r="H171" i="25185" s="1"/>
  <c r="I146" i="25185"/>
  <c r="J146" i="25185"/>
  <c r="J171" i="25185" s="1"/>
  <c r="K146" i="25185"/>
  <c r="K171" i="25185" s="1"/>
  <c r="L146" i="25185"/>
  <c r="M146" i="25185"/>
  <c r="E152" i="25185"/>
  <c r="F152" i="25185"/>
  <c r="G152" i="25185"/>
  <c r="H152" i="25185"/>
  <c r="I152" i="25185"/>
  <c r="J152" i="25185"/>
  <c r="K152" i="25185"/>
  <c r="L152" i="25185"/>
  <c r="M152" i="25185"/>
  <c r="M177" i="25185" s="1"/>
  <c r="E155" i="25185"/>
  <c r="E180" i="25185" s="1"/>
  <c r="F155" i="25185"/>
  <c r="F180" i="25185" s="1"/>
  <c r="G155" i="25185"/>
  <c r="G180" i="25185" s="1"/>
  <c r="H155" i="25185"/>
  <c r="H180" i="25185" s="1"/>
  <c r="I155" i="25185"/>
  <c r="I180" i="25185" s="1"/>
  <c r="J155" i="25185"/>
  <c r="J180" i="25185" s="1"/>
  <c r="K155" i="25185"/>
  <c r="K180" i="25185" s="1"/>
  <c r="L155" i="25185"/>
  <c r="M155" i="25185"/>
  <c r="M180" i="25185" s="1"/>
  <c r="E158" i="25185"/>
  <c r="E183" i="25185" s="1"/>
  <c r="F158" i="25185"/>
  <c r="F183" i="25185"/>
  <c r="G158" i="25185"/>
  <c r="G183" i="25185" s="1"/>
  <c r="H158" i="25185"/>
  <c r="H183" i="25185"/>
  <c r="I158" i="25185"/>
  <c r="I183" i="25185" s="1"/>
  <c r="J158" i="25185"/>
  <c r="K158" i="25185"/>
  <c r="K183" i="25185" s="1"/>
  <c r="L158" i="25185"/>
  <c r="L183" i="25185" s="1"/>
  <c r="M158" i="25185"/>
  <c r="M183" i="25185" s="1"/>
  <c r="F163" i="25185"/>
  <c r="E169" i="25185"/>
  <c r="F169" i="25185"/>
  <c r="G169" i="25185"/>
  <c r="H169" i="25185"/>
  <c r="I169" i="25185"/>
  <c r="J169" i="25185"/>
  <c r="K169" i="25185"/>
  <c r="L169" i="25185"/>
  <c r="M169" i="25185"/>
  <c r="E170" i="25185"/>
  <c r="F170" i="25185"/>
  <c r="G170" i="25185"/>
  <c r="H170" i="25185"/>
  <c r="I170" i="25185"/>
  <c r="J170" i="25185"/>
  <c r="K170" i="25185"/>
  <c r="L170" i="25185"/>
  <c r="M170" i="25185"/>
  <c r="M171" i="25185"/>
  <c r="E172" i="25185"/>
  <c r="F172" i="25185"/>
  <c r="G172" i="25185"/>
  <c r="H172" i="25185"/>
  <c r="I172" i="25185"/>
  <c r="J172" i="25185"/>
  <c r="K172" i="25185"/>
  <c r="L172" i="25185"/>
  <c r="M172" i="25185"/>
  <c r="E173" i="25185"/>
  <c r="F173" i="25185"/>
  <c r="G173" i="25185"/>
  <c r="H173" i="25185"/>
  <c r="I173" i="25185"/>
  <c r="J173" i="25185"/>
  <c r="K173" i="25185"/>
  <c r="L173" i="25185"/>
  <c r="M173" i="25185"/>
  <c r="E178" i="25185"/>
  <c r="F178" i="25185"/>
  <c r="G178" i="25185"/>
  <c r="H178" i="25185"/>
  <c r="I178" i="25185"/>
  <c r="J178" i="25185"/>
  <c r="K178" i="25185"/>
  <c r="L178" i="25185"/>
  <c r="M178" i="25185"/>
  <c r="E179" i="25185"/>
  <c r="F179" i="25185"/>
  <c r="G179" i="25185"/>
  <c r="H179" i="25185"/>
  <c r="I179" i="25185"/>
  <c r="J179" i="25185"/>
  <c r="K179" i="25185"/>
  <c r="L179" i="25185"/>
  <c r="M179" i="25185"/>
  <c r="E181" i="25185"/>
  <c r="F181" i="25185"/>
  <c r="G181" i="25185"/>
  <c r="H181" i="25185"/>
  <c r="I181" i="25185"/>
  <c r="J181" i="25185"/>
  <c r="K181" i="25185"/>
  <c r="L181" i="25185"/>
  <c r="M181" i="25185"/>
  <c r="E182" i="25185"/>
  <c r="F182" i="25185"/>
  <c r="G182" i="25185"/>
  <c r="H182" i="25185"/>
  <c r="I182" i="25185"/>
  <c r="J182" i="25185"/>
  <c r="K182" i="25185"/>
  <c r="L182" i="25185"/>
  <c r="M182" i="25185"/>
  <c r="J183" i="25185"/>
  <c r="E184" i="25185"/>
  <c r="F184" i="25185"/>
  <c r="G184" i="25185"/>
  <c r="H184" i="25185"/>
  <c r="I184" i="25185"/>
  <c r="J184" i="25185"/>
  <c r="K184" i="25185"/>
  <c r="L184" i="25185"/>
  <c r="M184" i="25185"/>
  <c r="E185" i="25185"/>
  <c r="F185" i="25185"/>
  <c r="G185" i="25185"/>
  <c r="H185" i="25185"/>
  <c r="I185" i="25185"/>
  <c r="J185" i="25185"/>
  <c r="K185" i="25185"/>
  <c r="L185" i="25185"/>
  <c r="M185" i="25185"/>
  <c r="E193" i="25185"/>
  <c r="F193" i="25185"/>
  <c r="G193" i="25185"/>
  <c r="H193" i="25185"/>
  <c r="I193" i="25185"/>
  <c r="E194" i="25185"/>
  <c r="F194" i="25185"/>
  <c r="G194" i="25185"/>
  <c r="H194" i="25185"/>
  <c r="I194" i="25185"/>
  <c r="I192" i="25185" s="1"/>
  <c r="E196" i="25185"/>
  <c r="F196" i="25185"/>
  <c r="G196" i="25185"/>
  <c r="H196" i="25185"/>
  <c r="I196" i="25185"/>
  <c r="J196" i="25185" s="1"/>
  <c r="J197" i="25185"/>
  <c r="L197" i="25185" s="1"/>
  <c r="J198" i="25185"/>
  <c r="K198" i="25185" s="1"/>
  <c r="E199" i="25185"/>
  <c r="F199" i="25185"/>
  <c r="G199" i="25185"/>
  <c r="H199" i="25185"/>
  <c r="I199" i="25185"/>
  <c r="J200" i="25185"/>
  <c r="L200" i="25185" s="1"/>
  <c r="J201" i="25185"/>
  <c r="K201" i="25185" s="1"/>
  <c r="E203" i="25185"/>
  <c r="E217" i="25185" s="1"/>
  <c r="F203" i="25185"/>
  <c r="F217" i="25185" s="1"/>
  <c r="G203" i="25185"/>
  <c r="H203" i="25185"/>
  <c r="I203" i="25185"/>
  <c r="I217" i="25185" s="1"/>
  <c r="E204" i="25185"/>
  <c r="E218" i="25185" s="1"/>
  <c r="F204" i="25185"/>
  <c r="G204" i="25185"/>
  <c r="G202" i="25185" s="1"/>
  <c r="H204" i="25185"/>
  <c r="I204" i="25185"/>
  <c r="E206" i="25185"/>
  <c r="F206" i="25185"/>
  <c r="G206" i="25185"/>
  <c r="H206" i="25185"/>
  <c r="I206" i="25185"/>
  <c r="J207" i="25185"/>
  <c r="M207" i="25185" s="1"/>
  <c r="J208" i="25185"/>
  <c r="M208" i="25185" s="1"/>
  <c r="E209" i="25185"/>
  <c r="F209" i="25185"/>
  <c r="G209" i="25185"/>
  <c r="H209" i="25185"/>
  <c r="I209" i="25185"/>
  <c r="J210" i="25185"/>
  <c r="M210" i="25185" s="1"/>
  <c r="L210" i="25185"/>
  <c r="J211" i="25185"/>
  <c r="L211" i="25185" s="1"/>
  <c r="E212" i="25185"/>
  <c r="F212" i="25185"/>
  <c r="G212" i="25185"/>
  <c r="H212" i="25185"/>
  <c r="I212" i="25185"/>
  <c r="J213" i="25185"/>
  <c r="L213" i="25185" s="1"/>
  <c r="J214" i="25185"/>
  <c r="N214" i="25185" s="1"/>
  <c r="E224" i="25185"/>
  <c r="F224" i="25185"/>
  <c r="G224" i="25185"/>
  <c r="G238" i="25185" s="1"/>
  <c r="H224" i="25185"/>
  <c r="H238" i="25185" s="1"/>
  <c r="E225" i="25185"/>
  <c r="E239" i="25185" s="1"/>
  <c r="F225" i="25185"/>
  <c r="F239" i="25185" s="1"/>
  <c r="G225" i="25185"/>
  <c r="G239" i="25185" s="1"/>
  <c r="H225" i="25185"/>
  <c r="H239" i="25185" s="1"/>
  <c r="E227" i="25185"/>
  <c r="F227" i="25185"/>
  <c r="G227" i="25185"/>
  <c r="H227" i="25185"/>
  <c r="I228" i="25185"/>
  <c r="L228" i="25185" s="1"/>
  <c r="I229" i="25185"/>
  <c r="M229" i="25185" s="1"/>
  <c r="E230" i="25185"/>
  <c r="F230" i="25185"/>
  <c r="I230" i="25185" s="1"/>
  <c r="G230" i="25185"/>
  <c r="H230" i="25185"/>
  <c r="I231" i="25185"/>
  <c r="L231" i="25185" s="1"/>
  <c r="I232" i="25185"/>
  <c r="K232" i="25185"/>
  <c r="E233" i="25185"/>
  <c r="F233" i="25185"/>
  <c r="G233" i="25185"/>
  <c r="H233" i="25185"/>
  <c r="I234" i="25185"/>
  <c r="L234" i="25185" s="1"/>
  <c r="I235" i="25185"/>
  <c r="K235" i="25185" s="1"/>
  <c r="E238" i="25185"/>
  <c r="F238" i="25185"/>
  <c r="E245" i="25185"/>
  <c r="F245" i="25185"/>
  <c r="F259" i="25185" s="1"/>
  <c r="G245" i="25185"/>
  <c r="G259" i="25185" s="1"/>
  <c r="H245" i="25185"/>
  <c r="E246" i="25185"/>
  <c r="E260" i="25185" s="1"/>
  <c r="F246" i="25185"/>
  <c r="F260" i="25185" s="1"/>
  <c r="G246" i="25185"/>
  <c r="H246" i="25185"/>
  <c r="H260" i="25185" s="1"/>
  <c r="E248" i="25185"/>
  <c r="I248" i="25185" s="1"/>
  <c r="F248" i="25185"/>
  <c r="G248" i="25185"/>
  <c r="H248" i="25185"/>
  <c r="I249" i="25185"/>
  <c r="K249" i="25185" s="1"/>
  <c r="I250" i="25185"/>
  <c r="L250" i="25185" s="1"/>
  <c r="E251" i="25185"/>
  <c r="F251" i="25185"/>
  <c r="G251" i="25185"/>
  <c r="H251" i="25185"/>
  <c r="I252" i="25185"/>
  <c r="M252" i="25185" s="1"/>
  <c r="I253" i="25185"/>
  <c r="J253" i="25185" s="1"/>
  <c r="E254" i="25185"/>
  <c r="F254" i="25185"/>
  <c r="G254" i="25185"/>
  <c r="H254" i="25185"/>
  <c r="I255" i="25185"/>
  <c r="M255" i="25185" s="1"/>
  <c r="I256" i="25185"/>
  <c r="M256" i="25185" s="1"/>
  <c r="H259" i="25185"/>
  <c r="E266" i="25185"/>
  <c r="F266" i="25185"/>
  <c r="E267" i="25185"/>
  <c r="E265" i="25185" s="1"/>
  <c r="F267" i="25185"/>
  <c r="E269" i="25185"/>
  <c r="G269" i="25185" s="1"/>
  <c r="H269" i="25185" s="1"/>
  <c r="F269" i="25185"/>
  <c r="G270" i="25185"/>
  <c r="H270" i="25185" s="1"/>
  <c r="G271" i="25185"/>
  <c r="H271" i="25185" s="1"/>
  <c r="E272" i="25185"/>
  <c r="F272" i="25185"/>
  <c r="G273" i="25185"/>
  <c r="I273" i="25185" s="1"/>
  <c r="G274" i="25185"/>
  <c r="H274" i="25185" s="1"/>
  <c r="E276" i="25185"/>
  <c r="F276" i="25185"/>
  <c r="E277" i="25185"/>
  <c r="F277" i="25185"/>
  <c r="F275" i="25185" s="1"/>
  <c r="E279" i="25185"/>
  <c r="F279" i="25185"/>
  <c r="G280" i="25185"/>
  <c r="I280" i="25185" s="1"/>
  <c r="G281" i="25185"/>
  <c r="H281" i="25185" s="1"/>
  <c r="E282" i="25185"/>
  <c r="F282" i="25185"/>
  <c r="G282" i="25185" s="1"/>
  <c r="G283" i="25185"/>
  <c r="H283" i="25185" s="1"/>
  <c r="G284" i="25185"/>
  <c r="H284" i="25185" s="1"/>
  <c r="E285" i="25185"/>
  <c r="F285" i="25185"/>
  <c r="G285" i="25185" s="1"/>
  <c r="G286" i="25185"/>
  <c r="I286" i="25185" s="1"/>
  <c r="G287" i="25185"/>
  <c r="I287" i="25185" s="1"/>
  <c r="E297" i="25185"/>
  <c r="F297" i="25185"/>
  <c r="F311" i="25185" s="1"/>
  <c r="E298" i="25185"/>
  <c r="E312" i="25185" s="1"/>
  <c r="F298" i="25185"/>
  <c r="F312" i="25185" s="1"/>
  <c r="E300" i="25185"/>
  <c r="G300" i="25185" s="1"/>
  <c r="I300" i="25185" s="1"/>
  <c r="F300" i="25185"/>
  <c r="G301" i="25185"/>
  <c r="H301" i="25185" s="1"/>
  <c r="G302" i="25185"/>
  <c r="H302" i="25185" s="1"/>
  <c r="E303" i="25185"/>
  <c r="F303" i="25185"/>
  <c r="G304" i="25185"/>
  <c r="H304" i="25185" s="1"/>
  <c r="G305" i="25185"/>
  <c r="I305" i="25185" s="1"/>
  <c r="E306" i="25185"/>
  <c r="F306" i="25185"/>
  <c r="G307" i="25185"/>
  <c r="H307" i="25185"/>
  <c r="G308" i="25185"/>
  <c r="H308" i="25185"/>
  <c r="F332" i="25185"/>
  <c r="E333" i="25185"/>
  <c r="F333" i="25185"/>
  <c r="E321" i="25185"/>
  <c r="G321" i="25185" s="1"/>
  <c r="H321" i="25185" s="1"/>
  <c r="F321" i="25185"/>
  <c r="G322" i="25185"/>
  <c r="H322" i="25185" s="1"/>
  <c r="G323" i="25185"/>
  <c r="H323" i="25185" s="1"/>
  <c r="E324" i="25185"/>
  <c r="F324" i="25185"/>
  <c r="G325" i="25185"/>
  <c r="H325" i="25185" s="1"/>
  <c r="G326" i="25185"/>
  <c r="I326" i="25185" s="1"/>
  <c r="E327" i="25185"/>
  <c r="F327" i="25185"/>
  <c r="G328" i="25185"/>
  <c r="H328" i="25185" s="1"/>
  <c r="G329" i="25185"/>
  <c r="H329" i="25185" s="1"/>
  <c r="E332" i="25185"/>
  <c r="E339" i="25185"/>
  <c r="F339" i="25185"/>
  <c r="F353" i="25185" s="1"/>
  <c r="E340" i="25185"/>
  <c r="F340" i="25185"/>
  <c r="F354" i="25185" s="1"/>
  <c r="E342" i="25185"/>
  <c r="G342" i="25185" s="1"/>
  <c r="H342" i="25185" s="1"/>
  <c r="F342" i="25185"/>
  <c r="G343" i="25185"/>
  <c r="I343" i="25185" s="1"/>
  <c r="G344" i="25185"/>
  <c r="I344" i="25185" s="1"/>
  <c r="E345" i="25185"/>
  <c r="F345" i="25185"/>
  <c r="G346" i="25185"/>
  <c r="I346" i="25185" s="1"/>
  <c r="G347" i="25185"/>
  <c r="H347" i="25185" s="1"/>
  <c r="E348" i="25185"/>
  <c r="G348" i="25185" s="1"/>
  <c r="F348" i="25185"/>
  <c r="G349" i="25185"/>
  <c r="I349" i="25185" s="1"/>
  <c r="G350" i="25185"/>
  <c r="I350" i="25185"/>
  <c r="E360" i="25185"/>
  <c r="F360" i="25185"/>
  <c r="G360" i="25185"/>
  <c r="H360" i="25185"/>
  <c r="I360" i="25185"/>
  <c r="J360" i="25185"/>
  <c r="E361" i="25185"/>
  <c r="F361" i="25185"/>
  <c r="G361" i="25185"/>
  <c r="H361" i="25185"/>
  <c r="I361" i="25185"/>
  <c r="J361" i="25185"/>
  <c r="E363" i="25185"/>
  <c r="F363" i="25185"/>
  <c r="G363" i="25185"/>
  <c r="H363" i="25185"/>
  <c r="I363" i="25185"/>
  <c r="J363" i="25185"/>
  <c r="K364" i="25185"/>
  <c r="N364" i="25185" s="1"/>
  <c r="K365" i="25185"/>
  <c r="O365" i="25185" s="1"/>
  <c r="E366" i="25185"/>
  <c r="F366" i="25185"/>
  <c r="G366" i="25185"/>
  <c r="H366" i="25185"/>
  <c r="I366" i="25185"/>
  <c r="J366" i="25185"/>
  <c r="K367" i="25185"/>
  <c r="L367" i="25185" s="1"/>
  <c r="K368" i="25185"/>
  <c r="Q368" i="25185" s="1"/>
  <c r="E370" i="25185"/>
  <c r="F370" i="25185"/>
  <c r="G370" i="25185"/>
  <c r="H370" i="25185"/>
  <c r="H384" i="25185" s="1"/>
  <c r="I370" i="25185"/>
  <c r="J370" i="25185"/>
  <c r="E371" i="25185"/>
  <c r="F371" i="25185"/>
  <c r="G371" i="25185"/>
  <c r="G385" i="25185" s="1"/>
  <c r="H371" i="25185"/>
  <c r="I371" i="25185"/>
  <c r="I369" i="25185" s="1"/>
  <c r="J371" i="25185"/>
  <c r="J369" i="25185"/>
  <c r="E373" i="25185"/>
  <c r="F373" i="25185"/>
  <c r="G373" i="25185"/>
  <c r="H373" i="25185"/>
  <c r="I373" i="25185"/>
  <c r="J373" i="25185"/>
  <c r="K374" i="25185"/>
  <c r="L374" i="25185" s="1"/>
  <c r="K375" i="25185"/>
  <c r="L375" i="25185" s="1"/>
  <c r="E376" i="25185"/>
  <c r="F376" i="25185"/>
  <c r="G376" i="25185"/>
  <c r="H376" i="25185"/>
  <c r="K376" i="25185" s="1"/>
  <c r="O376" i="25185" s="1"/>
  <c r="I376" i="25185"/>
  <c r="J376" i="25185"/>
  <c r="K377" i="25185"/>
  <c r="N377" i="25185" s="1"/>
  <c r="K378" i="25185"/>
  <c r="N378" i="25185" s="1"/>
  <c r="E379" i="25185"/>
  <c r="F379" i="25185"/>
  <c r="G379" i="25185"/>
  <c r="H379" i="25185"/>
  <c r="I379" i="25185"/>
  <c r="J379" i="25185"/>
  <c r="K380" i="25185"/>
  <c r="N380" i="25185" s="1"/>
  <c r="K381" i="25185"/>
  <c r="P381" i="25185" s="1"/>
  <c r="O381" i="25185"/>
  <c r="L381" i="25185"/>
  <c r="E391" i="25185"/>
  <c r="F391" i="25185"/>
  <c r="G391" i="25185"/>
  <c r="H391" i="25185"/>
  <c r="I391" i="25185"/>
  <c r="J391" i="25185"/>
  <c r="E392" i="25185"/>
  <c r="F392" i="25185"/>
  <c r="G392" i="25185"/>
  <c r="H392" i="25185"/>
  <c r="I392" i="25185"/>
  <c r="J392" i="25185"/>
  <c r="E394" i="25185"/>
  <c r="F394" i="25185"/>
  <c r="G394" i="25185"/>
  <c r="H394" i="25185"/>
  <c r="I394" i="25185"/>
  <c r="J394" i="25185"/>
  <c r="K395" i="25185"/>
  <c r="P395" i="25185" s="1"/>
  <c r="K396" i="25185"/>
  <c r="M396" i="25185" s="1"/>
  <c r="E397" i="25185"/>
  <c r="F397" i="25185"/>
  <c r="G397" i="25185"/>
  <c r="H397" i="25185"/>
  <c r="I397" i="25185"/>
  <c r="J397" i="25185"/>
  <c r="K398" i="25185"/>
  <c r="M398" i="25185" s="1"/>
  <c r="K399" i="25185"/>
  <c r="L399" i="25185" s="1"/>
  <c r="E401" i="25185"/>
  <c r="F401" i="25185"/>
  <c r="F415" i="25185" s="1"/>
  <c r="G401" i="25185"/>
  <c r="G400" i="25185" s="1"/>
  <c r="H401" i="25185"/>
  <c r="H415" i="25185" s="1"/>
  <c r="I401" i="25185"/>
  <c r="J401" i="25185"/>
  <c r="E402" i="25185"/>
  <c r="F402" i="25185"/>
  <c r="F416" i="25185" s="1"/>
  <c r="G402" i="25185"/>
  <c r="G416" i="25185" s="1"/>
  <c r="H402" i="25185"/>
  <c r="H400" i="25185" s="1"/>
  <c r="I402" i="25185"/>
  <c r="J402" i="25185"/>
  <c r="E404" i="25185"/>
  <c r="F404" i="25185"/>
  <c r="G404" i="25185"/>
  <c r="H404" i="25185"/>
  <c r="I404" i="25185"/>
  <c r="J404" i="25185"/>
  <c r="K405" i="25185"/>
  <c r="N405" i="25185" s="1"/>
  <c r="K406" i="25185"/>
  <c r="O406" i="25185" s="1"/>
  <c r="E407" i="25185"/>
  <c r="F407" i="25185"/>
  <c r="G407" i="25185"/>
  <c r="H407" i="25185"/>
  <c r="I407" i="25185"/>
  <c r="J407" i="25185"/>
  <c r="K408" i="25185"/>
  <c r="L408" i="25185" s="1"/>
  <c r="K409" i="25185"/>
  <c r="M409" i="25185" s="1"/>
  <c r="E410" i="25185"/>
  <c r="F410" i="25185"/>
  <c r="G410" i="25185"/>
  <c r="H410" i="25185"/>
  <c r="I410" i="25185"/>
  <c r="J410" i="25185"/>
  <c r="K411" i="25185"/>
  <c r="O411" i="25185" s="1"/>
  <c r="K412" i="25185"/>
  <c r="O412" i="25185" s="1"/>
  <c r="E422" i="25185"/>
  <c r="F422" i="25185"/>
  <c r="G422" i="25185"/>
  <c r="H422" i="25185"/>
  <c r="I422" i="25185"/>
  <c r="J422" i="25185"/>
  <c r="E423" i="25185"/>
  <c r="F423" i="25185"/>
  <c r="F421" i="25185" s="1"/>
  <c r="G423" i="25185"/>
  <c r="G421" i="25185" s="1"/>
  <c r="H423" i="25185"/>
  <c r="I423" i="25185"/>
  <c r="J423" i="25185"/>
  <c r="E425" i="25185"/>
  <c r="F425" i="25185"/>
  <c r="G425" i="25185"/>
  <c r="H425" i="25185"/>
  <c r="I425" i="25185"/>
  <c r="J425" i="25185"/>
  <c r="K426" i="25185"/>
  <c r="N426" i="25185" s="1"/>
  <c r="K427" i="25185"/>
  <c r="O427" i="25185" s="1"/>
  <c r="E428" i="25185"/>
  <c r="F428" i="25185"/>
  <c r="G428" i="25185"/>
  <c r="H428" i="25185"/>
  <c r="I428" i="25185"/>
  <c r="J428" i="25185"/>
  <c r="K429" i="25185"/>
  <c r="N429" i="25185" s="1"/>
  <c r="K430" i="25185"/>
  <c r="Q430" i="25185" s="1"/>
  <c r="E432" i="25185"/>
  <c r="F432" i="25185"/>
  <c r="G432" i="25185"/>
  <c r="H432" i="25185"/>
  <c r="H431" i="25185" s="1"/>
  <c r="I432" i="25185"/>
  <c r="J432" i="25185"/>
  <c r="E433" i="25185"/>
  <c r="F433" i="25185"/>
  <c r="G433" i="25185"/>
  <c r="H433" i="25185"/>
  <c r="H447" i="25185" s="1"/>
  <c r="I433" i="25185"/>
  <c r="J433" i="25185"/>
  <c r="E435" i="25185"/>
  <c r="F435" i="25185"/>
  <c r="G435" i="25185"/>
  <c r="H435" i="25185"/>
  <c r="I435" i="25185"/>
  <c r="J435" i="25185"/>
  <c r="K436" i="25185"/>
  <c r="P436" i="25185" s="1"/>
  <c r="K437" i="25185"/>
  <c r="N437" i="25185" s="1"/>
  <c r="E438" i="25185"/>
  <c r="F438" i="25185"/>
  <c r="G438" i="25185"/>
  <c r="H438" i="25185"/>
  <c r="I438" i="25185"/>
  <c r="J438" i="25185"/>
  <c r="K439" i="25185"/>
  <c r="P439" i="25185" s="1"/>
  <c r="K440" i="25185"/>
  <c r="M440" i="25185" s="1"/>
  <c r="E441" i="25185"/>
  <c r="F441" i="25185"/>
  <c r="G441" i="25185"/>
  <c r="H441" i="25185"/>
  <c r="I441" i="25185"/>
  <c r="J441" i="25185"/>
  <c r="K442" i="25185"/>
  <c r="N442" i="25185" s="1"/>
  <c r="K443" i="25185"/>
  <c r="L443" i="25185" s="1"/>
  <c r="D5" i="25186"/>
  <c r="F5" i="25186" s="1"/>
  <c r="G5" i="25186" s="1"/>
  <c r="E5" i="25186"/>
  <c r="F6" i="25186"/>
  <c r="G6" i="25186" s="1"/>
  <c r="F7" i="25186"/>
  <c r="G7" i="25186" s="1"/>
  <c r="F8" i="25186"/>
  <c r="F9" i="25186"/>
  <c r="H9" i="25186" s="1"/>
  <c r="F10" i="25186"/>
  <c r="H10" i="25186" s="1"/>
  <c r="F11" i="25186"/>
  <c r="G11" i="25186" s="1"/>
  <c r="D12" i="25186"/>
  <c r="E16" i="25186"/>
  <c r="G16" i="25186"/>
  <c r="E20" i="25186"/>
  <c r="F20" i="25186"/>
  <c r="G20" i="25186"/>
  <c r="H20" i="25186"/>
  <c r="I20" i="25186"/>
  <c r="J20" i="25186"/>
  <c r="K20" i="25186" s="1"/>
  <c r="K21" i="25186"/>
  <c r="Q21" i="25186" s="1"/>
  <c r="K22" i="25186"/>
  <c r="L22" i="25186" s="1"/>
  <c r="E23" i="25186"/>
  <c r="F23" i="25186"/>
  <c r="G23" i="25186"/>
  <c r="H23" i="25186"/>
  <c r="I23" i="25186"/>
  <c r="J23" i="25186"/>
  <c r="K24" i="25186"/>
  <c r="M24" i="25186"/>
  <c r="K25" i="25186"/>
  <c r="N25" i="25186" s="1"/>
  <c r="E27" i="25186"/>
  <c r="F27" i="25186"/>
  <c r="G27" i="25186"/>
  <c r="H27" i="25186"/>
  <c r="I27" i="25186"/>
  <c r="J27" i="25186"/>
  <c r="E28" i="25186"/>
  <c r="F28" i="25186"/>
  <c r="G28" i="25186"/>
  <c r="G42" i="25186" s="1"/>
  <c r="H28" i="25186"/>
  <c r="H26" i="25186" s="1"/>
  <c r="I28" i="25186"/>
  <c r="J28" i="25186"/>
  <c r="E30" i="25186"/>
  <c r="F30" i="25186"/>
  <c r="G30" i="25186"/>
  <c r="H30" i="25186"/>
  <c r="I30" i="25186"/>
  <c r="J30" i="25186"/>
  <c r="K31" i="25186"/>
  <c r="N31" i="25186" s="1"/>
  <c r="K32" i="25186"/>
  <c r="M32" i="25186" s="1"/>
  <c r="E33" i="25186"/>
  <c r="F33" i="25186"/>
  <c r="G33" i="25186"/>
  <c r="H33" i="25186"/>
  <c r="I33" i="25186"/>
  <c r="J33" i="25186"/>
  <c r="K34" i="25186"/>
  <c r="P34" i="25186" s="1"/>
  <c r="K35" i="25186"/>
  <c r="O35" i="25186" s="1"/>
  <c r="P35" i="25186"/>
  <c r="E36" i="25186"/>
  <c r="F36" i="25186"/>
  <c r="G36" i="25186"/>
  <c r="H36" i="25186"/>
  <c r="I36" i="25186"/>
  <c r="J36" i="25186"/>
  <c r="K37" i="25186"/>
  <c r="N37" i="25186" s="1"/>
  <c r="K38" i="25186"/>
  <c r="L38" i="25186" s="1"/>
  <c r="G41" i="25186"/>
  <c r="E48" i="25186"/>
  <c r="F48" i="25186"/>
  <c r="G48" i="25186"/>
  <c r="E49" i="25186"/>
  <c r="F49" i="25186"/>
  <c r="G49" i="25186"/>
  <c r="E51" i="25186"/>
  <c r="F51" i="25186"/>
  <c r="G51" i="25186"/>
  <c r="H52" i="25186"/>
  <c r="I52" i="25186" s="1"/>
  <c r="H53" i="25186"/>
  <c r="I53" i="25186" s="1"/>
  <c r="E54" i="25186"/>
  <c r="F54" i="25186"/>
  <c r="G54" i="25186"/>
  <c r="H55" i="25186"/>
  <c r="K55" i="25186" s="1"/>
  <c r="H56" i="25186"/>
  <c r="I56" i="25186" s="1"/>
  <c r="E58" i="25186"/>
  <c r="F58" i="25186"/>
  <c r="F72" i="25186" s="1"/>
  <c r="G58" i="25186"/>
  <c r="G57" i="25186" s="1"/>
  <c r="E59" i="25186"/>
  <c r="F59" i="25186"/>
  <c r="G59" i="25186"/>
  <c r="E61" i="25186"/>
  <c r="F61" i="25186"/>
  <c r="G61" i="25186"/>
  <c r="H62" i="25186"/>
  <c r="H63" i="25186"/>
  <c r="J63" i="25186" s="1"/>
  <c r="I63" i="25186"/>
  <c r="E64" i="25186"/>
  <c r="F64" i="25186"/>
  <c r="G64" i="25186"/>
  <c r="H65" i="25186"/>
  <c r="K65" i="25186" s="1"/>
  <c r="H66" i="25186"/>
  <c r="J66" i="25186" s="1"/>
  <c r="E67" i="25186"/>
  <c r="F67" i="25186"/>
  <c r="G67" i="25186"/>
  <c r="H68" i="25186"/>
  <c r="I68" i="25186" s="1"/>
  <c r="H69" i="25186"/>
  <c r="K69" i="25186" s="1"/>
  <c r="E79" i="25186"/>
  <c r="E78" i="25186" s="1"/>
  <c r="F79" i="25186"/>
  <c r="G79" i="25186"/>
  <c r="G78" i="25186" s="1"/>
  <c r="H79" i="25186"/>
  <c r="E80" i="25186"/>
  <c r="F80" i="25186"/>
  <c r="F78" i="25186"/>
  <c r="G80" i="25186"/>
  <c r="H80" i="25186"/>
  <c r="E82" i="25186"/>
  <c r="F82" i="25186"/>
  <c r="G82" i="25186"/>
  <c r="H82" i="25186"/>
  <c r="I83" i="25186"/>
  <c r="J83" i="25186" s="1"/>
  <c r="I84" i="25186"/>
  <c r="L84" i="25186" s="1"/>
  <c r="E85" i="25186"/>
  <c r="F85" i="25186"/>
  <c r="G85" i="25186"/>
  <c r="H85" i="25186"/>
  <c r="I86" i="25186"/>
  <c r="K86" i="25186" s="1"/>
  <c r="I87" i="25186"/>
  <c r="K87" i="25186" s="1"/>
  <c r="L87" i="25186"/>
  <c r="E92" i="25186"/>
  <c r="F92" i="25186"/>
  <c r="G92" i="25186"/>
  <c r="H92" i="25186"/>
  <c r="I93" i="25186"/>
  <c r="J93" i="25186" s="1"/>
  <c r="I94" i="25186"/>
  <c r="J94" i="25186" s="1"/>
  <c r="E95" i="25186"/>
  <c r="I95" i="25186" s="1"/>
  <c r="F95" i="25186"/>
  <c r="G95" i="25186"/>
  <c r="H95" i="25186"/>
  <c r="I96" i="25186"/>
  <c r="K96" i="25186" s="1"/>
  <c r="I97" i="25186"/>
  <c r="J97" i="25186" s="1"/>
  <c r="E98" i="25186"/>
  <c r="F98" i="25186"/>
  <c r="G98" i="25186"/>
  <c r="H98" i="25186"/>
  <c r="I98" i="25186" s="1"/>
  <c r="K98" i="25186" s="1"/>
  <c r="I99" i="25186"/>
  <c r="J99" i="25186" s="1"/>
  <c r="I100" i="25186"/>
  <c r="J100" i="25186" s="1"/>
  <c r="E110" i="25186"/>
  <c r="F110" i="25186"/>
  <c r="E111" i="25186"/>
  <c r="H167" i="25186" s="1"/>
  <c r="F111" i="25186"/>
  <c r="E113" i="25186"/>
  <c r="E168" i="25186" s="1"/>
  <c r="F113" i="25186"/>
  <c r="G113" i="25186" s="1"/>
  <c r="H113" i="25186" s="1"/>
  <c r="G114" i="25186"/>
  <c r="H114" i="25186" s="1"/>
  <c r="G115" i="25186"/>
  <c r="H115" i="25186" s="1"/>
  <c r="E116" i="25186"/>
  <c r="F116" i="25186"/>
  <c r="G117" i="25186"/>
  <c r="H117" i="25186" s="1"/>
  <c r="G118" i="25186"/>
  <c r="H118" i="25186" s="1"/>
  <c r="E120" i="25186"/>
  <c r="F120" i="25186"/>
  <c r="F119" i="25186" s="1"/>
  <c r="E121" i="25186"/>
  <c r="F176" i="25186" s="1"/>
  <c r="F121" i="25186"/>
  <c r="E123" i="25186"/>
  <c r="F123" i="25186"/>
  <c r="G124" i="25186"/>
  <c r="I124" i="25186" s="1"/>
  <c r="G125" i="25186"/>
  <c r="I125" i="25186" s="1"/>
  <c r="E126" i="25186"/>
  <c r="F126" i="25186"/>
  <c r="G127" i="25186"/>
  <c r="H127" i="25186"/>
  <c r="G128" i="25186"/>
  <c r="I128" i="25186" s="1"/>
  <c r="E129" i="25186"/>
  <c r="F129" i="25186"/>
  <c r="G129" i="25186" s="1"/>
  <c r="H129" i="25186" s="1"/>
  <c r="G130" i="25186"/>
  <c r="I130" i="25186" s="1"/>
  <c r="G131" i="25186"/>
  <c r="H131" i="25186" s="1"/>
  <c r="E143" i="25186"/>
  <c r="F143" i="25186"/>
  <c r="G143" i="25186"/>
  <c r="H143" i="25186"/>
  <c r="H168" i="25186" s="1"/>
  <c r="I143" i="25186"/>
  <c r="I168" i="25186" s="1"/>
  <c r="J143" i="25186"/>
  <c r="K143" i="25186"/>
  <c r="L143" i="25186"/>
  <c r="M143" i="25186"/>
  <c r="E146" i="25186"/>
  <c r="F146" i="25186"/>
  <c r="G146" i="25186"/>
  <c r="H146" i="25186"/>
  <c r="I146" i="25186"/>
  <c r="J146" i="25186"/>
  <c r="K146" i="25186"/>
  <c r="L146" i="25186"/>
  <c r="M146" i="25186"/>
  <c r="E152" i="25186"/>
  <c r="E177" i="25186" s="1"/>
  <c r="F152" i="25186"/>
  <c r="G152" i="25186"/>
  <c r="G177" i="25186" s="1"/>
  <c r="H152" i="25186"/>
  <c r="H177" i="25186" s="1"/>
  <c r="I152" i="25186"/>
  <c r="I177" i="25186" s="1"/>
  <c r="J152" i="25186"/>
  <c r="J177" i="25186" s="1"/>
  <c r="K152" i="25186"/>
  <c r="L152" i="25186"/>
  <c r="L177" i="25186" s="1"/>
  <c r="M152" i="25186"/>
  <c r="M177" i="25186" s="1"/>
  <c r="E155" i="25186"/>
  <c r="F155" i="25186"/>
  <c r="G155" i="25186"/>
  <c r="G180" i="25186" s="1"/>
  <c r="H155" i="25186"/>
  <c r="I155" i="25186"/>
  <c r="I180" i="25186" s="1"/>
  <c r="J155" i="25186"/>
  <c r="K155" i="25186"/>
  <c r="K180" i="25186" s="1"/>
  <c r="L155" i="25186"/>
  <c r="L180" i="25186" s="1"/>
  <c r="M155" i="25186"/>
  <c r="M180" i="25186" s="1"/>
  <c r="E158" i="25186"/>
  <c r="F158" i="25186"/>
  <c r="G158" i="25186"/>
  <c r="H158" i="25186"/>
  <c r="H183" i="25186" s="1"/>
  <c r="I158" i="25186"/>
  <c r="J158" i="25186"/>
  <c r="J183" i="25186" s="1"/>
  <c r="K158" i="25186"/>
  <c r="K183" i="25186" s="1"/>
  <c r="L158" i="25186"/>
  <c r="L183" i="25186" s="1"/>
  <c r="M158" i="25186"/>
  <c r="M183" i="25186" s="1"/>
  <c r="E169" i="25186"/>
  <c r="F169" i="25186"/>
  <c r="G169" i="25186"/>
  <c r="H169" i="25186"/>
  <c r="I169" i="25186"/>
  <c r="J169" i="25186"/>
  <c r="K169" i="25186"/>
  <c r="L169" i="25186"/>
  <c r="M169" i="25186"/>
  <c r="E170" i="25186"/>
  <c r="F170" i="25186"/>
  <c r="G170" i="25186"/>
  <c r="H170" i="25186"/>
  <c r="I170" i="25186"/>
  <c r="J170" i="25186"/>
  <c r="K170" i="25186"/>
  <c r="L170" i="25186"/>
  <c r="M170" i="25186"/>
  <c r="H171" i="25186"/>
  <c r="E172" i="25186"/>
  <c r="F172" i="25186"/>
  <c r="G172" i="25186"/>
  <c r="H172" i="25186"/>
  <c r="I172" i="25186"/>
  <c r="J172" i="25186"/>
  <c r="K172" i="25186"/>
  <c r="L172" i="25186"/>
  <c r="M172" i="25186"/>
  <c r="E173" i="25186"/>
  <c r="F173" i="25186"/>
  <c r="G173" i="25186"/>
  <c r="H173" i="25186"/>
  <c r="I173" i="25186"/>
  <c r="J173" i="25186"/>
  <c r="K173" i="25186"/>
  <c r="L173" i="25186"/>
  <c r="M173" i="25186"/>
  <c r="E178" i="25186"/>
  <c r="F178" i="25186"/>
  <c r="G178" i="25186"/>
  <c r="H178" i="25186"/>
  <c r="I178" i="25186"/>
  <c r="J178" i="25186"/>
  <c r="K178" i="25186"/>
  <c r="L178" i="25186"/>
  <c r="M178" i="25186"/>
  <c r="E179" i="25186"/>
  <c r="F179" i="25186"/>
  <c r="G179" i="25186"/>
  <c r="H179" i="25186"/>
  <c r="I179" i="25186"/>
  <c r="J179" i="25186"/>
  <c r="K179" i="25186"/>
  <c r="L179" i="25186"/>
  <c r="M179" i="25186"/>
  <c r="E180" i="25186"/>
  <c r="H180" i="25186"/>
  <c r="E181" i="25186"/>
  <c r="F181" i="25186"/>
  <c r="G181" i="25186"/>
  <c r="H181" i="25186"/>
  <c r="I181" i="25186"/>
  <c r="J181" i="25186"/>
  <c r="K181" i="25186"/>
  <c r="L181" i="25186"/>
  <c r="M181" i="25186"/>
  <c r="E182" i="25186"/>
  <c r="F182" i="25186"/>
  <c r="G182" i="25186"/>
  <c r="H182" i="25186"/>
  <c r="I182" i="25186"/>
  <c r="J182" i="25186"/>
  <c r="K182" i="25186"/>
  <c r="L182" i="25186"/>
  <c r="M182" i="25186"/>
  <c r="E184" i="25186"/>
  <c r="F184" i="25186"/>
  <c r="G184" i="25186"/>
  <c r="H184" i="25186"/>
  <c r="I184" i="25186"/>
  <c r="J184" i="25186"/>
  <c r="K184" i="25186"/>
  <c r="L184" i="25186"/>
  <c r="M184" i="25186"/>
  <c r="E185" i="25186"/>
  <c r="F185" i="25186"/>
  <c r="G185" i="25186"/>
  <c r="H185" i="25186"/>
  <c r="I185" i="25186"/>
  <c r="J185" i="25186"/>
  <c r="K185" i="25186"/>
  <c r="L185" i="25186"/>
  <c r="M185" i="25186"/>
  <c r="E193" i="25186"/>
  <c r="F193" i="25186"/>
  <c r="F192" i="25186" s="1"/>
  <c r="G193" i="25186"/>
  <c r="H193" i="25186"/>
  <c r="I193" i="25186"/>
  <c r="E194" i="25186"/>
  <c r="F194" i="25186"/>
  <c r="G194" i="25186"/>
  <c r="H194" i="25186"/>
  <c r="H192" i="25186" s="1"/>
  <c r="I194" i="25186"/>
  <c r="E196" i="25186"/>
  <c r="F196" i="25186"/>
  <c r="G196" i="25186"/>
  <c r="H196" i="25186"/>
  <c r="I196" i="25186"/>
  <c r="J197" i="25186"/>
  <c r="M197" i="25186" s="1"/>
  <c r="J198" i="25186"/>
  <c r="L198" i="25186" s="1"/>
  <c r="E199" i="25186"/>
  <c r="F199" i="25186"/>
  <c r="G199" i="25186"/>
  <c r="H199" i="25186"/>
  <c r="I199" i="25186"/>
  <c r="J200" i="25186"/>
  <c r="K200" i="25186" s="1"/>
  <c r="J201" i="25186"/>
  <c r="K201" i="25186"/>
  <c r="N201" i="25186"/>
  <c r="E203" i="25186"/>
  <c r="F203" i="25186"/>
  <c r="G203" i="25186"/>
  <c r="H203" i="25186"/>
  <c r="H217" i="25186" s="1"/>
  <c r="I203" i="25186"/>
  <c r="E204" i="25186"/>
  <c r="F204" i="25186"/>
  <c r="G204" i="25186"/>
  <c r="H204" i="25186"/>
  <c r="I204" i="25186"/>
  <c r="I218" i="25186" s="1"/>
  <c r="E206" i="25186"/>
  <c r="F206" i="25186"/>
  <c r="G206" i="25186"/>
  <c r="H206" i="25186"/>
  <c r="I206" i="25186"/>
  <c r="J207" i="25186"/>
  <c r="O207" i="25186" s="1"/>
  <c r="J208" i="25186"/>
  <c r="M208" i="25186" s="1"/>
  <c r="E209" i="25186"/>
  <c r="F209" i="25186"/>
  <c r="G209" i="25186"/>
  <c r="H209" i="25186"/>
  <c r="I209" i="25186"/>
  <c r="J210" i="25186"/>
  <c r="L210" i="25186"/>
  <c r="O210" i="25186"/>
  <c r="J211" i="25186"/>
  <c r="O211" i="25186" s="1"/>
  <c r="E212" i="25186"/>
  <c r="F212" i="25186"/>
  <c r="G212" i="25186"/>
  <c r="H212" i="25186"/>
  <c r="I212" i="25186"/>
  <c r="J213" i="25186"/>
  <c r="L213" i="25186" s="1"/>
  <c r="J214" i="25186"/>
  <c r="L214" i="25186" s="1"/>
  <c r="E224" i="25186"/>
  <c r="E238" i="25186" s="1"/>
  <c r="F224" i="25186"/>
  <c r="G224" i="25186"/>
  <c r="G238" i="25186" s="1"/>
  <c r="H224" i="25186"/>
  <c r="H238" i="25186" s="1"/>
  <c r="E225" i="25186"/>
  <c r="F225" i="25186"/>
  <c r="F239" i="25186" s="1"/>
  <c r="G225" i="25186"/>
  <c r="G239" i="25186" s="1"/>
  <c r="H225" i="25186"/>
  <c r="H239" i="25186" s="1"/>
  <c r="E227" i="25186"/>
  <c r="F227" i="25186"/>
  <c r="G227" i="25186"/>
  <c r="H227" i="25186"/>
  <c r="I228" i="25186"/>
  <c r="M228" i="25186" s="1"/>
  <c r="I229" i="25186"/>
  <c r="L229" i="25186" s="1"/>
  <c r="E230" i="25186"/>
  <c r="F230" i="25186"/>
  <c r="G230" i="25186"/>
  <c r="H230" i="25186"/>
  <c r="I231" i="25186"/>
  <c r="K231" i="25186" s="1"/>
  <c r="I232" i="25186"/>
  <c r="J232" i="25186" s="1"/>
  <c r="E233" i="25186"/>
  <c r="F233" i="25186"/>
  <c r="G233" i="25186"/>
  <c r="H233" i="25186"/>
  <c r="I234" i="25186"/>
  <c r="M234" i="25186" s="1"/>
  <c r="I235" i="25186"/>
  <c r="L235" i="25186" s="1"/>
  <c r="F238" i="25186"/>
  <c r="E245" i="25186"/>
  <c r="E259" i="25186" s="1"/>
  <c r="F245" i="25186"/>
  <c r="F259" i="25186" s="1"/>
  <c r="G245" i="25186"/>
  <c r="H245" i="25186"/>
  <c r="H259" i="25186" s="1"/>
  <c r="E246" i="25186"/>
  <c r="E260" i="25186" s="1"/>
  <c r="F246" i="25186"/>
  <c r="F260" i="25186" s="1"/>
  <c r="G246" i="25186"/>
  <c r="H246" i="25186"/>
  <c r="H260" i="25186" s="1"/>
  <c r="E248" i="25186"/>
  <c r="F248" i="25186"/>
  <c r="G248" i="25186"/>
  <c r="H248" i="25186"/>
  <c r="I249" i="25186"/>
  <c r="M249" i="25186" s="1"/>
  <c r="I250" i="25186"/>
  <c r="M250" i="25186" s="1"/>
  <c r="E251" i="25186"/>
  <c r="F251" i="25186"/>
  <c r="G251" i="25186"/>
  <c r="H251" i="25186"/>
  <c r="I252" i="25186"/>
  <c r="J252" i="25186" s="1"/>
  <c r="I253" i="25186"/>
  <c r="M253" i="25186" s="1"/>
  <c r="E254" i="25186"/>
  <c r="F254" i="25186"/>
  <c r="G254" i="25186"/>
  <c r="H254" i="25186"/>
  <c r="I255" i="25186"/>
  <c r="K255" i="25186" s="1"/>
  <c r="I256" i="25186"/>
  <c r="M256" i="25186" s="1"/>
  <c r="K256" i="25186"/>
  <c r="E266" i="25186"/>
  <c r="E265" i="25186" s="1"/>
  <c r="F266" i="25186"/>
  <c r="E267" i="25186"/>
  <c r="G267" i="25186" s="1"/>
  <c r="I267" i="25186" s="1"/>
  <c r="F267" i="25186"/>
  <c r="E269" i="25186"/>
  <c r="F269" i="25186"/>
  <c r="G270" i="25186"/>
  <c r="I270" i="25186" s="1"/>
  <c r="G271" i="25186"/>
  <c r="I271" i="25186" s="1"/>
  <c r="E272" i="25186"/>
  <c r="F272" i="25186"/>
  <c r="G273" i="25186"/>
  <c r="H273" i="25186" s="1"/>
  <c r="G274" i="25186"/>
  <c r="H274" i="25186" s="1"/>
  <c r="I274" i="25186"/>
  <c r="E276" i="25186"/>
  <c r="F276" i="25186"/>
  <c r="E277" i="25186"/>
  <c r="F277" i="25186"/>
  <c r="E279" i="25186"/>
  <c r="G279" i="25186" s="1"/>
  <c r="I279" i="25186" s="1"/>
  <c r="F279" i="25186"/>
  <c r="G280" i="25186"/>
  <c r="I280" i="25186" s="1"/>
  <c r="G281" i="25186"/>
  <c r="H281" i="25186" s="1"/>
  <c r="E282" i="25186"/>
  <c r="F282" i="25186"/>
  <c r="G282" i="25186" s="1"/>
  <c r="H282" i="25186" s="1"/>
  <c r="G283" i="25186"/>
  <c r="H283" i="25186" s="1"/>
  <c r="G284" i="25186"/>
  <c r="I284" i="25186"/>
  <c r="E285" i="25186"/>
  <c r="G285" i="25186" s="1"/>
  <c r="F285" i="25186"/>
  <c r="G286" i="25186"/>
  <c r="H286" i="25186" s="1"/>
  <c r="G287" i="25186"/>
  <c r="I287" i="25186" s="1"/>
  <c r="E297" i="25186"/>
  <c r="G297" i="25186" s="1"/>
  <c r="F297" i="25186"/>
  <c r="E298" i="25186"/>
  <c r="E312" i="25186" s="1"/>
  <c r="F298" i="25186"/>
  <c r="F312" i="25186" s="1"/>
  <c r="E300" i="25186"/>
  <c r="F300" i="25186"/>
  <c r="G301" i="25186"/>
  <c r="H301" i="25186" s="1"/>
  <c r="G302" i="25186"/>
  <c r="H302" i="25186" s="1"/>
  <c r="E303" i="25186"/>
  <c r="F303" i="25186"/>
  <c r="G304" i="25186"/>
  <c r="I304" i="25186" s="1"/>
  <c r="G305" i="25186"/>
  <c r="I305" i="25186" s="1"/>
  <c r="E306" i="25186"/>
  <c r="F306" i="25186"/>
  <c r="G307" i="25186"/>
  <c r="H307" i="25186" s="1"/>
  <c r="G308" i="25186"/>
  <c r="H308" i="25186" s="1"/>
  <c r="F311" i="25186"/>
  <c r="E317" i="25186"/>
  <c r="F332" i="25186"/>
  <c r="E321" i="25186"/>
  <c r="F321" i="25186"/>
  <c r="G322" i="25186"/>
  <c r="H322" i="25186" s="1"/>
  <c r="G323" i="25186"/>
  <c r="H323" i="25186" s="1"/>
  <c r="E324" i="25186"/>
  <c r="F324" i="25186"/>
  <c r="G325" i="25186"/>
  <c r="H325" i="25186" s="1"/>
  <c r="G326" i="25186"/>
  <c r="H326" i="25186" s="1"/>
  <c r="E327" i="25186"/>
  <c r="G327" i="25186" s="1"/>
  <c r="F327" i="25186"/>
  <c r="G328" i="25186"/>
  <c r="I328" i="25186" s="1"/>
  <c r="G329" i="25186"/>
  <c r="H329" i="25186"/>
  <c r="E332" i="25186"/>
  <c r="E333" i="25186"/>
  <c r="E339" i="25186"/>
  <c r="E353" i="25186" s="1"/>
  <c r="F339" i="25186"/>
  <c r="E340" i="25186"/>
  <c r="E354" i="25186" s="1"/>
  <c r="F340" i="25186"/>
  <c r="F354" i="25186" s="1"/>
  <c r="E342" i="25186"/>
  <c r="F342" i="25186"/>
  <c r="G343" i="25186"/>
  <c r="H343" i="25186" s="1"/>
  <c r="G344" i="25186"/>
  <c r="H344" i="25186" s="1"/>
  <c r="E345" i="25186"/>
  <c r="F345" i="25186"/>
  <c r="G345" i="25186" s="1"/>
  <c r="G346" i="25186"/>
  <c r="H346" i="25186" s="1"/>
  <c r="G347" i="25186"/>
  <c r="H347" i="25186" s="1"/>
  <c r="E348" i="25186"/>
  <c r="G348" i="25186" s="1"/>
  <c r="F348" i="25186"/>
  <c r="G349" i="25186"/>
  <c r="H349" i="25186"/>
  <c r="G350" i="25186"/>
  <c r="H350" i="25186" s="1"/>
  <c r="E360" i="25186"/>
  <c r="F360" i="25186"/>
  <c r="G360" i="25186"/>
  <c r="H360" i="25186"/>
  <c r="I360" i="25186"/>
  <c r="J360" i="25186"/>
  <c r="E361" i="25186"/>
  <c r="F361" i="25186"/>
  <c r="G361" i="25186"/>
  <c r="H361" i="25186"/>
  <c r="I361" i="25186"/>
  <c r="J361" i="25186"/>
  <c r="E363" i="25186"/>
  <c r="F363" i="25186"/>
  <c r="G363" i="25186"/>
  <c r="H363" i="25186"/>
  <c r="I363" i="25186"/>
  <c r="J363" i="25186"/>
  <c r="K364" i="25186"/>
  <c r="N364" i="25186" s="1"/>
  <c r="K365" i="25186"/>
  <c r="O365" i="25186" s="1"/>
  <c r="E366" i="25186"/>
  <c r="F366" i="25186"/>
  <c r="G366" i="25186"/>
  <c r="H366" i="25186"/>
  <c r="I366" i="25186"/>
  <c r="J366" i="25186"/>
  <c r="K367" i="25186"/>
  <c r="N367" i="25186" s="1"/>
  <c r="K368" i="25186"/>
  <c r="L368" i="25186" s="1"/>
  <c r="E370" i="25186"/>
  <c r="F370" i="25186"/>
  <c r="F384" i="25186" s="1"/>
  <c r="G370" i="25186"/>
  <c r="H370" i="25186"/>
  <c r="I370" i="25186"/>
  <c r="J370" i="25186"/>
  <c r="E371" i="25186"/>
  <c r="E369" i="25186" s="1"/>
  <c r="F371" i="25186"/>
  <c r="F385" i="25186" s="1"/>
  <c r="G371" i="25186"/>
  <c r="H371" i="25186"/>
  <c r="H385" i="25186"/>
  <c r="I371" i="25186"/>
  <c r="J371" i="25186"/>
  <c r="E373" i="25186"/>
  <c r="F373" i="25186"/>
  <c r="G373" i="25186"/>
  <c r="H373" i="25186"/>
  <c r="I373" i="25186"/>
  <c r="J373" i="25186"/>
  <c r="K374" i="25186"/>
  <c r="L374" i="25186" s="1"/>
  <c r="K375" i="25186"/>
  <c r="Q375" i="25186" s="1"/>
  <c r="E376" i="25186"/>
  <c r="F376" i="25186"/>
  <c r="G376" i="25186"/>
  <c r="H376" i="25186"/>
  <c r="I376" i="25186"/>
  <c r="J376" i="25186"/>
  <c r="K377" i="25186"/>
  <c r="M377" i="25186" s="1"/>
  <c r="K378" i="25186"/>
  <c r="M378" i="25186" s="1"/>
  <c r="E379" i="25186"/>
  <c r="F379" i="25186"/>
  <c r="G379" i="25186"/>
  <c r="H379" i="25186"/>
  <c r="I379" i="25186"/>
  <c r="J379" i="25186"/>
  <c r="K380" i="25186"/>
  <c r="L380" i="25186" s="1"/>
  <c r="K381" i="25186"/>
  <c r="P381" i="25186" s="1"/>
  <c r="E391" i="25186"/>
  <c r="E390" i="25186" s="1"/>
  <c r="F391" i="25186"/>
  <c r="G391" i="25186"/>
  <c r="H391" i="25186"/>
  <c r="I391" i="25186"/>
  <c r="J391" i="25186"/>
  <c r="E392" i="25186"/>
  <c r="F392" i="25186"/>
  <c r="G392" i="25186"/>
  <c r="H392" i="25186"/>
  <c r="H390" i="25186" s="1"/>
  <c r="I392" i="25186"/>
  <c r="J392" i="25186"/>
  <c r="E394" i="25186"/>
  <c r="F394" i="25186"/>
  <c r="G394" i="25186"/>
  <c r="H394" i="25186"/>
  <c r="I394" i="25186"/>
  <c r="J394" i="25186"/>
  <c r="K395" i="25186"/>
  <c r="L395" i="25186" s="1"/>
  <c r="K396" i="25186"/>
  <c r="L396" i="25186" s="1"/>
  <c r="E397" i="25186"/>
  <c r="F397" i="25186"/>
  <c r="G397" i="25186"/>
  <c r="H397" i="25186"/>
  <c r="I397" i="25186"/>
  <c r="J397" i="25186"/>
  <c r="K398" i="25186"/>
  <c r="O398" i="25186" s="1"/>
  <c r="K399" i="25186"/>
  <c r="O399" i="25186" s="1"/>
  <c r="E401" i="25186"/>
  <c r="F401" i="25186"/>
  <c r="G401" i="25186"/>
  <c r="G415" i="25186" s="1"/>
  <c r="H401" i="25186"/>
  <c r="I401" i="25186"/>
  <c r="J401" i="25186"/>
  <c r="E402" i="25186"/>
  <c r="F402" i="25186"/>
  <c r="F416" i="25186" s="1"/>
  <c r="G402" i="25186"/>
  <c r="H402" i="25186"/>
  <c r="I402" i="25186"/>
  <c r="J402" i="25186"/>
  <c r="E404" i="25186"/>
  <c r="F404" i="25186"/>
  <c r="G404" i="25186"/>
  <c r="H404" i="25186"/>
  <c r="I404" i="25186"/>
  <c r="J404" i="25186"/>
  <c r="K405" i="25186"/>
  <c r="N405" i="25186"/>
  <c r="K406" i="25186"/>
  <c r="N406" i="25186" s="1"/>
  <c r="E407" i="25186"/>
  <c r="K407" i="25186" s="1"/>
  <c r="F407" i="25186"/>
  <c r="G407" i="25186"/>
  <c r="H407" i="25186"/>
  <c r="I407" i="25186"/>
  <c r="J407" i="25186"/>
  <c r="K408" i="25186"/>
  <c r="Q408" i="25186" s="1"/>
  <c r="K409" i="25186"/>
  <c r="N409" i="25186" s="1"/>
  <c r="E410" i="25186"/>
  <c r="F410" i="25186"/>
  <c r="G410" i="25186"/>
  <c r="H410" i="25186"/>
  <c r="I410" i="25186"/>
  <c r="J410" i="25186"/>
  <c r="K411" i="25186"/>
  <c r="M411" i="25186" s="1"/>
  <c r="K412" i="25186"/>
  <c r="O412" i="25186" s="1"/>
  <c r="E422" i="25186"/>
  <c r="F422" i="25186"/>
  <c r="G422" i="25186"/>
  <c r="H422" i="25186"/>
  <c r="I422" i="25186"/>
  <c r="J422" i="25186"/>
  <c r="E423" i="25186"/>
  <c r="E421" i="25186" s="1"/>
  <c r="F423" i="25186"/>
  <c r="G423" i="25186"/>
  <c r="H423" i="25186"/>
  <c r="I423" i="25186"/>
  <c r="J423" i="25186"/>
  <c r="E425" i="25186"/>
  <c r="K425" i="25186" s="1"/>
  <c r="F425" i="25186"/>
  <c r="G425" i="25186"/>
  <c r="H425" i="25186"/>
  <c r="I425" i="25186"/>
  <c r="J425" i="25186"/>
  <c r="K426" i="25186"/>
  <c r="O426" i="25186" s="1"/>
  <c r="K427" i="25186"/>
  <c r="Q427" i="25186" s="1"/>
  <c r="E428" i="25186"/>
  <c r="F428" i="25186"/>
  <c r="G428" i="25186"/>
  <c r="H428" i="25186"/>
  <c r="I428" i="25186"/>
  <c r="J428" i="25186"/>
  <c r="K429" i="25186"/>
  <c r="L429" i="25186" s="1"/>
  <c r="K430" i="25186"/>
  <c r="M430" i="25186" s="1"/>
  <c r="E432" i="25186"/>
  <c r="F432" i="25186"/>
  <c r="G432" i="25186"/>
  <c r="H432" i="25186"/>
  <c r="I432" i="25186"/>
  <c r="J432" i="25186"/>
  <c r="E433" i="25186"/>
  <c r="E431" i="25186" s="1"/>
  <c r="F433" i="25186"/>
  <c r="F431" i="25186" s="1"/>
  <c r="G433" i="25186"/>
  <c r="H433" i="25186"/>
  <c r="H431" i="25186" s="1"/>
  <c r="I433" i="25186"/>
  <c r="J433" i="25186"/>
  <c r="J431" i="25186" s="1"/>
  <c r="E435" i="25186"/>
  <c r="F435" i="25186"/>
  <c r="G435" i="25186"/>
  <c r="H435" i="25186"/>
  <c r="I435" i="25186"/>
  <c r="J435" i="25186"/>
  <c r="K436" i="25186"/>
  <c r="L436" i="25186" s="1"/>
  <c r="M436" i="25186"/>
  <c r="K437" i="25186"/>
  <c r="L437" i="25186" s="1"/>
  <c r="E438" i="25186"/>
  <c r="F438" i="25186"/>
  <c r="G438" i="25186"/>
  <c r="H438" i="25186"/>
  <c r="I438" i="25186"/>
  <c r="J438" i="25186"/>
  <c r="K439" i="25186"/>
  <c r="M439" i="25186" s="1"/>
  <c r="K440" i="25186"/>
  <c r="P440" i="25186" s="1"/>
  <c r="E441" i="25186"/>
  <c r="F441" i="25186"/>
  <c r="G441" i="25186"/>
  <c r="H441" i="25186"/>
  <c r="I441" i="25186"/>
  <c r="J441" i="25186"/>
  <c r="K442" i="25186"/>
  <c r="L442" i="25186" s="1"/>
  <c r="K443" i="25186"/>
  <c r="Q443" i="25186" s="1"/>
  <c r="D5" i="25187"/>
  <c r="F5" i="25187" s="1"/>
  <c r="G5" i="25187" s="1"/>
  <c r="E5" i="25187"/>
  <c r="F6" i="25187"/>
  <c r="H6" i="25187" s="1"/>
  <c r="G6" i="25187"/>
  <c r="F7" i="25187"/>
  <c r="H7" i="25187" s="1"/>
  <c r="D8" i="25187"/>
  <c r="E8" i="25187"/>
  <c r="F9" i="25187"/>
  <c r="G9" i="25187" s="1"/>
  <c r="F10" i="25187"/>
  <c r="G10" i="25187" s="1"/>
  <c r="F11" i="25187"/>
  <c r="H11" i="25187" s="1"/>
  <c r="D12" i="25187"/>
  <c r="E16" i="25187"/>
  <c r="E20" i="25187"/>
  <c r="F20" i="25187"/>
  <c r="G20" i="25187"/>
  <c r="H20" i="25187"/>
  <c r="I20" i="25187"/>
  <c r="J20" i="25187"/>
  <c r="K21" i="25187"/>
  <c r="L21" i="25187" s="1"/>
  <c r="K22" i="25187"/>
  <c r="L22" i="25187" s="1"/>
  <c r="E23" i="25187"/>
  <c r="F23" i="25187"/>
  <c r="G23" i="25187"/>
  <c r="H23" i="25187"/>
  <c r="I23" i="25187"/>
  <c r="J23" i="25187"/>
  <c r="K24" i="25187"/>
  <c r="L24" i="25187" s="1"/>
  <c r="K25" i="25187"/>
  <c r="Q25" i="25187" s="1"/>
  <c r="E27" i="25187"/>
  <c r="F27" i="25187"/>
  <c r="G27" i="25187"/>
  <c r="H27" i="25187"/>
  <c r="I27" i="25187"/>
  <c r="I26" i="25187" s="1"/>
  <c r="J27" i="25187"/>
  <c r="E28" i="25187"/>
  <c r="E26" i="25187" s="1"/>
  <c r="F28" i="25187"/>
  <c r="G28" i="25187"/>
  <c r="G42" i="25187" s="1"/>
  <c r="H28" i="25187"/>
  <c r="H26" i="25187" s="1"/>
  <c r="I28" i="25187"/>
  <c r="J28" i="25187"/>
  <c r="E30" i="25187"/>
  <c r="F30" i="25187"/>
  <c r="G30" i="25187"/>
  <c r="H30" i="25187"/>
  <c r="I30" i="25187"/>
  <c r="J30" i="25187"/>
  <c r="K31" i="25187"/>
  <c r="O31" i="25187" s="1"/>
  <c r="K32" i="25187"/>
  <c r="M32" i="25187" s="1"/>
  <c r="E33" i="25187"/>
  <c r="F33" i="25187"/>
  <c r="G33" i="25187"/>
  <c r="H33" i="25187"/>
  <c r="I33" i="25187"/>
  <c r="J33" i="25187"/>
  <c r="K34" i="25187"/>
  <c r="N34" i="25187" s="1"/>
  <c r="K35" i="25187"/>
  <c r="Q35" i="25187" s="1"/>
  <c r="E36" i="25187"/>
  <c r="F36" i="25187"/>
  <c r="G36" i="25187"/>
  <c r="H36" i="25187"/>
  <c r="I36" i="25187"/>
  <c r="J36" i="25187"/>
  <c r="K37" i="25187"/>
  <c r="M37" i="25187" s="1"/>
  <c r="P37" i="25187"/>
  <c r="K38" i="25187"/>
  <c r="M38" i="25187" s="1"/>
  <c r="E41" i="25187"/>
  <c r="E48" i="25187"/>
  <c r="E47" i="25187" s="1"/>
  <c r="F48" i="25187"/>
  <c r="G48" i="25187"/>
  <c r="E49" i="25187"/>
  <c r="F49" i="25187"/>
  <c r="G49" i="25187"/>
  <c r="E51" i="25187"/>
  <c r="F51" i="25187"/>
  <c r="G51" i="25187"/>
  <c r="J52" i="25187"/>
  <c r="J53" i="25187"/>
  <c r="E54" i="25187"/>
  <c r="F54" i="25187"/>
  <c r="G54" i="25187"/>
  <c r="E58" i="25187"/>
  <c r="E57" i="25187" s="1"/>
  <c r="F58" i="25187"/>
  <c r="G58" i="25187"/>
  <c r="E59" i="25187"/>
  <c r="E73" i="25187" s="1"/>
  <c r="F59" i="25187"/>
  <c r="G59" i="25187"/>
  <c r="E61" i="25187"/>
  <c r="F61" i="25187"/>
  <c r="H61" i="25187" s="1"/>
  <c r="G61" i="25187"/>
  <c r="H62" i="25187"/>
  <c r="I62" i="25187" s="1"/>
  <c r="H63" i="25187"/>
  <c r="I63" i="25187" s="1"/>
  <c r="E64" i="25187"/>
  <c r="F64" i="25187"/>
  <c r="G64" i="25187"/>
  <c r="H65" i="25187"/>
  <c r="I65" i="25187" s="1"/>
  <c r="H66" i="25187"/>
  <c r="J66" i="25187" s="1"/>
  <c r="E67" i="25187"/>
  <c r="F67" i="25187"/>
  <c r="G67" i="25187"/>
  <c r="H68" i="25187"/>
  <c r="I68" i="25187" s="1"/>
  <c r="H69" i="25187"/>
  <c r="I69" i="25187" s="1"/>
  <c r="E79" i="25187"/>
  <c r="E103" i="25187" s="1"/>
  <c r="F79" i="25187"/>
  <c r="G79" i="25187"/>
  <c r="G103" i="25187" s="1"/>
  <c r="H79" i="25187"/>
  <c r="H103" i="25187" s="1"/>
  <c r="E80" i="25187"/>
  <c r="F80" i="25187"/>
  <c r="F104" i="25187" s="1"/>
  <c r="G80" i="25187"/>
  <c r="H80" i="25187"/>
  <c r="H104" i="25187" s="1"/>
  <c r="E82" i="25187"/>
  <c r="F82" i="25187"/>
  <c r="G82" i="25187"/>
  <c r="H82" i="25187"/>
  <c r="I83" i="25187"/>
  <c r="L83" i="25187" s="1"/>
  <c r="I84" i="25187"/>
  <c r="J84" i="25187" s="1"/>
  <c r="E85" i="25187"/>
  <c r="F85" i="25187"/>
  <c r="G85" i="25187"/>
  <c r="H85" i="25187"/>
  <c r="I86" i="25187"/>
  <c r="L86" i="25187" s="1"/>
  <c r="I87" i="25187"/>
  <c r="J87" i="25187"/>
  <c r="H88" i="25187"/>
  <c r="E92" i="25187"/>
  <c r="F92" i="25187"/>
  <c r="G92" i="25187"/>
  <c r="H92" i="25187"/>
  <c r="I93" i="25187"/>
  <c r="L93" i="25187" s="1"/>
  <c r="I94" i="25187"/>
  <c r="K94" i="25187" s="1"/>
  <c r="E95" i="25187"/>
  <c r="F95" i="25187"/>
  <c r="G95" i="25187"/>
  <c r="H95" i="25187"/>
  <c r="I96" i="25187"/>
  <c r="M96" i="25187" s="1"/>
  <c r="I97" i="25187"/>
  <c r="M97" i="25187"/>
  <c r="E98" i="25187"/>
  <c r="F98" i="25187"/>
  <c r="G98" i="25187"/>
  <c r="H98" i="25187"/>
  <c r="I99" i="25187"/>
  <c r="M99" i="25187" s="1"/>
  <c r="I100" i="25187"/>
  <c r="M100" i="25187" s="1"/>
  <c r="E110" i="25187"/>
  <c r="F110" i="25187"/>
  <c r="E111" i="25187"/>
  <c r="F111" i="25187"/>
  <c r="G111" i="25187" s="1"/>
  <c r="I111" i="25187" s="1"/>
  <c r="E113" i="25187"/>
  <c r="F113" i="25187"/>
  <c r="G114" i="25187"/>
  <c r="I114" i="25187" s="1"/>
  <c r="G115" i="25187"/>
  <c r="H115" i="25187" s="1"/>
  <c r="E116" i="25187"/>
  <c r="F116" i="25187"/>
  <c r="G117" i="25187"/>
  <c r="H117" i="25187"/>
  <c r="G118" i="25187"/>
  <c r="I118" i="25187" s="1"/>
  <c r="E120" i="25187"/>
  <c r="G120" i="25187" s="1"/>
  <c r="I120" i="25187" s="1"/>
  <c r="F120" i="25187"/>
  <c r="E121" i="25187"/>
  <c r="E135" i="25187" s="1"/>
  <c r="F121" i="25187"/>
  <c r="F119" i="25187" s="1"/>
  <c r="E123" i="25187"/>
  <c r="F123" i="25187"/>
  <c r="G123" i="25187" s="1"/>
  <c r="I123" i="25187" s="1"/>
  <c r="G124" i="25187"/>
  <c r="I124" i="25187" s="1"/>
  <c r="G125" i="25187"/>
  <c r="H125" i="25187" s="1"/>
  <c r="E126" i="25187"/>
  <c r="F126" i="25187"/>
  <c r="G127" i="25187"/>
  <c r="I127" i="25187" s="1"/>
  <c r="G128" i="25187"/>
  <c r="H128" i="25187" s="1"/>
  <c r="E129" i="25187"/>
  <c r="G129" i="25187" s="1"/>
  <c r="F129" i="25187"/>
  <c r="G130" i="25187"/>
  <c r="H130" i="25187" s="1"/>
  <c r="G131" i="25187"/>
  <c r="H131" i="25187" s="1"/>
  <c r="E143" i="25187"/>
  <c r="F143" i="25187"/>
  <c r="G143" i="25187"/>
  <c r="H143" i="25187"/>
  <c r="H168" i="25187" s="1"/>
  <c r="I143" i="25187"/>
  <c r="J143" i="25187"/>
  <c r="K143" i="25187"/>
  <c r="L143" i="25187"/>
  <c r="M143" i="25187"/>
  <c r="E146" i="25187"/>
  <c r="F146" i="25187"/>
  <c r="G146" i="25187"/>
  <c r="H146" i="25187"/>
  <c r="I146" i="25187"/>
  <c r="J146" i="25187"/>
  <c r="K146" i="25187"/>
  <c r="L146" i="25187"/>
  <c r="M146" i="25187"/>
  <c r="E152" i="25187"/>
  <c r="E177" i="25187" s="1"/>
  <c r="F152" i="25187"/>
  <c r="G152" i="25187"/>
  <c r="G177" i="25187" s="1"/>
  <c r="H152" i="25187"/>
  <c r="H177" i="25187" s="1"/>
  <c r="I152" i="25187"/>
  <c r="I177" i="25187" s="1"/>
  <c r="J152" i="25187"/>
  <c r="J177" i="25187" s="1"/>
  <c r="K152" i="25187"/>
  <c r="K177" i="25187" s="1"/>
  <c r="L152" i="25187"/>
  <c r="M152" i="25187"/>
  <c r="M177" i="25187" s="1"/>
  <c r="E155" i="25187"/>
  <c r="E180" i="25187" s="1"/>
  <c r="F155" i="25187"/>
  <c r="F180" i="25187" s="1"/>
  <c r="G155" i="25187"/>
  <c r="G180" i="25187" s="1"/>
  <c r="H155" i="25187"/>
  <c r="I155" i="25187"/>
  <c r="J155" i="25187"/>
  <c r="J180" i="25187" s="1"/>
  <c r="K155" i="25187"/>
  <c r="K180" i="25187" s="1"/>
  <c r="L155" i="25187"/>
  <c r="L180" i="25187" s="1"/>
  <c r="M155" i="25187"/>
  <c r="E158" i="25187"/>
  <c r="F158" i="25187"/>
  <c r="G158" i="25187"/>
  <c r="H158" i="25187"/>
  <c r="I158" i="25187"/>
  <c r="I183" i="25187" s="1"/>
  <c r="J158" i="25187"/>
  <c r="K158" i="25187"/>
  <c r="L158" i="25187"/>
  <c r="M158" i="25187"/>
  <c r="M183" i="25187" s="1"/>
  <c r="J163" i="25187"/>
  <c r="E169" i="25187"/>
  <c r="F169" i="25187"/>
  <c r="G169" i="25187"/>
  <c r="H169" i="25187"/>
  <c r="I169" i="25187"/>
  <c r="J169" i="25187"/>
  <c r="K169" i="25187"/>
  <c r="L169" i="25187"/>
  <c r="M169" i="25187"/>
  <c r="E170" i="25187"/>
  <c r="F170" i="25187"/>
  <c r="G170" i="25187"/>
  <c r="H170" i="25187"/>
  <c r="I170" i="25187"/>
  <c r="J170" i="25187"/>
  <c r="K170" i="25187"/>
  <c r="L170" i="25187"/>
  <c r="M170" i="25187"/>
  <c r="E172" i="25187"/>
  <c r="F172" i="25187"/>
  <c r="G172" i="25187"/>
  <c r="H172" i="25187"/>
  <c r="I172" i="25187"/>
  <c r="J172" i="25187"/>
  <c r="K172" i="25187"/>
  <c r="L172" i="25187"/>
  <c r="M172" i="25187"/>
  <c r="E173" i="25187"/>
  <c r="F173" i="25187"/>
  <c r="G173" i="25187"/>
  <c r="H173" i="25187"/>
  <c r="I173" i="25187"/>
  <c r="J173" i="25187"/>
  <c r="K173" i="25187"/>
  <c r="L173" i="25187"/>
  <c r="M173" i="25187"/>
  <c r="L177" i="25187"/>
  <c r="E178" i="25187"/>
  <c r="F178" i="25187"/>
  <c r="G178" i="25187"/>
  <c r="H178" i="25187"/>
  <c r="I178" i="25187"/>
  <c r="J178" i="25187"/>
  <c r="K178" i="25187"/>
  <c r="L178" i="25187"/>
  <c r="M178" i="25187"/>
  <c r="E179" i="25187"/>
  <c r="F179" i="25187"/>
  <c r="G179" i="25187"/>
  <c r="H179" i="25187"/>
  <c r="I179" i="25187"/>
  <c r="J179" i="25187"/>
  <c r="K179" i="25187"/>
  <c r="L179" i="25187"/>
  <c r="M179" i="25187"/>
  <c r="H180" i="25187"/>
  <c r="I180" i="25187"/>
  <c r="M180" i="25187"/>
  <c r="E181" i="25187"/>
  <c r="F181" i="25187"/>
  <c r="G181" i="25187"/>
  <c r="H181" i="25187"/>
  <c r="I181" i="25187"/>
  <c r="J181" i="25187"/>
  <c r="K181" i="25187"/>
  <c r="L181" i="25187"/>
  <c r="M181" i="25187"/>
  <c r="E182" i="25187"/>
  <c r="F182" i="25187"/>
  <c r="G182" i="25187"/>
  <c r="H182" i="25187"/>
  <c r="I182" i="25187"/>
  <c r="J182" i="25187"/>
  <c r="K182" i="25187"/>
  <c r="L182" i="25187"/>
  <c r="M182" i="25187"/>
  <c r="E184" i="25187"/>
  <c r="F184" i="25187"/>
  <c r="G184" i="25187"/>
  <c r="H184" i="25187"/>
  <c r="I184" i="25187"/>
  <c r="J184" i="25187"/>
  <c r="K184" i="25187"/>
  <c r="L184" i="25187"/>
  <c r="M184" i="25187"/>
  <c r="E185" i="25187"/>
  <c r="F185" i="25187"/>
  <c r="G185" i="25187"/>
  <c r="H185" i="25187"/>
  <c r="I185" i="25187"/>
  <c r="J185" i="25187"/>
  <c r="K185" i="25187"/>
  <c r="L185" i="25187"/>
  <c r="M185" i="25187"/>
  <c r="E193" i="25187"/>
  <c r="E217" i="25187" s="1"/>
  <c r="F193" i="25187"/>
  <c r="G193" i="25187"/>
  <c r="G192" i="25187" s="1"/>
  <c r="H193" i="25187"/>
  <c r="I193" i="25187"/>
  <c r="E194" i="25187"/>
  <c r="F194" i="25187"/>
  <c r="G194" i="25187"/>
  <c r="G218" i="25187" s="1"/>
  <c r="H194" i="25187"/>
  <c r="H192" i="25187" s="1"/>
  <c r="I194" i="25187"/>
  <c r="E196" i="25187"/>
  <c r="F196" i="25187"/>
  <c r="G196" i="25187"/>
  <c r="H196" i="25187"/>
  <c r="I196" i="25187"/>
  <c r="J197" i="25187"/>
  <c r="N197" i="25187" s="1"/>
  <c r="J198" i="25187"/>
  <c r="L198" i="25187"/>
  <c r="N198" i="25187"/>
  <c r="E199" i="25187"/>
  <c r="F199" i="25187"/>
  <c r="G199" i="25187"/>
  <c r="H199" i="25187"/>
  <c r="I199" i="25187"/>
  <c r="J200" i="25187"/>
  <c r="M200" i="25187" s="1"/>
  <c r="J201" i="25187"/>
  <c r="K201" i="25187"/>
  <c r="E203" i="25187"/>
  <c r="F203" i="25187"/>
  <c r="G203" i="25187"/>
  <c r="H203" i="25187"/>
  <c r="I203" i="25187"/>
  <c r="E204" i="25187"/>
  <c r="E202" i="25187" s="1"/>
  <c r="F204" i="25187"/>
  <c r="G204" i="25187"/>
  <c r="H204" i="25187"/>
  <c r="I204" i="25187"/>
  <c r="E206" i="25187"/>
  <c r="J206" i="25187" s="1"/>
  <c r="F206" i="25187"/>
  <c r="G206" i="25187"/>
  <c r="H206" i="25187"/>
  <c r="I206" i="25187"/>
  <c r="J207" i="25187"/>
  <c r="N207" i="25187" s="1"/>
  <c r="J208" i="25187"/>
  <c r="N208" i="25187" s="1"/>
  <c r="E209" i="25187"/>
  <c r="F209" i="25187"/>
  <c r="G209" i="25187"/>
  <c r="H209" i="25187"/>
  <c r="I209" i="25187"/>
  <c r="J210" i="25187"/>
  <c r="N210" i="25187" s="1"/>
  <c r="J211" i="25187"/>
  <c r="N211" i="25187" s="1"/>
  <c r="E212" i="25187"/>
  <c r="F212" i="25187"/>
  <c r="G212" i="25187"/>
  <c r="H212" i="25187"/>
  <c r="I212" i="25187"/>
  <c r="J213" i="25187"/>
  <c r="L213" i="25187" s="1"/>
  <c r="J214" i="25187"/>
  <c r="K214" i="25187" s="1"/>
  <c r="E224" i="25187"/>
  <c r="F224" i="25187"/>
  <c r="F238" i="25187" s="1"/>
  <c r="G224" i="25187"/>
  <c r="G238" i="25187" s="1"/>
  <c r="H224" i="25187"/>
  <c r="E225" i="25187"/>
  <c r="E239" i="25187" s="1"/>
  <c r="F225" i="25187"/>
  <c r="F239" i="25187" s="1"/>
  <c r="G225" i="25187"/>
  <c r="G239" i="25187" s="1"/>
  <c r="H225" i="25187"/>
  <c r="H239" i="25187" s="1"/>
  <c r="E227" i="25187"/>
  <c r="F227" i="25187"/>
  <c r="G227" i="25187"/>
  <c r="H227" i="25187"/>
  <c r="I228" i="25187"/>
  <c r="L228" i="25187" s="1"/>
  <c r="I229" i="25187"/>
  <c r="L229" i="25187" s="1"/>
  <c r="E230" i="25187"/>
  <c r="I230" i="25187" s="1"/>
  <c r="J230" i="25187" s="1"/>
  <c r="F230" i="25187"/>
  <c r="G230" i="25187"/>
  <c r="H230" i="25187"/>
  <c r="I231" i="25187"/>
  <c r="M231" i="25187"/>
  <c r="I232" i="25187"/>
  <c r="M232" i="25187" s="1"/>
  <c r="E233" i="25187"/>
  <c r="F233" i="25187"/>
  <c r="G233" i="25187"/>
  <c r="H233" i="25187"/>
  <c r="I234" i="25187"/>
  <c r="L234" i="25187" s="1"/>
  <c r="I235" i="25187"/>
  <c r="L235" i="25187" s="1"/>
  <c r="E238" i="25187"/>
  <c r="E245" i="25187"/>
  <c r="E259" i="25187" s="1"/>
  <c r="F245" i="25187"/>
  <c r="F259" i="25187" s="1"/>
  <c r="G245" i="25187"/>
  <c r="G259" i="25187" s="1"/>
  <c r="H245" i="25187"/>
  <c r="E246" i="25187"/>
  <c r="E260" i="25187" s="1"/>
  <c r="F246" i="25187"/>
  <c r="F260" i="25187" s="1"/>
  <c r="G246" i="25187"/>
  <c r="H246" i="25187"/>
  <c r="E248" i="25187"/>
  <c r="F248" i="25187"/>
  <c r="G248" i="25187"/>
  <c r="H248" i="25187"/>
  <c r="I249" i="25187"/>
  <c r="M249" i="25187" s="1"/>
  <c r="I250" i="25187"/>
  <c r="K250" i="25187" s="1"/>
  <c r="E251" i="25187"/>
  <c r="F251" i="25187"/>
  <c r="G251" i="25187"/>
  <c r="H251" i="25187"/>
  <c r="I252" i="25187"/>
  <c r="J252" i="25187" s="1"/>
  <c r="I253" i="25187"/>
  <c r="K253" i="25187" s="1"/>
  <c r="E254" i="25187"/>
  <c r="F254" i="25187"/>
  <c r="G254" i="25187"/>
  <c r="H254" i="25187"/>
  <c r="I255" i="25187"/>
  <c r="L255" i="25187" s="1"/>
  <c r="I256" i="25187"/>
  <c r="J256" i="25187" s="1"/>
  <c r="H259" i="25187"/>
  <c r="H260" i="25187"/>
  <c r="E266" i="25187"/>
  <c r="F266" i="25187"/>
  <c r="E267" i="25187"/>
  <c r="F267" i="25187"/>
  <c r="E269" i="25187"/>
  <c r="F269" i="25187"/>
  <c r="G270" i="25187"/>
  <c r="I270" i="25187" s="1"/>
  <c r="G271" i="25187"/>
  <c r="H271" i="25187" s="1"/>
  <c r="E272" i="25187"/>
  <c r="F272" i="25187"/>
  <c r="G272" i="25187" s="1"/>
  <c r="H272" i="25187" s="1"/>
  <c r="G273" i="25187"/>
  <c r="I273" i="25187" s="1"/>
  <c r="G274" i="25187"/>
  <c r="H274" i="25187" s="1"/>
  <c r="E276" i="25187"/>
  <c r="F276" i="25187"/>
  <c r="E277" i="25187"/>
  <c r="F277" i="25187"/>
  <c r="F275" i="25187" s="1"/>
  <c r="E279" i="25187"/>
  <c r="F279" i="25187"/>
  <c r="G279" i="25187"/>
  <c r="H279" i="25187" s="1"/>
  <c r="G280" i="25187"/>
  <c r="H280" i="25187" s="1"/>
  <c r="G281" i="25187"/>
  <c r="H281" i="25187" s="1"/>
  <c r="E282" i="25187"/>
  <c r="F282" i="25187"/>
  <c r="G283" i="25187"/>
  <c r="I283" i="25187" s="1"/>
  <c r="G284" i="25187"/>
  <c r="H284" i="25187" s="1"/>
  <c r="E285" i="25187"/>
  <c r="F285" i="25187"/>
  <c r="G286" i="25187"/>
  <c r="I286" i="25187" s="1"/>
  <c r="G287" i="25187"/>
  <c r="H287" i="25187" s="1"/>
  <c r="E297" i="25187"/>
  <c r="E311" i="25187" s="1"/>
  <c r="F297" i="25187"/>
  <c r="E298" i="25187"/>
  <c r="E312" i="25187" s="1"/>
  <c r="F298" i="25187"/>
  <c r="F312" i="25187" s="1"/>
  <c r="E300" i="25187"/>
  <c r="F300" i="25187"/>
  <c r="G301" i="25187"/>
  <c r="H301" i="25187" s="1"/>
  <c r="I301" i="25187"/>
  <c r="G302" i="25187"/>
  <c r="H302" i="25187" s="1"/>
  <c r="E303" i="25187"/>
  <c r="F303" i="25187"/>
  <c r="G304" i="25187"/>
  <c r="I304" i="25187" s="1"/>
  <c r="G305" i="25187"/>
  <c r="H305" i="25187" s="1"/>
  <c r="E306" i="25187"/>
  <c r="F306" i="25187"/>
  <c r="G307" i="25187"/>
  <c r="H307" i="25187" s="1"/>
  <c r="G308" i="25187"/>
  <c r="H308" i="25187" s="1"/>
  <c r="I308" i="25187"/>
  <c r="G318" i="25187"/>
  <c r="E333" i="25187"/>
  <c r="F333" i="25187"/>
  <c r="E321" i="25187"/>
  <c r="F321" i="25187"/>
  <c r="G322" i="25187"/>
  <c r="H322" i="25187" s="1"/>
  <c r="G323" i="25187"/>
  <c r="H323" i="25187" s="1"/>
  <c r="E324" i="25187"/>
  <c r="F324" i="25187"/>
  <c r="G325" i="25187"/>
  <c r="I325" i="25187" s="1"/>
  <c r="G326" i="25187"/>
  <c r="I326" i="25187" s="1"/>
  <c r="E327" i="25187"/>
  <c r="F327" i="25187"/>
  <c r="G328" i="25187"/>
  <c r="I328" i="25187" s="1"/>
  <c r="G329" i="25187"/>
  <c r="H329" i="25187" s="1"/>
  <c r="F332" i="25187"/>
  <c r="E339" i="25187"/>
  <c r="E353" i="25187" s="1"/>
  <c r="F339" i="25187"/>
  <c r="F353" i="25187" s="1"/>
  <c r="E340" i="25187"/>
  <c r="F340" i="25187"/>
  <c r="E342" i="25187"/>
  <c r="F342" i="25187"/>
  <c r="G343" i="25187"/>
  <c r="H343" i="25187" s="1"/>
  <c r="G344" i="25187"/>
  <c r="H344" i="25187" s="1"/>
  <c r="E345" i="25187"/>
  <c r="G345" i="25187" s="1"/>
  <c r="F345" i="25187"/>
  <c r="G346" i="25187"/>
  <c r="H346" i="25187" s="1"/>
  <c r="I346" i="25187"/>
  <c r="G347" i="25187"/>
  <c r="H347" i="25187" s="1"/>
  <c r="E348" i="25187"/>
  <c r="F348" i="25187"/>
  <c r="G348" i="25187" s="1"/>
  <c r="G349" i="25187"/>
  <c r="I349" i="25187" s="1"/>
  <c r="G350" i="25187"/>
  <c r="H350" i="25187" s="1"/>
  <c r="E360" i="25187"/>
  <c r="F360" i="25187"/>
  <c r="G360" i="25187"/>
  <c r="H360" i="25187"/>
  <c r="I360" i="25187"/>
  <c r="J360" i="25187"/>
  <c r="J359" i="25187" s="1"/>
  <c r="E361" i="25187"/>
  <c r="F361" i="25187"/>
  <c r="G361" i="25187"/>
  <c r="H361" i="25187"/>
  <c r="H359" i="25187" s="1"/>
  <c r="I361" i="25187"/>
  <c r="J361" i="25187"/>
  <c r="E363" i="25187"/>
  <c r="F363" i="25187"/>
  <c r="G363" i="25187"/>
  <c r="H363" i="25187"/>
  <c r="I363" i="25187"/>
  <c r="J363" i="25187"/>
  <c r="K364" i="25187"/>
  <c r="N364" i="25187" s="1"/>
  <c r="K365" i="25187"/>
  <c r="M365" i="25187" s="1"/>
  <c r="E366" i="25187"/>
  <c r="F366" i="25187"/>
  <c r="G366" i="25187"/>
  <c r="H366" i="25187"/>
  <c r="I366" i="25187"/>
  <c r="J366" i="25187"/>
  <c r="K367" i="25187"/>
  <c r="P367" i="25187" s="1"/>
  <c r="K368" i="25187"/>
  <c r="Q368" i="25187" s="1"/>
  <c r="E370" i="25187"/>
  <c r="E384" i="25187" s="1"/>
  <c r="F370" i="25187"/>
  <c r="G370" i="25187"/>
  <c r="H370" i="25187"/>
  <c r="I370" i="25187"/>
  <c r="J370" i="25187"/>
  <c r="E371" i="25187"/>
  <c r="F371" i="25187"/>
  <c r="G371" i="25187"/>
  <c r="H371" i="25187"/>
  <c r="I371" i="25187"/>
  <c r="J371" i="25187"/>
  <c r="J369" i="25187" s="1"/>
  <c r="E373" i="25187"/>
  <c r="F373" i="25187"/>
  <c r="G373" i="25187"/>
  <c r="H373" i="25187"/>
  <c r="I373" i="25187"/>
  <c r="J373" i="25187"/>
  <c r="K374" i="25187"/>
  <c r="L374" i="25187" s="1"/>
  <c r="K375" i="25187"/>
  <c r="L375" i="25187" s="1"/>
  <c r="E376" i="25187"/>
  <c r="F376" i="25187"/>
  <c r="G376" i="25187"/>
  <c r="H376" i="25187"/>
  <c r="I376" i="25187"/>
  <c r="J376" i="25187"/>
  <c r="K377" i="25187"/>
  <c r="L377" i="25187" s="1"/>
  <c r="K378" i="25187"/>
  <c r="O378" i="25187"/>
  <c r="E379" i="25187"/>
  <c r="F379" i="25187"/>
  <c r="G379" i="25187"/>
  <c r="H379" i="25187"/>
  <c r="I379" i="25187"/>
  <c r="J379" i="25187"/>
  <c r="K380" i="25187"/>
  <c r="L380" i="25187" s="1"/>
  <c r="K381" i="25187"/>
  <c r="L381" i="25187" s="1"/>
  <c r="N381" i="25187"/>
  <c r="E391" i="25187"/>
  <c r="F391" i="25187"/>
  <c r="F390" i="25187" s="1"/>
  <c r="G391" i="25187"/>
  <c r="H391" i="25187"/>
  <c r="I391" i="25187"/>
  <c r="J391" i="25187"/>
  <c r="E392" i="25187"/>
  <c r="F392" i="25187"/>
  <c r="G392" i="25187"/>
  <c r="H392" i="25187"/>
  <c r="I392" i="25187"/>
  <c r="J392" i="25187"/>
  <c r="E394" i="25187"/>
  <c r="F394" i="25187"/>
  <c r="G394" i="25187"/>
  <c r="H394" i="25187"/>
  <c r="I394" i="25187"/>
  <c r="J394" i="25187"/>
  <c r="K395" i="25187"/>
  <c r="M395" i="25187" s="1"/>
  <c r="K396" i="25187"/>
  <c r="M396" i="25187" s="1"/>
  <c r="E397" i="25187"/>
  <c r="F397" i="25187"/>
  <c r="G397" i="25187"/>
  <c r="H397" i="25187"/>
  <c r="I397" i="25187"/>
  <c r="J397" i="25187"/>
  <c r="K398" i="25187"/>
  <c r="L398" i="25187" s="1"/>
  <c r="K399" i="25187"/>
  <c r="N399" i="25187" s="1"/>
  <c r="E401" i="25187"/>
  <c r="F401" i="25187"/>
  <c r="G401" i="25187"/>
  <c r="H401" i="25187"/>
  <c r="H415" i="25187" s="1"/>
  <c r="I401" i="25187"/>
  <c r="I415" i="25187" s="1"/>
  <c r="J401" i="25187"/>
  <c r="J415" i="25187" s="1"/>
  <c r="E402" i="25187"/>
  <c r="F402" i="25187"/>
  <c r="G402" i="25187"/>
  <c r="H402" i="25187"/>
  <c r="I402" i="25187"/>
  <c r="J402" i="25187"/>
  <c r="J416" i="25187" s="1"/>
  <c r="E404" i="25187"/>
  <c r="F404" i="25187"/>
  <c r="G404" i="25187"/>
  <c r="H404" i="25187"/>
  <c r="I404" i="25187"/>
  <c r="J404" i="25187"/>
  <c r="K405" i="25187"/>
  <c r="M405" i="25187" s="1"/>
  <c r="K406" i="25187"/>
  <c r="P406" i="25187" s="1"/>
  <c r="E407" i="25187"/>
  <c r="F407" i="25187"/>
  <c r="G407" i="25187"/>
  <c r="H407" i="25187"/>
  <c r="I407" i="25187"/>
  <c r="J407" i="25187"/>
  <c r="K408" i="25187"/>
  <c r="P408" i="25187" s="1"/>
  <c r="K409" i="25187"/>
  <c r="N409" i="25187" s="1"/>
  <c r="E410" i="25187"/>
  <c r="F410" i="25187"/>
  <c r="G410" i="25187"/>
  <c r="H410" i="25187"/>
  <c r="I410" i="25187"/>
  <c r="J410" i="25187"/>
  <c r="K411" i="25187"/>
  <c r="L411" i="25187" s="1"/>
  <c r="K412" i="25187"/>
  <c r="M412" i="25187" s="1"/>
  <c r="E422" i="25187"/>
  <c r="F422" i="25187"/>
  <c r="G422" i="25187"/>
  <c r="H422" i="25187"/>
  <c r="I422" i="25187"/>
  <c r="J422" i="25187"/>
  <c r="E423" i="25187"/>
  <c r="E421" i="25187" s="1"/>
  <c r="F423" i="25187"/>
  <c r="G423" i="25187"/>
  <c r="H423" i="25187"/>
  <c r="I423" i="25187"/>
  <c r="J423" i="25187"/>
  <c r="E425" i="25187"/>
  <c r="F425" i="25187"/>
  <c r="G425" i="25187"/>
  <c r="H425" i="25187"/>
  <c r="I425" i="25187"/>
  <c r="J425" i="25187"/>
  <c r="K426" i="25187"/>
  <c r="Q426" i="25187" s="1"/>
  <c r="K427" i="25187"/>
  <c r="M427" i="25187" s="1"/>
  <c r="E428" i="25187"/>
  <c r="F428" i="25187"/>
  <c r="G428" i="25187"/>
  <c r="H428" i="25187"/>
  <c r="I428" i="25187"/>
  <c r="J428" i="25187"/>
  <c r="K429" i="25187"/>
  <c r="N429" i="25187" s="1"/>
  <c r="K430" i="25187"/>
  <c r="Q430" i="25187" s="1"/>
  <c r="E432" i="25187"/>
  <c r="F432" i="25187"/>
  <c r="F446" i="25187" s="1"/>
  <c r="G432" i="25187"/>
  <c r="H432" i="25187"/>
  <c r="I432" i="25187"/>
  <c r="J432" i="25187"/>
  <c r="J431" i="25187" s="1"/>
  <c r="E433" i="25187"/>
  <c r="F433" i="25187"/>
  <c r="F447" i="25187" s="1"/>
  <c r="G433" i="25187"/>
  <c r="G431" i="25187" s="1"/>
  <c r="H433" i="25187"/>
  <c r="I433" i="25187"/>
  <c r="J433" i="25187"/>
  <c r="E435" i="25187"/>
  <c r="F435" i="25187"/>
  <c r="G435" i="25187"/>
  <c r="H435" i="25187"/>
  <c r="I435" i="25187"/>
  <c r="J435" i="25187"/>
  <c r="K436" i="25187"/>
  <c r="L436" i="25187" s="1"/>
  <c r="K437" i="25187"/>
  <c r="M437" i="25187" s="1"/>
  <c r="E438" i="25187"/>
  <c r="F438" i="25187"/>
  <c r="G438" i="25187"/>
  <c r="H438" i="25187"/>
  <c r="I438" i="25187"/>
  <c r="J438" i="25187"/>
  <c r="K439" i="25187"/>
  <c r="L439" i="25187" s="1"/>
  <c r="K440" i="25187"/>
  <c r="Q440" i="25187" s="1"/>
  <c r="E441" i="25187"/>
  <c r="F441" i="25187"/>
  <c r="G441" i="25187"/>
  <c r="H441" i="25187"/>
  <c r="I441" i="25187"/>
  <c r="J441" i="25187"/>
  <c r="K442" i="25187"/>
  <c r="P442" i="25187" s="1"/>
  <c r="K443" i="25187"/>
  <c r="Q443" i="25187" s="1"/>
  <c r="D5" i="25189"/>
  <c r="E5" i="25189"/>
  <c r="F6" i="25189"/>
  <c r="G6" i="25189" s="1"/>
  <c r="F7" i="25189"/>
  <c r="G7" i="25189" s="1"/>
  <c r="D8" i="25189"/>
  <c r="E8" i="25189"/>
  <c r="F9" i="25189"/>
  <c r="G9" i="25189" s="1"/>
  <c r="F10" i="25189"/>
  <c r="G10" i="25189" s="1"/>
  <c r="F11" i="25189"/>
  <c r="G132" i="25189" s="1"/>
  <c r="G11" i="25189"/>
  <c r="E20" i="25189"/>
  <c r="F20" i="25189"/>
  <c r="G20" i="25189"/>
  <c r="H20" i="25189"/>
  <c r="I20" i="25189"/>
  <c r="J20" i="25189"/>
  <c r="K21" i="25189"/>
  <c r="N21" i="25189" s="1"/>
  <c r="K22" i="25189"/>
  <c r="M22" i="25189" s="1"/>
  <c r="E23" i="25189"/>
  <c r="F23" i="25189"/>
  <c r="G23" i="25189"/>
  <c r="H23" i="25189"/>
  <c r="I23" i="25189"/>
  <c r="J23" i="25189"/>
  <c r="K24" i="25189"/>
  <c r="M24" i="25189" s="1"/>
  <c r="K25" i="25189"/>
  <c r="N25" i="25189" s="1"/>
  <c r="E27" i="25189"/>
  <c r="F27" i="25189"/>
  <c r="F41" i="25189" s="1"/>
  <c r="G27" i="25189"/>
  <c r="G41" i="25189" s="1"/>
  <c r="H27" i="25189"/>
  <c r="I27" i="25189"/>
  <c r="J27" i="25189"/>
  <c r="E28" i="25189"/>
  <c r="F28" i="25189"/>
  <c r="F26" i="25189" s="1"/>
  <c r="G28" i="25189"/>
  <c r="H28" i="25189"/>
  <c r="H42" i="25189" s="1"/>
  <c r="I28" i="25189"/>
  <c r="J28" i="25189"/>
  <c r="J26" i="25189" s="1"/>
  <c r="E30" i="25189"/>
  <c r="F30" i="25189"/>
  <c r="G30" i="25189"/>
  <c r="H30" i="25189"/>
  <c r="I30" i="25189"/>
  <c r="J30" i="25189"/>
  <c r="K31" i="25189"/>
  <c r="O31" i="25189" s="1"/>
  <c r="K32" i="25189"/>
  <c r="M32" i="25189" s="1"/>
  <c r="E33" i="25189"/>
  <c r="F33" i="25189"/>
  <c r="G33" i="25189"/>
  <c r="H33" i="25189"/>
  <c r="I33" i="25189"/>
  <c r="J33" i="25189"/>
  <c r="K34" i="25189"/>
  <c r="L34" i="25189" s="1"/>
  <c r="K35" i="25189"/>
  <c r="O35" i="25189" s="1"/>
  <c r="E36" i="25189"/>
  <c r="F36" i="25189"/>
  <c r="G36" i="25189"/>
  <c r="H36" i="25189"/>
  <c r="I36" i="25189"/>
  <c r="J36" i="25189"/>
  <c r="K37" i="25189"/>
  <c r="O37" i="25189" s="1"/>
  <c r="K38" i="25189"/>
  <c r="L38" i="25189" s="1"/>
  <c r="E48" i="25189"/>
  <c r="H48" i="25189" s="1"/>
  <c r="J48" i="25189" s="1"/>
  <c r="F48" i="25189"/>
  <c r="G48" i="25189"/>
  <c r="G47" i="25189" s="1"/>
  <c r="E49" i="25189"/>
  <c r="F49" i="25189"/>
  <c r="G49" i="25189"/>
  <c r="E51" i="25189"/>
  <c r="F51" i="25189"/>
  <c r="G51" i="25189"/>
  <c r="H52" i="25189"/>
  <c r="I52" i="25189" s="1"/>
  <c r="H53" i="25189"/>
  <c r="J53" i="25189" s="1"/>
  <c r="E54" i="25189"/>
  <c r="F54" i="25189"/>
  <c r="G54" i="25189"/>
  <c r="H55" i="25189"/>
  <c r="J55" i="25189" s="1"/>
  <c r="H56" i="25189"/>
  <c r="K56" i="25189" s="1"/>
  <c r="J56" i="25189"/>
  <c r="E58" i="25189"/>
  <c r="F58" i="25189"/>
  <c r="F72" i="25189" s="1"/>
  <c r="G58" i="25189"/>
  <c r="E59" i="25189"/>
  <c r="E57" i="25189" s="1"/>
  <c r="F59" i="25189"/>
  <c r="G59" i="25189"/>
  <c r="E61" i="25189"/>
  <c r="F61" i="25189"/>
  <c r="G61" i="25189"/>
  <c r="H62" i="25189"/>
  <c r="K62" i="25189" s="1"/>
  <c r="H63" i="25189"/>
  <c r="K63" i="25189" s="1"/>
  <c r="E64" i="25189"/>
  <c r="F64" i="25189"/>
  <c r="G64" i="25189"/>
  <c r="H65" i="25189"/>
  <c r="I65" i="25189" s="1"/>
  <c r="H66" i="25189"/>
  <c r="I66" i="25189" s="1"/>
  <c r="K66" i="25189"/>
  <c r="E67" i="25189"/>
  <c r="F67" i="25189"/>
  <c r="G67" i="25189"/>
  <c r="H68" i="25189"/>
  <c r="I68" i="25189" s="1"/>
  <c r="H69" i="25189"/>
  <c r="I69" i="25189" s="1"/>
  <c r="G73" i="25189"/>
  <c r="E79" i="25189"/>
  <c r="F79" i="25189"/>
  <c r="G79" i="25189"/>
  <c r="H79" i="25189"/>
  <c r="E80" i="25189"/>
  <c r="F80" i="25189"/>
  <c r="G80" i="25189"/>
  <c r="G78" i="25189" s="1"/>
  <c r="H80" i="25189"/>
  <c r="E82" i="25189"/>
  <c r="F82" i="25189"/>
  <c r="G82" i="25189"/>
  <c r="H82" i="25189"/>
  <c r="I83" i="25189"/>
  <c r="J83" i="25189" s="1"/>
  <c r="I84" i="25189"/>
  <c r="J84" i="25189" s="1"/>
  <c r="E85" i="25189"/>
  <c r="F85" i="25189"/>
  <c r="G85" i="25189"/>
  <c r="H85" i="25189"/>
  <c r="I86" i="25189"/>
  <c r="L86" i="25189" s="1"/>
  <c r="I87" i="25189"/>
  <c r="J87" i="25189" s="1"/>
  <c r="E92" i="25189"/>
  <c r="I92" i="25189" s="1"/>
  <c r="F92" i="25189"/>
  <c r="G92" i="25189"/>
  <c r="H92" i="25189"/>
  <c r="I93" i="25189"/>
  <c r="M93" i="25189" s="1"/>
  <c r="I94" i="25189"/>
  <c r="M94" i="25189" s="1"/>
  <c r="J94" i="25189"/>
  <c r="E95" i="25189"/>
  <c r="F95" i="25189"/>
  <c r="G95" i="25189"/>
  <c r="H95" i="25189"/>
  <c r="I96" i="25189"/>
  <c r="J96" i="25189"/>
  <c r="I97" i="25189"/>
  <c r="L97" i="25189" s="1"/>
  <c r="E98" i="25189"/>
  <c r="F98" i="25189"/>
  <c r="G98" i="25189"/>
  <c r="H98" i="25189"/>
  <c r="I99" i="25189"/>
  <c r="J99" i="25189" s="1"/>
  <c r="I100" i="25189"/>
  <c r="J100" i="25189" s="1"/>
  <c r="E110" i="25189"/>
  <c r="F110" i="25189"/>
  <c r="E111" i="25189"/>
  <c r="F111" i="25189"/>
  <c r="E113" i="25189"/>
  <c r="F113" i="25189"/>
  <c r="G114" i="25189"/>
  <c r="H114" i="25189" s="1"/>
  <c r="G115" i="25189"/>
  <c r="H115" i="25189"/>
  <c r="E116" i="25189"/>
  <c r="F116" i="25189"/>
  <c r="G117" i="25189"/>
  <c r="I117" i="25189" s="1"/>
  <c r="G118" i="25189"/>
  <c r="H118" i="25189" s="1"/>
  <c r="E120" i="25189"/>
  <c r="F120" i="25189"/>
  <c r="E121" i="25189"/>
  <c r="L176" i="25189" s="1"/>
  <c r="F121" i="25189"/>
  <c r="E123" i="25189"/>
  <c r="F123" i="25189"/>
  <c r="G124" i="25189"/>
  <c r="I124" i="25189" s="1"/>
  <c r="G125" i="25189"/>
  <c r="H125" i="25189" s="1"/>
  <c r="E126" i="25189"/>
  <c r="F126" i="25189"/>
  <c r="G127" i="25189"/>
  <c r="H127" i="25189" s="1"/>
  <c r="G128" i="25189"/>
  <c r="H128" i="25189" s="1"/>
  <c r="E129" i="25189"/>
  <c r="F129" i="25189"/>
  <c r="G130" i="25189"/>
  <c r="H130" i="25189" s="1"/>
  <c r="G131" i="25189"/>
  <c r="I131" i="25189" s="1"/>
  <c r="E140" i="25189"/>
  <c r="E143" i="25189"/>
  <c r="F143" i="25189"/>
  <c r="G143" i="25189"/>
  <c r="H143" i="25189"/>
  <c r="I143" i="25189"/>
  <c r="J143" i="25189"/>
  <c r="K143" i="25189"/>
  <c r="L143" i="25189"/>
  <c r="M143" i="25189"/>
  <c r="E146" i="25189"/>
  <c r="F146" i="25189"/>
  <c r="G146" i="25189"/>
  <c r="H146" i="25189"/>
  <c r="I146" i="25189"/>
  <c r="I171" i="25189" s="1"/>
  <c r="J146" i="25189"/>
  <c r="J171" i="25189" s="1"/>
  <c r="K146" i="25189"/>
  <c r="K171" i="25189" s="1"/>
  <c r="L146" i="25189"/>
  <c r="L171" i="25189" s="1"/>
  <c r="M146" i="25189"/>
  <c r="M171" i="25189" s="1"/>
  <c r="E152" i="25189"/>
  <c r="F152" i="25189"/>
  <c r="G152" i="25189"/>
  <c r="H152" i="25189"/>
  <c r="I152" i="25189"/>
  <c r="J152" i="25189"/>
  <c r="K152" i="25189"/>
  <c r="L152" i="25189"/>
  <c r="M152" i="25189"/>
  <c r="E155" i="25189"/>
  <c r="F155" i="25189"/>
  <c r="G155" i="25189"/>
  <c r="H155" i="25189"/>
  <c r="I155" i="25189"/>
  <c r="I180" i="25189" s="1"/>
  <c r="J155" i="25189"/>
  <c r="K155" i="25189"/>
  <c r="L155" i="25189"/>
  <c r="M155" i="25189"/>
  <c r="E158" i="25189"/>
  <c r="F158" i="25189"/>
  <c r="G158" i="25189"/>
  <c r="H158" i="25189"/>
  <c r="I158" i="25189"/>
  <c r="J158" i="25189"/>
  <c r="J183" i="25189" s="1"/>
  <c r="K158" i="25189"/>
  <c r="L158" i="25189"/>
  <c r="M158" i="25189"/>
  <c r="H162" i="25189"/>
  <c r="I162" i="25189"/>
  <c r="L163" i="25189"/>
  <c r="F168" i="25189"/>
  <c r="E169" i="25189"/>
  <c r="F169" i="25189"/>
  <c r="G169" i="25189"/>
  <c r="H169" i="25189"/>
  <c r="I169" i="25189"/>
  <c r="J169" i="25189"/>
  <c r="K169" i="25189"/>
  <c r="L169" i="25189"/>
  <c r="M169" i="25189"/>
  <c r="E170" i="25189"/>
  <c r="F170" i="25189"/>
  <c r="G170" i="25189"/>
  <c r="H170" i="25189"/>
  <c r="I170" i="25189"/>
  <c r="J170" i="25189"/>
  <c r="K170" i="25189"/>
  <c r="L170" i="25189"/>
  <c r="M170" i="25189"/>
  <c r="E172" i="25189"/>
  <c r="F172" i="25189"/>
  <c r="G172" i="25189"/>
  <c r="H172" i="25189"/>
  <c r="I172" i="25189"/>
  <c r="J172" i="25189"/>
  <c r="K172" i="25189"/>
  <c r="L172" i="25189"/>
  <c r="M172" i="25189"/>
  <c r="E173" i="25189"/>
  <c r="F173" i="25189"/>
  <c r="G173" i="25189"/>
  <c r="H173" i="25189"/>
  <c r="I173" i="25189"/>
  <c r="J173" i="25189"/>
  <c r="K173" i="25189"/>
  <c r="L173" i="25189"/>
  <c r="M173" i="25189"/>
  <c r="E178" i="25189"/>
  <c r="F178" i="25189"/>
  <c r="G178" i="25189"/>
  <c r="H178" i="25189"/>
  <c r="I178" i="25189"/>
  <c r="J178" i="25189"/>
  <c r="K178" i="25189"/>
  <c r="L178" i="25189"/>
  <c r="M178" i="25189"/>
  <c r="E179" i="25189"/>
  <c r="F179" i="25189"/>
  <c r="G179" i="25189"/>
  <c r="H179" i="25189"/>
  <c r="I179" i="25189"/>
  <c r="J179" i="25189"/>
  <c r="K179" i="25189"/>
  <c r="L179" i="25189"/>
  <c r="M179" i="25189"/>
  <c r="E181" i="25189"/>
  <c r="F181" i="25189"/>
  <c r="G181" i="25189"/>
  <c r="H181" i="25189"/>
  <c r="I181" i="25189"/>
  <c r="J181" i="25189"/>
  <c r="K181" i="25189"/>
  <c r="L181" i="25189"/>
  <c r="M181" i="25189"/>
  <c r="E182" i="25189"/>
  <c r="F182" i="25189"/>
  <c r="G182" i="25189"/>
  <c r="H182" i="25189"/>
  <c r="I182" i="25189"/>
  <c r="J182" i="25189"/>
  <c r="K182" i="25189"/>
  <c r="L182" i="25189"/>
  <c r="M182" i="25189"/>
  <c r="E183" i="25189"/>
  <c r="E184" i="25189"/>
  <c r="F184" i="25189"/>
  <c r="G184" i="25189"/>
  <c r="H184" i="25189"/>
  <c r="I184" i="25189"/>
  <c r="J184" i="25189"/>
  <c r="K184" i="25189"/>
  <c r="L184" i="25189"/>
  <c r="M184" i="25189"/>
  <c r="E185" i="25189"/>
  <c r="F185" i="25189"/>
  <c r="G185" i="25189"/>
  <c r="H185" i="25189"/>
  <c r="I185" i="25189"/>
  <c r="J185" i="25189"/>
  <c r="K185" i="25189"/>
  <c r="L185" i="25189"/>
  <c r="M185" i="25189"/>
  <c r="E193" i="25189"/>
  <c r="F193" i="25189"/>
  <c r="G193" i="25189"/>
  <c r="H193" i="25189"/>
  <c r="H192" i="25189" s="1"/>
  <c r="I193" i="25189"/>
  <c r="E194" i="25189"/>
  <c r="E192" i="25189" s="1"/>
  <c r="F194" i="25189"/>
  <c r="G194" i="25189"/>
  <c r="H194" i="25189"/>
  <c r="I194" i="25189"/>
  <c r="E196" i="25189"/>
  <c r="F196" i="25189"/>
  <c r="G196" i="25189"/>
  <c r="H196" i="25189"/>
  <c r="I196" i="25189"/>
  <c r="J197" i="25189"/>
  <c r="L197" i="25189" s="1"/>
  <c r="J198" i="25189"/>
  <c r="K198" i="25189" s="1"/>
  <c r="O198" i="25189"/>
  <c r="E199" i="25189"/>
  <c r="F199" i="25189"/>
  <c r="G199" i="25189"/>
  <c r="H199" i="25189"/>
  <c r="I199" i="25189"/>
  <c r="J200" i="25189"/>
  <c r="M200" i="25189" s="1"/>
  <c r="J201" i="25189"/>
  <c r="K201" i="25189" s="1"/>
  <c r="E203" i="25189"/>
  <c r="F203" i="25189"/>
  <c r="G203" i="25189"/>
  <c r="G217" i="25189" s="1"/>
  <c r="H203" i="25189"/>
  <c r="I203" i="25189"/>
  <c r="E204" i="25189"/>
  <c r="F204" i="25189"/>
  <c r="F218" i="25189" s="1"/>
  <c r="G204" i="25189"/>
  <c r="H204" i="25189"/>
  <c r="I204" i="25189"/>
  <c r="E206" i="25189"/>
  <c r="F206" i="25189"/>
  <c r="G206" i="25189"/>
  <c r="H206" i="25189"/>
  <c r="I206" i="25189"/>
  <c r="J207" i="25189"/>
  <c r="N207" i="25189" s="1"/>
  <c r="J208" i="25189"/>
  <c r="K208" i="25189" s="1"/>
  <c r="M208" i="25189"/>
  <c r="E209" i="25189"/>
  <c r="F209" i="25189"/>
  <c r="G209" i="25189"/>
  <c r="H209" i="25189"/>
  <c r="I209" i="25189"/>
  <c r="J210" i="25189"/>
  <c r="L210" i="25189" s="1"/>
  <c r="J211" i="25189"/>
  <c r="N211" i="25189" s="1"/>
  <c r="E212" i="25189"/>
  <c r="F212" i="25189"/>
  <c r="G212" i="25189"/>
  <c r="H212" i="25189"/>
  <c r="I212" i="25189"/>
  <c r="J213" i="25189"/>
  <c r="L213" i="25189" s="1"/>
  <c r="J214" i="25189"/>
  <c r="O214" i="25189" s="1"/>
  <c r="I218" i="25189"/>
  <c r="E224" i="25189"/>
  <c r="E238" i="25189" s="1"/>
  <c r="F224" i="25189"/>
  <c r="F238" i="25189" s="1"/>
  <c r="G224" i="25189"/>
  <c r="G238" i="25189" s="1"/>
  <c r="H224" i="25189"/>
  <c r="E225" i="25189"/>
  <c r="E239" i="25189" s="1"/>
  <c r="F225" i="25189"/>
  <c r="F239" i="25189" s="1"/>
  <c r="G225" i="25189"/>
  <c r="G239" i="25189" s="1"/>
  <c r="H225" i="25189"/>
  <c r="H239" i="25189" s="1"/>
  <c r="E227" i="25189"/>
  <c r="F227" i="25189"/>
  <c r="G227" i="25189"/>
  <c r="H227" i="25189"/>
  <c r="I228" i="25189"/>
  <c r="M228" i="25189" s="1"/>
  <c r="I229" i="25189"/>
  <c r="K229" i="25189" s="1"/>
  <c r="E230" i="25189"/>
  <c r="F230" i="25189"/>
  <c r="G230" i="25189"/>
  <c r="H230" i="25189"/>
  <c r="I231" i="25189"/>
  <c r="K231" i="25189" s="1"/>
  <c r="I232" i="25189"/>
  <c r="L232" i="25189" s="1"/>
  <c r="E233" i="25189"/>
  <c r="F233" i="25189"/>
  <c r="G233" i="25189"/>
  <c r="I233" i="25189" s="1"/>
  <c r="K233" i="25189" s="1"/>
  <c r="H233" i="25189"/>
  <c r="I234" i="25189"/>
  <c r="J234" i="25189" s="1"/>
  <c r="I235" i="25189"/>
  <c r="M235" i="25189" s="1"/>
  <c r="E245" i="25189"/>
  <c r="E259" i="25189" s="1"/>
  <c r="F245" i="25189"/>
  <c r="G245" i="25189"/>
  <c r="G259" i="25189" s="1"/>
  <c r="H245" i="25189"/>
  <c r="H259" i="25189" s="1"/>
  <c r="E246" i="25189"/>
  <c r="F246" i="25189"/>
  <c r="G246" i="25189"/>
  <c r="G260" i="25189" s="1"/>
  <c r="H246" i="25189"/>
  <c r="H260" i="25189" s="1"/>
  <c r="E248" i="25189"/>
  <c r="I248" i="25189"/>
  <c r="M248" i="25189" s="1"/>
  <c r="F248" i="25189"/>
  <c r="G248" i="25189"/>
  <c r="H248" i="25189"/>
  <c r="I249" i="25189"/>
  <c r="M249" i="25189" s="1"/>
  <c r="I250" i="25189"/>
  <c r="L250" i="25189" s="1"/>
  <c r="E251" i="25189"/>
  <c r="F251" i="25189"/>
  <c r="G251" i="25189"/>
  <c r="H251" i="25189"/>
  <c r="I252" i="25189"/>
  <c r="J252" i="25189" s="1"/>
  <c r="I253" i="25189"/>
  <c r="L253" i="25189" s="1"/>
  <c r="M253" i="25189"/>
  <c r="E254" i="25189"/>
  <c r="F254" i="25189"/>
  <c r="G254" i="25189"/>
  <c r="H254" i="25189"/>
  <c r="I255" i="25189"/>
  <c r="J255" i="25189" s="1"/>
  <c r="I256" i="25189"/>
  <c r="J256" i="25189" s="1"/>
  <c r="E266" i="25189"/>
  <c r="F266" i="25189"/>
  <c r="E267" i="25189"/>
  <c r="G267" i="25189" s="1"/>
  <c r="H267" i="25189" s="1"/>
  <c r="F267" i="25189"/>
  <c r="E269" i="25189"/>
  <c r="F269" i="25189"/>
  <c r="G270" i="25189"/>
  <c r="I270" i="25189" s="1"/>
  <c r="G271" i="25189"/>
  <c r="H271" i="25189" s="1"/>
  <c r="E272" i="25189"/>
  <c r="G272" i="25189" s="1"/>
  <c r="I272" i="25189" s="1"/>
  <c r="F272" i="25189"/>
  <c r="G273" i="25189"/>
  <c r="I273" i="25189" s="1"/>
  <c r="G274" i="25189"/>
  <c r="H274" i="25189" s="1"/>
  <c r="E276" i="25189"/>
  <c r="F276" i="25189"/>
  <c r="F275" i="25189" s="1"/>
  <c r="E277" i="25189"/>
  <c r="F277" i="25189"/>
  <c r="E279" i="25189"/>
  <c r="F279" i="25189"/>
  <c r="G280" i="25189"/>
  <c r="H280" i="25189" s="1"/>
  <c r="G281" i="25189"/>
  <c r="H281" i="25189" s="1"/>
  <c r="E282" i="25189"/>
  <c r="F282" i="25189"/>
  <c r="G283" i="25189"/>
  <c r="I283" i="25189" s="1"/>
  <c r="G284" i="25189"/>
  <c r="H284" i="25189"/>
  <c r="E285" i="25189"/>
  <c r="G285" i="25189" s="1"/>
  <c r="F285" i="25189"/>
  <c r="G286" i="25189"/>
  <c r="H286" i="25189" s="1"/>
  <c r="G287" i="25189"/>
  <c r="I287" i="25189" s="1"/>
  <c r="H287" i="25189"/>
  <c r="E297" i="25189"/>
  <c r="F297" i="25189"/>
  <c r="F311" i="25189" s="1"/>
  <c r="E298" i="25189"/>
  <c r="F298" i="25189"/>
  <c r="F312" i="25189" s="1"/>
  <c r="E300" i="25189"/>
  <c r="F300" i="25189"/>
  <c r="G301" i="25189"/>
  <c r="H301" i="25189" s="1"/>
  <c r="G302" i="25189"/>
  <c r="H302" i="25189" s="1"/>
  <c r="E303" i="25189"/>
  <c r="F303" i="25189"/>
  <c r="G304" i="25189"/>
  <c r="I304" i="25189" s="1"/>
  <c r="G305" i="25189"/>
  <c r="I305" i="25189" s="1"/>
  <c r="H305" i="25189"/>
  <c r="E306" i="25189"/>
  <c r="G306" i="25189" s="1"/>
  <c r="I306" i="25189" s="1"/>
  <c r="F306" i="25189"/>
  <c r="G307" i="25189"/>
  <c r="I307" i="25189" s="1"/>
  <c r="G308" i="25189"/>
  <c r="I308" i="25189" s="1"/>
  <c r="F332" i="25189"/>
  <c r="E333" i="25189"/>
  <c r="F333" i="25189"/>
  <c r="E321" i="25189"/>
  <c r="G321" i="25189" s="1"/>
  <c r="I321" i="25189" s="1"/>
  <c r="F321" i="25189"/>
  <c r="G322" i="25189"/>
  <c r="H322" i="25189" s="1"/>
  <c r="G323" i="25189"/>
  <c r="H323" i="25189" s="1"/>
  <c r="E324" i="25189"/>
  <c r="F324" i="25189"/>
  <c r="G325" i="25189"/>
  <c r="H325" i="25189" s="1"/>
  <c r="G326" i="25189"/>
  <c r="I326" i="25189" s="1"/>
  <c r="E327" i="25189"/>
  <c r="F327" i="25189"/>
  <c r="G328" i="25189"/>
  <c r="I328" i="25189" s="1"/>
  <c r="G329" i="25189"/>
  <c r="H329" i="25189" s="1"/>
  <c r="E339" i="25189"/>
  <c r="E353" i="25189" s="1"/>
  <c r="F339" i="25189"/>
  <c r="G339" i="25189" s="1"/>
  <c r="H339" i="25189" s="1"/>
  <c r="E340" i="25189"/>
  <c r="F340" i="25189"/>
  <c r="F354" i="25189" s="1"/>
  <c r="E342" i="25189"/>
  <c r="F342" i="25189"/>
  <c r="G343" i="25189"/>
  <c r="H343" i="25189" s="1"/>
  <c r="G344" i="25189"/>
  <c r="H344" i="25189" s="1"/>
  <c r="E345" i="25189"/>
  <c r="F345" i="25189"/>
  <c r="G345" i="25189" s="1"/>
  <c r="H345" i="25189" s="1"/>
  <c r="G346" i="25189"/>
  <c r="H346" i="25189" s="1"/>
  <c r="G347" i="25189"/>
  <c r="H347" i="25189" s="1"/>
  <c r="E348" i="25189"/>
  <c r="G348" i="25189" s="1"/>
  <c r="G351" i="25189" s="1"/>
  <c r="F348" i="25189"/>
  <c r="I348" i="25189" s="1"/>
  <c r="G349" i="25189"/>
  <c r="I349" i="25189" s="1"/>
  <c r="G350" i="25189"/>
  <c r="H350" i="25189" s="1"/>
  <c r="E360" i="25189"/>
  <c r="F360" i="25189"/>
  <c r="G360" i="25189"/>
  <c r="G359" i="25189" s="1"/>
  <c r="H360" i="25189"/>
  <c r="I360" i="25189"/>
  <c r="I359" i="25189" s="1"/>
  <c r="J360" i="25189"/>
  <c r="E361" i="25189"/>
  <c r="F361" i="25189"/>
  <c r="G361" i="25189"/>
  <c r="H361" i="25189"/>
  <c r="I361" i="25189"/>
  <c r="J361" i="25189"/>
  <c r="E363" i="25189"/>
  <c r="F363" i="25189"/>
  <c r="G363" i="25189"/>
  <c r="H363" i="25189"/>
  <c r="I363" i="25189"/>
  <c r="J363" i="25189"/>
  <c r="K364" i="25189"/>
  <c r="N364" i="25189" s="1"/>
  <c r="K365" i="25189"/>
  <c r="M365" i="25189" s="1"/>
  <c r="P365" i="25189"/>
  <c r="E366" i="25189"/>
  <c r="F366" i="25189"/>
  <c r="K366" i="25189" s="1"/>
  <c r="G366" i="25189"/>
  <c r="H366" i="25189"/>
  <c r="I366" i="25189"/>
  <c r="J366" i="25189"/>
  <c r="K367" i="25189"/>
  <c r="M367" i="25189" s="1"/>
  <c r="K368" i="25189"/>
  <c r="L368" i="25189" s="1"/>
  <c r="E370" i="25189"/>
  <c r="F370" i="25189"/>
  <c r="G370" i="25189"/>
  <c r="H370" i="25189"/>
  <c r="I370" i="25189"/>
  <c r="J370" i="25189"/>
  <c r="E371" i="25189"/>
  <c r="F371" i="25189"/>
  <c r="G371" i="25189"/>
  <c r="G369" i="25189" s="1"/>
  <c r="H371" i="25189"/>
  <c r="H369" i="25189" s="1"/>
  <c r="I371" i="25189"/>
  <c r="J371" i="25189"/>
  <c r="J369" i="25189" s="1"/>
  <c r="E373" i="25189"/>
  <c r="F373" i="25189"/>
  <c r="G373" i="25189"/>
  <c r="H373" i="25189"/>
  <c r="I373" i="25189"/>
  <c r="J373" i="25189"/>
  <c r="K374" i="25189"/>
  <c r="Q374" i="25189" s="1"/>
  <c r="K375" i="25189"/>
  <c r="P375" i="25189" s="1"/>
  <c r="E376" i="25189"/>
  <c r="F376" i="25189"/>
  <c r="G376" i="25189"/>
  <c r="H376" i="25189"/>
  <c r="I376" i="25189"/>
  <c r="J376" i="25189"/>
  <c r="K377" i="25189"/>
  <c r="O377" i="25189" s="1"/>
  <c r="K378" i="25189"/>
  <c r="M378" i="25189" s="1"/>
  <c r="E379" i="25189"/>
  <c r="F379" i="25189"/>
  <c r="G379" i="25189"/>
  <c r="H379" i="25189"/>
  <c r="I379" i="25189"/>
  <c r="J379" i="25189"/>
  <c r="K380" i="25189"/>
  <c r="O380" i="25189" s="1"/>
  <c r="K381" i="25189"/>
  <c r="L381" i="25189" s="1"/>
  <c r="E391" i="25189"/>
  <c r="F391" i="25189"/>
  <c r="G391" i="25189"/>
  <c r="H391" i="25189"/>
  <c r="I391" i="25189"/>
  <c r="J391" i="25189"/>
  <c r="E392" i="25189"/>
  <c r="F392" i="25189"/>
  <c r="G392" i="25189"/>
  <c r="G390" i="25189" s="1"/>
  <c r="H392" i="25189"/>
  <c r="H390" i="25189" s="1"/>
  <c r="I392" i="25189"/>
  <c r="J392" i="25189"/>
  <c r="E394" i="25189"/>
  <c r="F394" i="25189"/>
  <c r="G394" i="25189"/>
  <c r="H394" i="25189"/>
  <c r="I394" i="25189"/>
  <c r="J394" i="25189"/>
  <c r="K395" i="25189"/>
  <c r="M395" i="25189" s="1"/>
  <c r="K396" i="25189"/>
  <c r="N396" i="25189" s="1"/>
  <c r="E397" i="25189"/>
  <c r="F397" i="25189"/>
  <c r="G397" i="25189"/>
  <c r="H397" i="25189"/>
  <c r="I397" i="25189"/>
  <c r="J397" i="25189"/>
  <c r="K398" i="25189"/>
  <c r="O398" i="25189" s="1"/>
  <c r="K399" i="25189"/>
  <c r="L399" i="25189" s="1"/>
  <c r="E401" i="25189"/>
  <c r="F401" i="25189"/>
  <c r="G401" i="25189"/>
  <c r="H401" i="25189"/>
  <c r="I401" i="25189"/>
  <c r="J401" i="25189"/>
  <c r="E402" i="25189"/>
  <c r="F402" i="25189"/>
  <c r="F416" i="25189" s="1"/>
  <c r="G402" i="25189"/>
  <c r="H402" i="25189"/>
  <c r="H400" i="25189" s="1"/>
  <c r="I402" i="25189"/>
  <c r="J402" i="25189"/>
  <c r="E404" i="25189"/>
  <c r="F404" i="25189"/>
  <c r="G404" i="25189"/>
  <c r="H404" i="25189"/>
  <c r="I404" i="25189"/>
  <c r="J404" i="25189"/>
  <c r="K405" i="25189"/>
  <c r="O405" i="25189" s="1"/>
  <c r="K406" i="25189"/>
  <c r="L406" i="25189" s="1"/>
  <c r="E407" i="25189"/>
  <c r="F407" i="25189"/>
  <c r="G407" i="25189"/>
  <c r="H407" i="25189"/>
  <c r="I407" i="25189"/>
  <c r="J407" i="25189"/>
  <c r="K408" i="25189"/>
  <c r="L408" i="25189" s="1"/>
  <c r="K409" i="25189"/>
  <c r="O409" i="25189" s="1"/>
  <c r="E410" i="25189"/>
  <c r="F410" i="25189"/>
  <c r="G410" i="25189"/>
  <c r="H410" i="25189"/>
  <c r="I410" i="25189"/>
  <c r="J410" i="25189"/>
  <c r="K411" i="25189"/>
  <c r="O411" i="25189" s="1"/>
  <c r="K412" i="25189"/>
  <c r="L412" i="25189" s="1"/>
  <c r="E422" i="25189"/>
  <c r="F422" i="25189"/>
  <c r="G422" i="25189"/>
  <c r="H422" i="25189"/>
  <c r="I422" i="25189"/>
  <c r="I421" i="25189" s="1"/>
  <c r="J422" i="25189"/>
  <c r="E423" i="25189"/>
  <c r="F423" i="25189"/>
  <c r="F421" i="25189" s="1"/>
  <c r="G423" i="25189"/>
  <c r="H423" i="25189"/>
  <c r="I423" i="25189"/>
  <c r="J423" i="25189"/>
  <c r="E425" i="25189"/>
  <c r="F425" i="25189"/>
  <c r="G425" i="25189"/>
  <c r="H425" i="25189"/>
  <c r="I425" i="25189"/>
  <c r="J425" i="25189"/>
  <c r="K426" i="25189"/>
  <c r="M426" i="25189" s="1"/>
  <c r="K427" i="25189"/>
  <c r="N427" i="25189" s="1"/>
  <c r="E428" i="25189"/>
  <c r="F428" i="25189"/>
  <c r="G428" i="25189"/>
  <c r="H428" i="25189"/>
  <c r="I428" i="25189"/>
  <c r="J428" i="25189"/>
  <c r="K429" i="25189"/>
  <c r="Q429" i="25189"/>
  <c r="K430" i="25189"/>
  <c r="N430" i="25189" s="1"/>
  <c r="E432" i="25189"/>
  <c r="F432" i="25189"/>
  <c r="F446" i="25189" s="1"/>
  <c r="G432" i="25189"/>
  <c r="G446" i="25189" s="1"/>
  <c r="H432" i="25189"/>
  <c r="I432" i="25189"/>
  <c r="J432" i="25189"/>
  <c r="E433" i="25189"/>
  <c r="F433" i="25189"/>
  <c r="G433" i="25189"/>
  <c r="G447" i="25189" s="1"/>
  <c r="H433" i="25189"/>
  <c r="I433" i="25189"/>
  <c r="J433" i="25189"/>
  <c r="E435" i="25189"/>
  <c r="F435" i="25189"/>
  <c r="G435" i="25189"/>
  <c r="H435" i="25189"/>
  <c r="I435" i="25189"/>
  <c r="J435" i="25189"/>
  <c r="N436" i="25189"/>
  <c r="M437" i="25189"/>
  <c r="E438" i="25189"/>
  <c r="F438" i="25189"/>
  <c r="G438" i="25189"/>
  <c r="H438" i="25189"/>
  <c r="I438" i="25189"/>
  <c r="J438" i="25189"/>
  <c r="L439" i="25189"/>
  <c r="O440" i="25189"/>
  <c r="E441" i="25189"/>
  <c r="F441" i="25189"/>
  <c r="G441" i="25189"/>
  <c r="H441" i="25189"/>
  <c r="I441" i="25189"/>
  <c r="J441" i="25189"/>
  <c r="K442" i="25189"/>
  <c r="O442" i="25189" s="1"/>
  <c r="P442" i="25189"/>
  <c r="K443" i="25189"/>
  <c r="N443" i="25189" s="1"/>
  <c r="D5" i="25190"/>
  <c r="E5" i="25190"/>
  <c r="F6" i="25190"/>
  <c r="H6" i="25190" s="1"/>
  <c r="F7" i="25190"/>
  <c r="H7" i="25190" s="1"/>
  <c r="D8" i="25190"/>
  <c r="E8" i="25190"/>
  <c r="F9" i="25190"/>
  <c r="G9" i="25190" s="1"/>
  <c r="F10" i="25190"/>
  <c r="G10" i="25190" s="1"/>
  <c r="F11" i="25190"/>
  <c r="H11" i="25190" s="1"/>
  <c r="E20" i="25190"/>
  <c r="F20" i="25190"/>
  <c r="G20" i="25190"/>
  <c r="H20" i="25190"/>
  <c r="I20" i="25190"/>
  <c r="J20" i="25190"/>
  <c r="K21" i="25190"/>
  <c r="M21" i="25190" s="1"/>
  <c r="K22" i="25190"/>
  <c r="M22" i="25190" s="1"/>
  <c r="E23" i="25190"/>
  <c r="F23" i="25190"/>
  <c r="G23" i="25190"/>
  <c r="H23" i="25190"/>
  <c r="I23" i="25190"/>
  <c r="J23" i="25190"/>
  <c r="K24" i="25190"/>
  <c r="L24" i="25190"/>
  <c r="K25" i="25190"/>
  <c r="L25" i="25190" s="1"/>
  <c r="E27" i="25190"/>
  <c r="E41" i="25190" s="1"/>
  <c r="F27" i="25190"/>
  <c r="F41" i="25190" s="1"/>
  <c r="G27" i="25190"/>
  <c r="H27" i="25190"/>
  <c r="I27" i="25190"/>
  <c r="I26" i="25190" s="1"/>
  <c r="J27" i="25190"/>
  <c r="J41" i="25190" s="1"/>
  <c r="E28" i="25190"/>
  <c r="E42" i="25190" s="1"/>
  <c r="F28" i="25190"/>
  <c r="F42" i="25190" s="1"/>
  <c r="G28" i="25190"/>
  <c r="H28" i="25190"/>
  <c r="I28" i="25190"/>
  <c r="J28" i="25190"/>
  <c r="E30" i="25190"/>
  <c r="F30" i="25190"/>
  <c r="G30" i="25190"/>
  <c r="H30" i="25190"/>
  <c r="I30" i="25190"/>
  <c r="J30" i="25190"/>
  <c r="K31" i="25190"/>
  <c r="N31" i="25190" s="1"/>
  <c r="K32" i="25190"/>
  <c r="M32" i="25190" s="1"/>
  <c r="E33" i="25190"/>
  <c r="F33" i="25190"/>
  <c r="G33" i="25190"/>
  <c r="H33" i="25190"/>
  <c r="K33" i="25190" s="1"/>
  <c r="I33" i="25190"/>
  <c r="J33" i="25190"/>
  <c r="K34" i="25190"/>
  <c r="M34" i="25190" s="1"/>
  <c r="K35" i="25190"/>
  <c r="N35" i="25190" s="1"/>
  <c r="E36" i="25190"/>
  <c r="F36" i="25190"/>
  <c r="G36" i="25190"/>
  <c r="H36" i="25190"/>
  <c r="I36" i="25190"/>
  <c r="J36" i="25190"/>
  <c r="K37" i="25190"/>
  <c r="O37" i="25190"/>
  <c r="M37" i="25190"/>
  <c r="K38" i="25190"/>
  <c r="O38" i="25190" s="1"/>
  <c r="E51" i="25190"/>
  <c r="F51" i="25190"/>
  <c r="G51" i="25190"/>
  <c r="H52" i="25190"/>
  <c r="I52" i="25190" s="1"/>
  <c r="H53" i="25190"/>
  <c r="I53" i="25190" s="1"/>
  <c r="E54" i="25190"/>
  <c r="F54" i="25190"/>
  <c r="G54" i="25190"/>
  <c r="H55" i="25190"/>
  <c r="K55" i="25190" s="1"/>
  <c r="H56" i="25190"/>
  <c r="I56" i="25190" s="1"/>
  <c r="E58" i="25190"/>
  <c r="F58" i="25190"/>
  <c r="F72" i="25190" s="1"/>
  <c r="G58" i="25190"/>
  <c r="G72" i="25190" s="1"/>
  <c r="E59" i="25190"/>
  <c r="E73" i="25190" s="1"/>
  <c r="F59" i="25190"/>
  <c r="H59" i="25190" s="1"/>
  <c r="G59" i="25190"/>
  <c r="E61" i="25190"/>
  <c r="F61" i="25190"/>
  <c r="G61" i="25190"/>
  <c r="H62" i="25190"/>
  <c r="K62" i="25190" s="1"/>
  <c r="H63" i="25190"/>
  <c r="K63" i="25190" s="1"/>
  <c r="E64" i="25190"/>
  <c r="F64" i="25190"/>
  <c r="G64" i="25190"/>
  <c r="H65" i="25190"/>
  <c r="K65" i="25190"/>
  <c r="H66" i="25190"/>
  <c r="K66" i="25190" s="1"/>
  <c r="E67" i="25190"/>
  <c r="F67" i="25190"/>
  <c r="G67" i="25190"/>
  <c r="H68" i="25190"/>
  <c r="I68" i="25190" s="1"/>
  <c r="H69" i="25190"/>
  <c r="I69" i="25190" s="1"/>
  <c r="E79" i="25190"/>
  <c r="F79" i="25190"/>
  <c r="G79" i="25190"/>
  <c r="G103" i="25190" s="1"/>
  <c r="H79" i="25190"/>
  <c r="H103" i="25190" s="1"/>
  <c r="E80" i="25190"/>
  <c r="E104" i="25190" s="1"/>
  <c r="F80" i="25190"/>
  <c r="G80" i="25190"/>
  <c r="H80" i="25190"/>
  <c r="E82" i="25190"/>
  <c r="F82" i="25190"/>
  <c r="G82" i="25190"/>
  <c r="H82" i="25190"/>
  <c r="I83" i="25190"/>
  <c r="M83" i="25190" s="1"/>
  <c r="I84" i="25190"/>
  <c r="L84" i="25190" s="1"/>
  <c r="E85" i="25190"/>
  <c r="F85" i="25190"/>
  <c r="G85" i="25190"/>
  <c r="H85" i="25190"/>
  <c r="I86" i="25190"/>
  <c r="M86" i="25190" s="1"/>
  <c r="I87" i="25190"/>
  <c r="M87" i="25190" s="1"/>
  <c r="E92" i="25190"/>
  <c r="F92" i="25190"/>
  <c r="G92" i="25190"/>
  <c r="H92" i="25190"/>
  <c r="I93" i="25190"/>
  <c r="K93" i="25190" s="1"/>
  <c r="I94" i="25190"/>
  <c r="L94" i="25190" s="1"/>
  <c r="E95" i="25190"/>
  <c r="F95" i="25190"/>
  <c r="G95" i="25190"/>
  <c r="H95" i="25190"/>
  <c r="I96" i="25190"/>
  <c r="M96" i="25190" s="1"/>
  <c r="I97" i="25190"/>
  <c r="M97" i="25190" s="1"/>
  <c r="E98" i="25190"/>
  <c r="F98" i="25190"/>
  <c r="G98" i="25190"/>
  <c r="H98" i="25190"/>
  <c r="I99" i="25190"/>
  <c r="L99" i="25190" s="1"/>
  <c r="I100" i="25190"/>
  <c r="K100" i="25190" s="1"/>
  <c r="E110" i="25190"/>
  <c r="F110" i="25190"/>
  <c r="E111" i="25190"/>
  <c r="J167" i="25190" s="1"/>
  <c r="F111" i="25190"/>
  <c r="F135" i="25190" s="1"/>
  <c r="E113" i="25190"/>
  <c r="F113" i="25190"/>
  <c r="G114" i="25190"/>
  <c r="I114" i="25190" s="1"/>
  <c r="G115" i="25190"/>
  <c r="H115" i="25190" s="1"/>
  <c r="E116" i="25190"/>
  <c r="F116" i="25190"/>
  <c r="G117" i="25190"/>
  <c r="H117" i="25190" s="1"/>
  <c r="I117" i="25190"/>
  <c r="G118" i="25190"/>
  <c r="I118" i="25190" s="1"/>
  <c r="E123" i="25190"/>
  <c r="F123" i="25190"/>
  <c r="G124" i="25190"/>
  <c r="I124" i="25190" s="1"/>
  <c r="G125" i="25190"/>
  <c r="H125" i="25190" s="1"/>
  <c r="E126" i="25190"/>
  <c r="F126" i="25190"/>
  <c r="G126" i="25190" s="1"/>
  <c r="H126" i="25190" s="1"/>
  <c r="G127" i="25190"/>
  <c r="I127" i="25190" s="1"/>
  <c r="H127" i="25190"/>
  <c r="G128" i="25190"/>
  <c r="H128" i="25190" s="1"/>
  <c r="E129" i="25190"/>
  <c r="G129" i="25190" s="1"/>
  <c r="F129" i="25190"/>
  <c r="G130" i="25190"/>
  <c r="I130" i="25190" s="1"/>
  <c r="G131" i="25190"/>
  <c r="I131" i="25190"/>
  <c r="E143" i="25190"/>
  <c r="E168" i="25190" s="1"/>
  <c r="F143" i="25190"/>
  <c r="F168" i="25190" s="1"/>
  <c r="G143" i="25190"/>
  <c r="H143" i="25190"/>
  <c r="H168" i="25190" s="1"/>
  <c r="I143" i="25190"/>
  <c r="I168" i="25190" s="1"/>
  <c r="J143" i="25190"/>
  <c r="K143" i="25190"/>
  <c r="K168" i="25190" s="1"/>
  <c r="L143" i="25190"/>
  <c r="M143" i="25190"/>
  <c r="E146" i="25190"/>
  <c r="F146" i="25190"/>
  <c r="G146" i="25190"/>
  <c r="H146" i="25190"/>
  <c r="I146" i="25190"/>
  <c r="J146" i="25190"/>
  <c r="K146" i="25190"/>
  <c r="L146" i="25190"/>
  <c r="M146" i="25190"/>
  <c r="E152" i="25190"/>
  <c r="F152" i="25190"/>
  <c r="G152" i="25190"/>
  <c r="H152" i="25190"/>
  <c r="I152" i="25190"/>
  <c r="J152" i="25190"/>
  <c r="K152" i="25190"/>
  <c r="L152" i="25190"/>
  <c r="M152" i="25190"/>
  <c r="M177" i="25190" s="1"/>
  <c r="E155" i="25190"/>
  <c r="E180" i="25190" s="1"/>
  <c r="F155" i="25190"/>
  <c r="F180" i="25190" s="1"/>
  <c r="G155" i="25190"/>
  <c r="G180" i="25190" s="1"/>
  <c r="H155" i="25190"/>
  <c r="I155" i="25190"/>
  <c r="I180" i="25190" s="1"/>
  <c r="J155" i="25190"/>
  <c r="J180" i="25190" s="1"/>
  <c r="K155" i="25190"/>
  <c r="K180" i="25190" s="1"/>
  <c r="L155" i="25190"/>
  <c r="L180" i="25190" s="1"/>
  <c r="M155" i="25190"/>
  <c r="M180" i="25190" s="1"/>
  <c r="E158" i="25190"/>
  <c r="F158" i="25190"/>
  <c r="G158" i="25190"/>
  <c r="H158" i="25190"/>
  <c r="I158" i="25190"/>
  <c r="J158" i="25190"/>
  <c r="K158" i="25190"/>
  <c r="L158" i="25190"/>
  <c r="M158" i="25190"/>
  <c r="E162" i="25190"/>
  <c r="I162" i="25190"/>
  <c r="J168" i="25190"/>
  <c r="E169" i="25190"/>
  <c r="F169" i="25190"/>
  <c r="G169" i="25190"/>
  <c r="H169" i="25190"/>
  <c r="I169" i="25190"/>
  <c r="J169" i="25190"/>
  <c r="K169" i="25190"/>
  <c r="L169" i="25190"/>
  <c r="M169" i="25190"/>
  <c r="E170" i="25190"/>
  <c r="F170" i="25190"/>
  <c r="G170" i="25190"/>
  <c r="H170" i="25190"/>
  <c r="I170" i="25190"/>
  <c r="J170" i="25190"/>
  <c r="K170" i="25190"/>
  <c r="L170" i="25190"/>
  <c r="M170" i="25190"/>
  <c r="K171" i="25190"/>
  <c r="E172" i="25190"/>
  <c r="F172" i="25190"/>
  <c r="G172" i="25190"/>
  <c r="H172" i="25190"/>
  <c r="I172" i="25190"/>
  <c r="J172" i="25190"/>
  <c r="K172" i="25190"/>
  <c r="L172" i="25190"/>
  <c r="M172" i="25190"/>
  <c r="E173" i="25190"/>
  <c r="F173" i="25190"/>
  <c r="G173" i="25190"/>
  <c r="H173" i="25190"/>
  <c r="I173" i="25190"/>
  <c r="J173" i="25190"/>
  <c r="K173" i="25190"/>
  <c r="L173" i="25190"/>
  <c r="M173" i="25190"/>
  <c r="H176" i="25190"/>
  <c r="L176" i="25190"/>
  <c r="E178" i="25190"/>
  <c r="F178" i="25190"/>
  <c r="G178" i="25190"/>
  <c r="H178" i="25190"/>
  <c r="I178" i="25190"/>
  <c r="J178" i="25190"/>
  <c r="K178" i="25190"/>
  <c r="L178" i="25190"/>
  <c r="M178" i="25190"/>
  <c r="E179" i="25190"/>
  <c r="F179" i="25190"/>
  <c r="G179" i="25190"/>
  <c r="H179" i="25190"/>
  <c r="I179" i="25190"/>
  <c r="J179" i="25190"/>
  <c r="K179" i="25190"/>
  <c r="L179" i="25190"/>
  <c r="M179" i="25190"/>
  <c r="E181" i="25190"/>
  <c r="F181" i="25190"/>
  <c r="G181" i="25190"/>
  <c r="H181" i="25190"/>
  <c r="I181" i="25190"/>
  <c r="J181" i="25190"/>
  <c r="K181" i="25190"/>
  <c r="L181" i="25190"/>
  <c r="M181" i="25190"/>
  <c r="E182" i="25190"/>
  <c r="F182" i="25190"/>
  <c r="G182" i="25190"/>
  <c r="H182" i="25190"/>
  <c r="I182" i="25190"/>
  <c r="J182" i="25190"/>
  <c r="K182" i="25190"/>
  <c r="L182" i="25190"/>
  <c r="M182" i="25190"/>
  <c r="E184" i="25190"/>
  <c r="F184" i="25190"/>
  <c r="G184" i="25190"/>
  <c r="H184" i="25190"/>
  <c r="I184" i="25190"/>
  <c r="J184" i="25190"/>
  <c r="K184" i="25190"/>
  <c r="L184" i="25190"/>
  <c r="M184" i="25190"/>
  <c r="E185" i="25190"/>
  <c r="F185" i="25190"/>
  <c r="G185" i="25190"/>
  <c r="H185" i="25190"/>
  <c r="I185" i="25190"/>
  <c r="J185" i="25190"/>
  <c r="K185" i="25190"/>
  <c r="L185" i="25190"/>
  <c r="M185" i="25190"/>
  <c r="E193" i="25190"/>
  <c r="E192" i="25190" s="1"/>
  <c r="F193" i="25190"/>
  <c r="G193" i="25190"/>
  <c r="H193" i="25190"/>
  <c r="I193" i="25190"/>
  <c r="E194" i="25190"/>
  <c r="F194" i="25190"/>
  <c r="G194" i="25190"/>
  <c r="H194" i="25190"/>
  <c r="I194" i="25190"/>
  <c r="E196" i="25190"/>
  <c r="F196" i="25190"/>
  <c r="G196" i="25190"/>
  <c r="H196" i="25190"/>
  <c r="I196" i="25190"/>
  <c r="J197" i="25190"/>
  <c r="N197" i="25190" s="1"/>
  <c r="J198" i="25190"/>
  <c r="N198" i="25190" s="1"/>
  <c r="E199" i="25190"/>
  <c r="F199" i="25190"/>
  <c r="G199" i="25190"/>
  <c r="H199" i="25190"/>
  <c r="I199" i="25190"/>
  <c r="J200" i="25190"/>
  <c r="L200" i="25190" s="1"/>
  <c r="J201" i="25190"/>
  <c r="L201" i="25190"/>
  <c r="E203" i="25190"/>
  <c r="F203" i="25190"/>
  <c r="G203" i="25190"/>
  <c r="G217" i="25190" s="1"/>
  <c r="H203" i="25190"/>
  <c r="I203" i="25190"/>
  <c r="E204" i="25190"/>
  <c r="E218" i="25190" s="1"/>
  <c r="F204" i="25190"/>
  <c r="G204" i="25190"/>
  <c r="H204" i="25190"/>
  <c r="I204" i="25190"/>
  <c r="E206" i="25190"/>
  <c r="F206" i="25190"/>
  <c r="G206" i="25190"/>
  <c r="H206" i="25190"/>
  <c r="I206" i="25190"/>
  <c r="J207" i="25190"/>
  <c r="N207" i="25190" s="1"/>
  <c r="J208" i="25190"/>
  <c r="N208" i="25190" s="1"/>
  <c r="E209" i="25190"/>
  <c r="F209" i="25190"/>
  <c r="G209" i="25190"/>
  <c r="H209" i="25190"/>
  <c r="I209" i="25190"/>
  <c r="J210" i="25190"/>
  <c r="L210" i="25190" s="1"/>
  <c r="J211" i="25190"/>
  <c r="L211" i="25190" s="1"/>
  <c r="E212" i="25190"/>
  <c r="F212" i="25190"/>
  <c r="G212" i="25190"/>
  <c r="H212" i="25190"/>
  <c r="I212" i="25190"/>
  <c r="J213" i="25190"/>
  <c r="L213" i="25190" s="1"/>
  <c r="J214" i="25190"/>
  <c r="K214" i="25190" s="1"/>
  <c r="E217" i="25190"/>
  <c r="E224" i="25190"/>
  <c r="E238" i="25190" s="1"/>
  <c r="F224" i="25190"/>
  <c r="F238" i="25190" s="1"/>
  <c r="G224" i="25190"/>
  <c r="H224" i="25190"/>
  <c r="H238" i="25190" s="1"/>
  <c r="E225" i="25190"/>
  <c r="E239" i="25190" s="1"/>
  <c r="F225" i="25190"/>
  <c r="F239" i="25190" s="1"/>
  <c r="G225" i="25190"/>
  <c r="G239" i="25190" s="1"/>
  <c r="H225" i="25190"/>
  <c r="H239" i="25190" s="1"/>
  <c r="E227" i="25190"/>
  <c r="F227" i="25190"/>
  <c r="G227" i="25190"/>
  <c r="H227" i="25190"/>
  <c r="I228" i="25190"/>
  <c r="J228" i="25190" s="1"/>
  <c r="I229" i="25190"/>
  <c r="J229" i="25190"/>
  <c r="E230" i="25190"/>
  <c r="I230" i="25190" s="1"/>
  <c r="M230" i="25190" s="1"/>
  <c r="F230" i="25190"/>
  <c r="G230" i="25190"/>
  <c r="H230" i="25190"/>
  <c r="I231" i="25190"/>
  <c r="J231" i="25190" s="1"/>
  <c r="I232" i="25190"/>
  <c r="J232" i="25190" s="1"/>
  <c r="E233" i="25190"/>
  <c r="F233" i="25190"/>
  <c r="G233" i="25190"/>
  <c r="H233" i="25190"/>
  <c r="I234" i="25190"/>
  <c r="M234" i="25190" s="1"/>
  <c r="I235" i="25190"/>
  <c r="K235" i="25190" s="1"/>
  <c r="E245" i="25190"/>
  <c r="F245" i="25190"/>
  <c r="F259" i="25190" s="1"/>
  <c r="G245" i="25190"/>
  <c r="G259" i="25190" s="1"/>
  <c r="H245" i="25190"/>
  <c r="H259" i="25190" s="1"/>
  <c r="E246" i="25190"/>
  <c r="E260" i="25190" s="1"/>
  <c r="F246" i="25190"/>
  <c r="F260" i="25190"/>
  <c r="G246" i="25190"/>
  <c r="G260" i="25190" s="1"/>
  <c r="H246" i="25190"/>
  <c r="H260" i="25190" s="1"/>
  <c r="E248" i="25190"/>
  <c r="F248" i="25190"/>
  <c r="G248" i="25190"/>
  <c r="H248" i="25190"/>
  <c r="I249" i="25190"/>
  <c r="M249" i="25190" s="1"/>
  <c r="I250" i="25190"/>
  <c r="K250" i="25190" s="1"/>
  <c r="E251" i="25190"/>
  <c r="F251" i="25190"/>
  <c r="G251" i="25190"/>
  <c r="H251" i="25190"/>
  <c r="I252" i="25190"/>
  <c r="M252" i="25190" s="1"/>
  <c r="I253" i="25190"/>
  <c r="L253" i="25190" s="1"/>
  <c r="E254" i="25190"/>
  <c r="F254" i="25190"/>
  <c r="G254" i="25190"/>
  <c r="H254" i="25190"/>
  <c r="I255" i="25190"/>
  <c r="L255" i="25190" s="1"/>
  <c r="I256" i="25190"/>
  <c r="J256" i="25190"/>
  <c r="E266" i="25190"/>
  <c r="F266" i="25190"/>
  <c r="E267" i="25190"/>
  <c r="F267" i="25190"/>
  <c r="E269" i="25190"/>
  <c r="F269" i="25190"/>
  <c r="G270" i="25190"/>
  <c r="I270" i="25190" s="1"/>
  <c r="G271" i="25190"/>
  <c r="I271" i="25190" s="1"/>
  <c r="E272" i="25190"/>
  <c r="F272" i="25190"/>
  <c r="G273" i="25190"/>
  <c r="I273" i="25190" s="1"/>
  <c r="G274" i="25190"/>
  <c r="I274" i="25190" s="1"/>
  <c r="E276" i="25190"/>
  <c r="F276" i="25190"/>
  <c r="F290" i="25190" s="1"/>
  <c r="E277" i="25190"/>
  <c r="F277" i="25190"/>
  <c r="E279" i="25190"/>
  <c r="G279" i="25190" s="1"/>
  <c r="H279" i="25190" s="1"/>
  <c r="F279" i="25190"/>
  <c r="G280" i="25190"/>
  <c r="H280" i="25190" s="1"/>
  <c r="G281" i="25190"/>
  <c r="I281" i="25190" s="1"/>
  <c r="E282" i="25190"/>
  <c r="F282" i="25190"/>
  <c r="G282" i="25190"/>
  <c r="I282" i="25190" s="1"/>
  <c r="G283" i="25190"/>
  <c r="I283" i="25190" s="1"/>
  <c r="G284" i="25190"/>
  <c r="I284" i="25190" s="1"/>
  <c r="E285" i="25190"/>
  <c r="G285" i="25190" s="1"/>
  <c r="F285" i="25190"/>
  <c r="G286" i="25190"/>
  <c r="I286" i="25190" s="1"/>
  <c r="G287" i="25190"/>
  <c r="I287" i="25190" s="1"/>
  <c r="E297" i="25190"/>
  <c r="F297" i="25190"/>
  <c r="F311" i="25190" s="1"/>
  <c r="E298" i="25190"/>
  <c r="E312" i="25190" s="1"/>
  <c r="F298" i="25190"/>
  <c r="F312" i="25190" s="1"/>
  <c r="E300" i="25190"/>
  <c r="F300" i="25190"/>
  <c r="G301" i="25190"/>
  <c r="H301" i="25190" s="1"/>
  <c r="G302" i="25190"/>
  <c r="H302" i="25190" s="1"/>
  <c r="E303" i="25190"/>
  <c r="F303" i="25190"/>
  <c r="G304" i="25190"/>
  <c r="I304" i="25190" s="1"/>
  <c r="G305" i="25190"/>
  <c r="H305" i="25190" s="1"/>
  <c r="E306" i="25190"/>
  <c r="F306" i="25190"/>
  <c r="G307" i="25190"/>
  <c r="H307" i="25190" s="1"/>
  <c r="G308" i="25190"/>
  <c r="H308" i="25190" s="1"/>
  <c r="E317" i="25190"/>
  <c r="F332" i="25190"/>
  <c r="E321" i="25190"/>
  <c r="F321" i="25190"/>
  <c r="G321" i="25190" s="1"/>
  <c r="H321" i="25190" s="1"/>
  <c r="G322" i="25190"/>
  <c r="H322" i="25190" s="1"/>
  <c r="G323" i="25190"/>
  <c r="H323" i="25190" s="1"/>
  <c r="E324" i="25190"/>
  <c r="F324" i="25190"/>
  <c r="G325" i="25190"/>
  <c r="H325" i="25190" s="1"/>
  <c r="G326" i="25190"/>
  <c r="I326" i="25190" s="1"/>
  <c r="E327" i="25190"/>
  <c r="G327" i="25190" s="1"/>
  <c r="F327" i="25190"/>
  <c r="G328" i="25190"/>
  <c r="H328" i="25190" s="1"/>
  <c r="G329" i="25190"/>
  <c r="H329" i="25190" s="1"/>
  <c r="F333" i="25190"/>
  <c r="E339" i="25190"/>
  <c r="E353" i="25190" s="1"/>
  <c r="F339" i="25190"/>
  <c r="F353" i="25190" s="1"/>
  <c r="E340" i="25190"/>
  <c r="E354" i="25190" s="1"/>
  <c r="F340" i="25190"/>
  <c r="E342" i="25190"/>
  <c r="F342" i="25190"/>
  <c r="G342" i="25190" s="1"/>
  <c r="I342" i="25190" s="1"/>
  <c r="G343" i="25190"/>
  <c r="H343" i="25190" s="1"/>
  <c r="G344" i="25190"/>
  <c r="H344" i="25190" s="1"/>
  <c r="E345" i="25190"/>
  <c r="F345" i="25190"/>
  <c r="G346" i="25190"/>
  <c r="I346" i="25190" s="1"/>
  <c r="G347" i="25190"/>
  <c r="H347" i="25190" s="1"/>
  <c r="E348" i="25190"/>
  <c r="G348" i="25190" s="1"/>
  <c r="F348" i="25190"/>
  <c r="G349" i="25190"/>
  <c r="H349" i="25190" s="1"/>
  <c r="G350" i="25190"/>
  <c r="H350" i="25190" s="1"/>
  <c r="E360" i="25190"/>
  <c r="F360" i="25190"/>
  <c r="G360" i="25190"/>
  <c r="H360" i="25190"/>
  <c r="I360" i="25190"/>
  <c r="J360" i="25190"/>
  <c r="E361" i="25190"/>
  <c r="F361" i="25190"/>
  <c r="G361" i="25190"/>
  <c r="H361" i="25190"/>
  <c r="I361" i="25190"/>
  <c r="I359" i="25190" s="1"/>
  <c r="J361" i="25190"/>
  <c r="E363" i="25190"/>
  <c r="F363" i="25190"/>
  <c r="G363" i="25190"/>
  <c r="H363" i="25190"/>
  <c r="I363" i="25190"/>
  <c r="J363" i="25190"/>
  <c r="K364" i="25190"/>
  <c r="N364" i="25190" s="1"/>
  <c r="K365" i="25190"/>
  <c r="L365" i="25190" s="1"/>
  <c r="E366" i="25190"/>
  <c r="F366" i="25190"/>
  <c r="G366" i="25190"/>
  <c r="H366" i="25190"/>
  <c r="I366" i="25190"/>
  <c r="J366" i="25190"/>
  <c r="K367" i="25190"/>
  <c r="L367" i="25190" s="1"/>
  <c r="K368" i="25190"/>
  <c r="M368" i="25190" s="1"/>
  <c r="E370" i="25190"/>
  <c r="E384" i="25190" s="1"/>
  <c r="F370" i="25190"/>
  <c r="G370" i="25190"/>
  <c r="G369" i="25190" s="1"/>
  <c r="H370" i="25190"/>
  <c r="I370" i="25190"/>
  <c r="J370" i="25190"/>
  <c r="J384" i="25190" s="1"/>
  <c r="E371" i="25190"/>
  <c r="E369" i="25190" s="1"/>
  <c r="F371" i="25190"/>
  <c r="G371" i="25190"/>
  <c r="G385" i="25190" s="1"/>
  <c r="H371" i="25190"/>
  <c r="I371" i="25190"/>
  <c r="J371" i="25190"/>
  <c r="E373" i="25190"/>
  <c r="F373" i="25190"/>
  <c r="G373" i="25190"/>
  <c r="H373" i="25190"/>
  <c r="I373" i="25190"/>
  <c r="J373" i="25190"/>
  <c r="K374" i="25190"/>
  <c r="P374" i="25190" s="1"/>
  <c r="Q374" i="25190"/>
  <c r="K375" i="25190"/>
  <c r="Q375" i="25190" s="1"/>
  <c r="E376" i="25190"/>
  <c r="F376" i="25190"/>
  <c r="G376" i="25190"/>
  <c r="H376" i="25190"/>
  <c r="I376" i="25190"/>
  <c r="J376" i="25190"/>
  <c r="K377" i="25190"/>
  <c r="O377" i="25190" s="1"/>
  <c r="K378" i="25190"/>
  <c r="M378" i="25190" s="1"/>
  <c r="E379" i="25190"/>
  <c r="F379" i="25190"/>
  <c r="G379" i="25190"/>
  <c r="H379" i="25190"/>
  <c r="I379" i="25190"/>
  <c r="J379" i="25190"/>
  <c r="K380" i="25190"/>
  <c r="N380" i="25190" s="1"/>
  <c r="K381" i="25190"/>
  <c r="M381" i="25190" s="1"/>
  <c r="E391" i="25190"/>
  <c r="F391" i="25190"/>
  <c r="F390" i="25190" s="1"/>
  <c r="G391" i="25190"/>
  <c r="H391" i="25190"/>
  <c r="I391" i="25190"/>
  <c r="J391" i="25190"/>
  <c r="E392" i="25190"/>
  <c r="F392" i="25190"/>
  <c r="G392" i="25190"/>
  <c r="H392" i="25190"/>
  <c r="I392" i="25190"/>
  <c r="J392" i="25190"/>
  <c r="E394" i="25190"/>
  <c r="F394" i="25190"/>
  <c r="G394" i="25190"/>
  <c r="H394" i="25190"/>
  <c r="I394" i="25190"/>
  <c r="J394" i="25190"/>
  <c r="K395" i="25190"/>
  <c r="O395" i="25190" s="1"/>
  <c r="K396" i="25190"/>
  <c r="M396" i="25190" s="1"/>
  <c r="E397" i="25190"/>
  <c r="F397" i="25190"/>
  <c r="G397" i="25190"/>
  <c r="H397" i="25190"/>
  <c r="I397" i="25190"/>
  <c r="J397" i="25190"/>
  <c r="K398" i="25190"/>
  <c r="N398" i="25190" s="1"/>
  <c r="K399" i="25190"/>
  <c r="L399" i="25190" s="1"/>
  <c r="E401" i="25190"/>
  <c r="F401" i="25190"/>
  <c r="G401" i="25190"/>
  <c r="H401" i="25190"/>
  <c r="I401" i="25190"/>
  <c r="J401" i="25190"/>
  <c r="E402" i="25190"/>
  <c r="E400" i="25190" s="1"/>
  <c r="F402" i="25190"/>
  <c r="G402" i="25190"/>
  <c r="H402" i="25190"/>
  <c r="H416" i="25190" s="1"/>
  <c r="I402" i="25190"/>
  <c r="J402" i="25190"/>
  <c r="E404" i="25190"/>
  <c r="F404" i="25190"/>
  <c r="G404" i="25190"/>
  <c r="H404" i="25190"/>
  <c r="I404" i="25190"/>
  <c r="J404" i="25190"/>
  <c r="K405" i="25190"/>
  <c r="M405" i="25190" s="1"/>
  <c r="K406" i="25190"/>
  <c r="O406" i="25190" s="1"/>
  <c r="E407" i="25190"/>
  <c r="F407" i="25190"/>
  <c r="G407" i="25190"/>
  <c r="H407" i="25190"/>
  <c r="I407" i="25190"/>
  <c r="J407" i="25190"/>
  <c r="K408" i="25190"/>
  <c r="L408" i="25190" s="1"/>
  <c r="K409" i="25190"/>
  <c r="Q409" i="25190" s="1"/>
  <c r="E410" i="25190"/>
  <c r="F410" i="25190"/>
  <c r="G410" i="25190"/>
  <c r="H410" i="25190"/>
  <c r="I410" i="25190"/>
  <c r="J410" i="25190"/>
  <c r="K411" i="25190"/>
  <c r="O411" i="25190" s="1"/>
  <c r="K412" i="25190"/>
  <c r="O412" i="25190" s="1"/>
  <c r="J415" i="25190"/>
  <c r="E422" i="25190"/>
  <c r="F422" i="25190"/>
  <c r="G422" i="25190"/>
  <c r="H422" i="25190"/>
  <c r="I422" i="25190"/>
  <c r="J422" i="25190"/>
  <c r="E423" i="25190"/>
  <c r="F423" i="25190"/>
  <c r="G423" i="25190"/>
  <c r="H423" i="25190"/>
  <c r="I423" i="25190"/>
  <c r="J423" i="25190"/>
  <c r="J421" i="25190" s="1"/>
  <c r="E425" i="25190"/>
  <c r="F425" i="25190"/>
  <c r="G425" i="25190"/>
  <c r="H425" i="25190"/>
  <c r="I425" i="25190"/>
  <c r="J425" i="25190"/>
  <c r="K426" i="25190"/>
  <c r="N426" i="25190" s="1"/>
  <c r="K427" i="25190"/>
  <c r="O427" i="25190" s="1"/>
  <c r="E428" i="25190"/>
  <c r="F428" i="25190"/>
  <c r="G428" i="25190"/>
  <c r="H428" i="25190"/>
  <c r="I428" i="25190"/>
  <c r="J428" i="25190"/>
  <c r="K429" i="25190"/>
  <c r="P429" i="25190" s="1"/>
  <c r="K430" i="25190"/>
  <c r="P430" i="25190" s="1"/>
  <c r="E432" i="25190"/>
  <c r="F432" i="25190"/>
  <c r="G432" i="25190"/>
  <c r="H432" i="25190"/>
  <c r="I432" i="25190"/>
  <c r="J432" i="25190"/>
  <c r="J446" i="25190" s="1"/>
  <c r="E433" i="25190"/>
  <c r="F433" i="25190"/>
  <c r="G433" i="25190"/>
  <c r="H433" i="25190"/>
  <c r="H431" i="25190" s="1"/>
  <c r="I433" i="25190"/>
  <c r="I447" i="25190" s="1"/>
  <c r="J433" i="25190"/>
  <c r="E435" i="25190"/>
  <c r="F435" i="25190"/>
  <c r="G435" i="25190"/>
  <c r="H435" i="25190"/>
  <c r="I435" i="25190"/>
  <c r="J435" i="25190"/>
  <c r="N436" i="25190"/>
  <c r="L437" i="25190"/>
  <c r="E438" i="25190"/>
  <c r="F438" i="25190"/>
  <c r="G438" i="25190"/>
  <c r="H438" i="25190"/>
  <c r="I438" i="25190"/>
  <c r="J438" i="25190"/>
  <c r="P439" i="25190"/>
  <c r="O440" i="25190"/>
  <c r="E441" i="25190"/>
  <c r="F441" i="25190"/>
  <c r="G441" i="25190"/>
  <c r="H441" i="25190"/>
  <c r="I441" i="25190"/>
  <c r="J441" i="25190"/>
  <c r="K442" i="25190"/>
  <c r="O442" i="25190" s="1"/>
  <c r="K443" i="25190"/>
  <c r="O443" i="25190" s="1"/>
  <c r="D6" i="25193"/>
  <c r="E6" i="25193"/>
  <c r="D7" i="25193"/>
  <c r="E7" i="25193"/>
  <c r="D9" i="25193"/>
  <c r="E9" i="25193"/>
  <c r="D10" i="25193"/>
  <c r="E10" i="25193"/>
  <c r="D11" i="25193"/>
  <c r="E11" i="25193"/>
  <c r="E21" i="25193"/>
  <c r="F21" i="25193"/>
  <c r="G21" i="25193"/>
  <c r="H21" i="25193"/>
  <c r="I21" i="25193"/>
  <c r="J21" i="25193"/>
  <c r="E22" i="25193"/>
  <c r="F22" i="25193"/>
  <c r="G22" i="25193"/>
  <c r="H22" i="25193"/>
  <c r="I22" i="25193"/>
  <c r="J22" i="25193"/>
  <c r="E24" i="25193"/>
  <c r="F24" i="25193"/>
  <c r="G24" i="25193"/>
  <c r="H24" i="25193"/>
  <c r="I24" i="25193"/>
  <c r="I17" i="25193" s="1"/>
  <c r="J24" i="25193"/>
  <c r="E25" i="25193"/>
  <c r="F25" i="25193"/>
  <c r="G25" i="25193"/>
  <c r="H25" i="25193"/>
  <c r="H18" i="25193" s="1"/>
  <c r="I25" i="25193"/>
  <c r="J25" i="25193"/>
  <c r="E31" i="25193"/>
  <c r="F31" i="25193"/>
  <c r="G31" i="25193"/>
  <c r="H31" i="25193"/>
  <c r="I31" i="25193"/>
  <c r="J31" i="25193"/>
  <c r="E32" i="25193"/>
  <c r="F32" i="25193"/>
  <c r="G32" i="25193"/>
  <c r="H32" i="25193"/>
  <c r="I32" i="25193"/>
  <c r="J32" i="25193"/>
  <c r="E34" i="25193"/>
  <c r="E27" i="25193" s="1"/>
  <c r="F34" i="25193"/>
  <c r="G34" i="25193"/>
  <c r="H34" i="25193"/>
  <c r="I34" i="25193"/>
  <c r="I27" i="25193" s="1"/>
  <c r="J34" i="25193"/>
  <c r="E35" i="25193"/>
  <c r="E28" i="25193" s="1"/>
  <c r="F35" i="25193"/>
  <c r="G35" i="25193"/>
  <c r="H35" i="25193"/>
  <c r="I35" i="25193"/>
  <c r="J35" i="25193"/>
  <c r="E37" i="25193"/>
  <c r="F37" i="25193"/>
  <c r="G37" i="25193"/>
  <c r="H37" i="25193"/>
  <c r="I37" i="25193"/>
  <c r="J37" i="25193"/>
  <c r="E38" i="25193"/>
  <c r="F38" i="25193"/>
  <c r="G38" i="25193"/>
  <c r="H38" i="25193"/>
  <c r="I38" i="25193"/>
  <c r="J38" i="25193"/>
  <c r="E52" i="25193"/>
  <c r="F52" i="25193"/>
  <c r="G52" i="25193"/>
  <c r="E53" i="25193"/>
  <c r="F53" i="25193"/>
  <c r="G53" i="25193"/>
  <c r="E55" i="25193"/>
  <c r="F55" i="25193"/>
  <c r="G55" i="25193"/>
  <c r="G48" i="25193" s="1"/>
  <c r="E56" i="25193"/>
  <c r="F56" i="25193"/>
  <c r="G56" i="25193"/>
  <c r="E62" i="25193"/>
  <c r="F62" i="25193"/>
  <c r="G62" i="25193"/>
  <c r="E63" i="25193"/>
  <c r="F63" i="25193"/>
  <c r="G63" i="25193"/>
  <c r="E65" i="25193"/>
  <c r="F65" i="25193"/>
  <c r="G65" i="25193"/>
  <c r="E66" i="25193"/>
  <c r="F66" i="25193"/>
  <c r="F59" i="25193" s="1"/>
  <c r="G66" i="25193"/>
  <c r="E68" i="25193"/>
  <c r="F68" i="25193"/>
  <c r="G68" i="25193"/>
  <c r="E69" i="25193"/>
  <c r="F69" i="25193"/>
  <c r="G69" i="25193"/>
  <c r="E83" i="25193"/>
  <c r="F83" i="25193"/>
  <c r="G83" i="25193"/>
  <c r="H83" i="25193"/>
  <c r="E84" i="25193"/>
  <c r="F84" i="25193"/>
  <c r="G84" i="25193"/>
  <c r="H84" i="25193"/>
  <c r="E86" i="25193"/>
  <c r="F86" i="25193"/>
  <c r="G86" i="25193"/>
  <c r="H86" i="25193"/>
  <c r="E87" i="25193"/>
  <c r="F87" i="25193"/>
  <c r="G87" i="25193"/>
  <c r="H87" i="25193"/>
  <c r="E93" i="25193"/>
  <c r="F93" i="25193"/>
  <c r="G93" i="25193"/>
  <c r="H93" i="25193"/>
  <c r="E94" i="25193"/>
  <c r="F94" i="25193"/>
  <c r="G94" i="25193"/>
  <c r="H94" i="25193"/>
  <c r="E96" i="25193"/>
  <c r="F96" i="25193"/>
  <c r="G96" i="25193"/>
  <c r="H96" i="25193"/>
  <c r="E97" i="25193"/>
  <c r="F97" i="25193"/>
  <c r="G97" i="25193"/>
  <c r="H97" i="25193"/>
  <c r="E99" i="25193"/>
  <c r="F99" i="25193"/>
  <c r="G99" i="25193"/>
  <c r="H99" i="25193"/>
  <c r="E100" i="25193"/>
  <c r="F100" i="25193"/>
  <c r="G100" i="25193"/>
  <c r="H100" i="25193"/>
  <c r="E114" i="25193"/>
  <c r="F114" i="25193"/>
  <c r="E115" i="25193"/>
  <c r="F115" i="25193"/>
  <c r="E117" i="25193"/>
  <c r="F117" i="25193"/>
  <c r="E118" i="25193"/>
  <c r="F118" i="25193"/>
  <c r="E124" i="25193"/>
  <c r="F124" i="25193"/>
  <c r="E125" i="25193"/>
  <c r="F125" i="25193"/>
  <c r="E127" i="25193"/>
  <c r="F127" i="25193"/>
  <c r="E128" i="25193"/>
  <c r="F128" i="25193"/>
  <c r="E130" i="25193"/>
  <c r="F130" i="25193"/>
  <c r="E131" i="25193"/>
  <c r="F131" i="25193"/>
  <c r="E144" i="25193"/>
  <c r="F144" i="25193"/>
  <c r="G144" i="25193"/>
  <c r="H144" i="25193"/>
  <c r="I144" i="25193"/>
  <c r="J144" i="25193"/>
  <c r="K144" i="25193"/>
  <c r="L144" i="25193"/>
  <c r="M144" i="25193"/>
  <c r="E145" i="25193"/>
  <c r="F145" i="25193"/>
  <c r="G145" i="25193"/>
  <c r="H145" i="25193"/>
  <c r="I145" i="25193"/>
  <c r="J145" i="25193"/>
  <c r="K145" i="25193"/>
  <c r="L145" i="25193"/>
  <c r="M145" i="25193"/>
  <c r="E147" i="25193"/>
  <c r="F147" i="25193"/>
  <c r="G147" i="25193"/>
  <c r="H147" i="25193"/>
  <c r="I147" i="25193"/>
  <c r="J147" i="25193"/>
  <c r="K147" i="25193"/>
  <c r="L147" i="25193"/>
  <c r="M147" i="25193"/>
  <c r="E148" i="25193"/>
  <c r="F148" i="25193"/>
  <c r="G148" i="25193"/>
  <c r="H148" i="25193"/>
  <c r="I148" i="25193"/>
  <c r="J148" i="25193"/>
  <c r="K148" i="25193"/>
  <c r="L148" i="25193"/>
  <c r="M148" i="25193"/>
  <c r="E153" i="25193"/>
  <c r="F153" i="25193"/>
  <c r="G153" i="25193"/>
  <c r="H153" i="25193"/>
  <c r="I153" i="25193"/>
  <c r="J153" i="25193"/>
  <c r="K153" i="25193"/>
  <c r="L153" i="25193"/>
  <c r="M153" i="25193"/>
  <c r="E154" i="25193"/>
  <c r="F154" i="25193"/>
  <c r="G154" i="25193"/>
  <c r="H154" i="25193"/>
  <c r="I154" i="25193"/>
  <c r="J154" i="25193"/>
  <c r="J179" i="25193" s="1"/>
  <c r="K154" i="25193"/>
  <c r="L154" i="25193"/>
  <c r="M154" i="25193"/>
  <c r="E156" i="25193"/>
  <c r="F156" i="25193"/>
  <c r="G156" i="25193"/>
  <c r="H156" i="25193"/>
  <c r="I156" i="25193"/>
  <c r="J156" i="25193"/>
  <c r="K156" i="25193"/>
  <c r="L156" i="25193"/>
  <c r="M156" i="25193"/>
  <c r="E157" i="25193"/>
  <c r="F157" i="25193"/>
  <c r="G157" i="25193"/>
  <c r="H157" i="25193"/>
  <c r="I157" i="25193"/>
  <c r="J157" i="25193"/>
  <c r="K157" i="25193"/>
  <c r="L157" i="25193"/>
  <c r="M157" i="25193"/>
  <c r="E159" i="25193"/>
  <c r="F159" i="25193"/>
  <c r="G159" i="25193"/>
  <c r="H159" i="25193"/>
  <c r="I159" i="25193"/>
  <c r="J159" i="25193"/>
  <c r="K159" i="25193"/>
  <c r="L159" i="25193"/>
  <c r="M159" i="25193"/>
  <c r="E160" i="25193"/>
  <c r="F160" i="25193"/>
  <c r="G160" i="25193"/>
  <c r="H160" i="25193"/>
  <c r="I160" i="25193"/>
  <c r="J160" i="25193"/>
  <c r="K160" i="25193"/>
  <c r="L160" i="25193"/>
  <c r="M160" i="25193"/>
  <c r="E197" i="25193"/>
  <c r="F197" i="25193"/>
  <c r="G197" i="25193"/>
  <c r="H197" i="25193"/>
  <c r="I197" i="25193"/>
  <c r="E198" i="25193"/>
  <c r="F198" i="25193"/>
  <c r="G198" i="25193"/>
  <c r="H198" i="25193"/>
  <c r="I198" i="25193"/>
  <c r="E200" i="25193"/>
  <c r="F200" i="25193"/>
  <c r="G200" i="25193"/>
  <c r="H200" i="25193"/>
  <c r="I200" i="25193"/>
  <c r="E201" i="25193"/>
  <c r="F201" i="25193"/>
  <c r="G201" i="25193"/>
  <c r="H201" i="25193"/>
  <c r="I201" i="25193"/>
  <c r="E207" i="25193"/>
  <c r="F207" i="25193"/>
  <c r="G207" i="25193"/>
  <c r="H207" i="25193"/>
  <c r="I207" i="25193"/>
  <c r="E208" i="25193"/>
  <c r="F208" i="25193"/>
  <c r="G208" i="25193"/>
  <c r="H208" i="25193"/>
  <c r="I208" i="25193"/>
  <c r="E210" i="25193"/>
  <c r="F210" i="25193"/>
  <c r="G210" i="25193"/>
  <c r="H210" i="25193"/>
  <c r="I210" i="25193"/>
  <c r="E211" i="25193"/>
  <c r="F211" i="25193"/>
  <c r="G211" i="25193"/>
  <c r="H211" i="25193"/>
  <c r="I211" i="25193"/>
  <c r="E213" i="25193"/>
  <c r="F213" i="25193"/>
  <c r="G213" i="25193"/>
  <c r="H213" i="25193"/>
  <c r="I213" i="25193"/>
  <c r="E214" i="25193"/>
  <c r="F214" i="25193"/>
  <c r="G214" i="25193"/>
  <c r="H214" i="25193"/>
  <c r="I214" i="25193"/>
  <c r="E228" i="25193"/>
  <c r="F228" i="25193"/>
  <c r="G228" i="25193"/>
  <c r="H228" i="25193"/>
  <c r="E229" i="25193"/>
  <c r="F229" i="25193"/>
  <c r="G229" i="25193"/>
  <c r="H229" i="25193"/>
  <c r="E231" i="25193"/>
  <c r="F231" i="25193"/>
  <c r="G231" i="25193"/>
  <c r="H231" i="25193"/>
  <c r="E232" i="25193"/>
  <c r="F232" i="25193"/>
  <c r="G232" i="25193"/>
  <c r="H232" i="25193"/>
  <c r="E234" i="25193"/>
  <c r="F234" i="25193"/>
  <c r="G234" i="25193"/>
  <c r="H234" i="25193"/>
  <c r="E235" i="25193"/>
  <c r="F235" i="25193"/>
  <c r="G235" i="25193"/>
  <c r="H235" i="25193"/>
  <c r="E249" i="25193"/>
  <c r="F249" i="25193"/>
  <c r="G249" i="25193"/>
  <c r="H249" i="25193"/>
  <c r="E250" i="25193"/>
  <c r="F250" i="25193"/>
  <c r="G250" i="25193"/>
  <c r="H250" i="25193"/>
  <c r="E252" i="25193"/>
  <c r="F252" i="25193"/>
  <c r="G252" i="25193"/>
  <c r="H252" i="25193"/>
  <c r="E253" i="25193"/>
  <c r="F253" i="25193"/>
  <c r="G253" i="25193"/>
  <c r="H253" i="25193"/>
  <c r="E255" i="25193"/>
  <c r="F255" i="25193"/>
  <c r="G255" i="25193"/>
  <c r="H255" i="25193"/>
  <c r="E256" i="25193"/>
  <c r="F256" i="25193"/>
  <c r="G256" i="25193"/>
  <c r="H256" i="25193"/>
  <c r="E280" i="25193"/>
  <c r="F280" i="25193"/>
  <c r="E281" i="25193"/>
  <c r="F281" i="25193"/>
  <c r="E283" i="25193"/>
  <c r="F283" i="25193"/>
  <c r="E284" i="25193"/>
  <c r="F284" i="25193"/>
  <c r="E286" i="25193"/>
  <c r="F286" i="25193"/>
  <c r="E287" i="25193"/>
  <c r="F287" i="25193"/>
  <c r="E301" i="25193"/>
  <c r="F301" i="25193"/>
  <c r="E302" i="25193"/>
  <c r="F302" i="25193"/>
  <c r="E304" i="25193"/>
  <c r="F304" i="25193"/>
  <c r="E305" i="25193"/>
  <c r="F305" i="25193"/>
  <c r="E307" i="25193"/>
  <c r="F307" i="25193"/>
  <c r="E308" i="25193"/>
  <c r="F308" i="25193"/>
  <c r="E322" i="25193"/>
  <c r="F322" i="25193"/>
  <c r="E323" i="25193"/>
  <c r="F323" i="25193"/>
  <c r="E325" i="25193"/>
  <c r="F325" i="25193"/>
  <c r="E326" i="25193"/>
  <c r="F326" i="25193"/>
  <c r="E328" i="25193"/>
  <c r="F328" i="25193"/>
  <c r="E329" i="25193"/>
  <c r="F329" i="25193"/>
  <c r="E343" i="25193"/>
  <c r="F343" i="25193"/>
  <c r="E344" i="25193"/>
  <c r="F344" i="25193"/>
  <c r="E346" i="25193"/>
  <c r="F346" i="25193"/>
  <c r="E347" i="25193"/>
  <c r="F347" i="25193"/>
  <c r="E349" i="25193"/>
  <c r="F349" i="25193"/>
  <c r="E350" i="25193"/>
  <c r="F350" i="25193"/>
  <c r="E364" i="25193"/>
  <c r="F364" i="25193"/>
  <c r="G364" i="25193"/>
  <c r="H364" i="25193"/>
  <c r="I364" i="25193"/>
  <c r="J364" i="25193"/>
  <c r="E365" i="25193"/>
  <c r="F365" i="25193"/>
  <c r="G365" i="25193"/>
  <c r="H365" i="25193"/>
  <c r="I365" i="25193"/>
  <c r="J365" i="25193"/>
  <c r="E367" i="25193"/>
  <c r="F367" i="25193"/>
  <c r="G367" i="25193"/>
  <c r="H367" i="25193"/>
  <c r="I367" i="25193"/>
  <c r="J367" i="25193"/>
  <c r="E368" i="25193"/>
  <c r="F368" i="25193"/>
  <c r="G368" i="25193"/>
  <c r="H368" i="25193"/>
  <c r="I368" i="25193"/>
  <c r="J368" i="25193"/>
  <c r="E374" i="25193"/>
  <c r="F374" i="25193"/>
  <c r="G374" i="25193"/>
  <c r="H374" i="25193"/>
  <c r="I374" i="25193"/>
  <c r="J374" i="25193"/>
  <c r="E375" i="25193"/>
  <c r="F375" i="25193"/>
  <c r="G375" i="25193"/>
  <c r="H375" i="25193"/>
  <c r="I375" i="25193"/>
  <c r="J375" i="25193"/>
  <c r="E377" i="25193"/>
  <c r="F377" i="25193"/>
  <c r="G377" i="25193"/>
  <c r="H377" i="25193"/>
  <c r="I377" i="25193"/>
  <c r="J377" i="25193"/>
  <c r="E378" i="25193"/>
  <c r="F378" i="25193"/>
  <c r="G378" i="25193"/>
  <c r="H378" i="25193"/>
  <c r="I378" i="25193"/>
  <c r="J378" i="25193"/>
  <c r="E380" i="25193"/>
  <c r="F380" i="25193"/>
  <c r="G380" i="25193"/>
  <c r="H380" i="25193"/>
  <c r="I380" i="25193"/>
  <c r="J380" i="25193"/>
  <c r="E381" i="25193"/>
  <c r="F381" i="25193"/>
  <c r="G381" i="25193"/>
  <c r="H381" i="25193"/>
  <c r="I381" i="25193"/>
  <c r="J381" i="25193"/>
  <c r="E395" i="25193"/>
  <c r="F395" i="25193"/>
  <c r="G395" i="25193"/>
  <c r="H395" i="25193"/>
  <c r="I395" i="25193"/>
  <c r="J395" i="25193"/>
  <c r="E396" i="25193"/>
  <c r="F396" i="25193"/>
  <c r="G396" i="25193"/>
  <c r="H396" i="25193"/>
  <c r="I396" i="25193"/>
  <c r="J396" i="25193"/>
  <c r="E398" i="25193"/>
  <c r="F398" i="25193"/>
  <c r="G398" i="25193"/>
  <c r="H398" i="25193"/>
  <c r="I398" i="25193"/>
  <c r="J398" i="25193"/>
  <c r="E399" i="25193"/>
  <c r="E392" i="25193" s="1"/>
  <c r="F399" i="25193"/>
  <c r="G399" i="25193"/>
  <c r="H399" i="25193"/>
  <c r="I399" i="25193"/>
  <c r="J399" i="25193"/>
  <c r="E405" i="25193"/>
  <c r="F405" i="25193"/>
  <c r="G405" i="25193"/>
  <c r="H405" i="25193"/>
  <c r="I405" i="25193"/>
  <c r="J405" i="25193"/>
  <c r="E406" i="25193"/>
  <c r="F406" i="25193"/>
  <c r="G406" i="25193"/>
  <c r="H406" i="25193"/>
  <c r="I406" i="25193"/>
  <c r="J406" i="25193"/>
  <c r="J404" i="25193" s="1"/>
  <c r="E408" i="25193"/>
  <c r="F408" i="25193"/>
  <c r="G408" i="25193"/>
  <c r="H408" i="25193"/>
  <c r="I408" i="25193"/>
  <c r="J408" i="25193"/>
  <c r="E409" i="25193"/>
  <c r="F409" i="25193"/>
  <c r="G409" i="25193"/>
  <c r="H409" i="25193"/>
  <c r="I409" i="25193"/>
  <c r="J409" i="25193"/>
  <c r="E411" i="25193"/>
  <c r="F411" i="25193"/>
  <c r="G411" i="25193"/>
  <c r="H411" i="25193"/>
  <c r="I411" i="25193"/>
  <c r="J411" i="25193"/>
  <c r="E412" i="25193"/>
  <c r="F412" i="25193"/>
  <c r="G412" i="25193"/>
  <c r="H412" i="25193"/>
  <c r="I412" i="25193"/>
  <c r="J412" i="25193"/>
  <c r="E426" i="25193"/>
  <c r="F426" i="25193"/>
  <c r="G426" i="25193"/>
  <c r="H426" i="25193"/>
  <c r="I426" i="25193"/>
  <c r="J426" i="25193"/>
  <c r="E427" i="25193"/>
  <c r="F427" i="25193"/>
  <c r="G427" i="25193"/>
  <c r="H427" i="25193"/>
  <c r="I427" i="25193"/>
  <c r="J427" i="25193"/>
  <c r="E429" i="25193"/>
  <c r="F429" i="25193"/>
  <c r="G429" i="25193"/>
  <c r="G422" i="25193" s="1"/>
  <c r="H429" i="25193"/>
  <c r="I429" i="25193"/>
  <c r="J429" i="25193"/>
  <c r="E430" i="25193"/>
  <c r="E423" i="25193" s="1"/>
  <c r="F430" i="25193"/>
  <c r="G430" i="25193"/>
  <c r="G423" i="25193" s="1"/>
  <c r="H430" i="25193"/>
  <c r="I430" i="25193"/>
  <c r="J430" i="25193"/>
  <c r="E436" i="25193"/>
  <c r="F436" i="25193"/>
  <c r="G436" i="25193"/>
  <c r="H436" i="25193"/>
  <c r="I436" i="25193"/>
  <c r="J436" i="25193"/>
  <c r="E437" i="25193"/>
  <c r="F437" i="25193"/>
  <c r="G437" i="25193"/>
  <c r="H437" i="25193"/>
  <c r="I437" i="25193"/>
  <c r="J437" i="25193"/>
  <c r="E439" i="25193"/>
  <c r="E432" i="25193" s="1"/>
  <c r="F439" i="25193"/>
  <c r="G439" i="25193"/>
  <c r="H439" i="25193"/>
  <c r="I439" i="25193"/>
  <c r="J439" i="25193"/>
  <c r="E440" i="25193"/>
  <c r="E433" i="25193" s="1"/>
  <c r="F440" i="25193"/>
  <c r="G440" i="25193"/>
  <c r="H440" i="25193"/>
  <c r="I440" i="25193"/>
  <c r="J440" i="25193"/>
  <c r="E442" i="25193"/>
  <c r="F442" i="25193"/>
  <c r="G442" i="25193"/>
  <c r="H442" i="25193"/>
  <c r="I442" i="25193"/>
  <c r="J442" i="25193"/>
  <c r="E443" i="25193"/>
  <c r="F443" i="25193"/>
  <c r="G443" i="25193"/>
  <c r="H443" i="25193"/>
  <c r="I443" i="25193"/>
  <c r="J443" i="25193"/>
  <c r="Q442" i="25192"/>
  <c r="M442" i="25192"/>
  <c r="P442" i="25192"/>
  <c r="L442" i="25192"/>
  <c r="N443" i="25184"/>
  <c r="Q443" i="25184"/>
  <c r="N442" i="25186"/>
  <c r="Q442" i="25186"/>
  <c r="Q442" i="25189"/>
  <c r="M442" i="25189"/>
  <c r="N411" i="25192"/>
  <c r="L411" i="25182"/>
  <c r="N411" i="25183"/>
  <c r="P411" i="25184"/>
  <c r="N411" i="25186"/>
  <c r="M412" i="25189"/>
  <c r="Q380" i="25183"/>
  <c r="M380" i="25183"/>
  <c r="P380" i="25183"/>
  <c r="L380" i="25183"/>
  <c r="N380" i="25184"/>
  <c r="Q380" i="25184"/>
  <c r="N381" i="25185"/>
  <c r="Q380" i="25185"/>
  <c r="M380" i="25185"/>
  <c r="Q381" i="25185"/>
  <c r="P380" i="25185"/>
  <c r="L380" i="25185"/>
  <c r="Q380" i="25189"/>
  <c r="Q381" i="25189"/>
  <c r="P380" i="25190"/>
  <c r="L380" i="25190"/>
  <c r="I329" i="25184"/>
  <c r="I329" i="25185"/>
  <c r="I329" i="25186"/>
  <c r="I328" i="25190"/>
  <c r="I307" i="25183"/>
  <c r="I308" i="25183"/>
  <c r="I308" i="25184"/>
  <c r="I307" i="25185"/>
  <c r="I308" i="25185"/>
  <c r="I307" i="25186"/>
  <c r="I307" i="25187"/>
  <c r="H286" i="25183"/>
  <c r="H286" i="25187"/>
  <c r="K255" i="25183"/>
  <c r="K255" i="25185"/>
  <c r="J255" i="25186"/>
  <c r="K235" i="25192"/>
  <c r="L234" i="25192"/>
  <c r="K234" i="25192"/>
  <c r="K234" i="25185"/>
  <c r="L214" i="25192"/>
  <c r="O214" i="25192"/>
  <c r="K214" i="25192"/>
  <c r="M214" i="25182"/>
  <c r="L214" i="25182"/>
  <c r="O214" i="25182"/>
  <c r="M214" i="25183"/>
  <c r="L214" i="25183"/>
  <c r="O214" i="25183"/>
  <c r="O213" i="25184"/>
  <c r="K213" i="25184"/>
  <c r="O213" i="25185"/>
  <c r="O214" i="25185"/>
  <c r="M214" i="25187"/>
  <c r="L214" i="25187"/>
  <c r="O214" i="25187"/>
  <c r="K214" i="25189"/>
  <c r="M213" i="25189"/>
  <c r="M214" i="25189"/>
  <c r="M214" i="25190"/>
  <c r="L214" i="25190"/>
  <c r="O214" i="25190"/>
  <c r="H130" i="25186"/>
  <c r="G129" i="25189"/>
  <c r="I129" i="25189" s="1"/>
  <c r="K100" i="25192"/>
  <c r="J99" i="25182"/>
  <c r="L99" i="25184"/>
  <c r="K99" i="25187"/>
  <c r="K99" i="25189"/>
  <c r="K99" i="25190"/>
  <c r="K68" i="25183"/>
  <c r="K68" i="25185"/>
  <c r="J68" i="25185"/>
  <c r="J68" i="25186"/>
  <c r="K69" i="25187"/>
  <c r="Q37" i="25187"/>
  <c r="L37" i="25187"/>
  <c r="K68" i="25189"/>
  <c r="J68" i="25189"/>
  <c r="K69" i="25190"/>
  <c r="K68" i="25190"/>
  <c r="J69" i="25190"/>
  <c r="J68" i="25190"/>
  <c r="N37" i="25192"/>
  <c r="Q37" i="25192"/>
  <c r="Q37" i="25182"/>
  <c r="N38" i="25183"/>
  <c r="Q37" i="25183"/>
  <c r="M38" i="25183"/>
  <c r="P38" i="25183"/>
  <c r="N37" i="25185"/>
  <c r="Q37" i="25185"/>
  <c r="M37" i="25189"/>
  <c r="N37" i="25190"/>
  <c r="Q37" i="25190"/>
  <c r="H11" i="25184"/>
  <c r="M409" i="25192"/>
  <c r="O406" i="25192"/>
  <c r="F400" i="25192"/>
  <c r="Q398" i="25192"/>
  <c r="Q396" i="25192"/>
  <c r="F416" i="25192"/>
  <c r="N398" i="25183"/>
  <c r="G390" i="25183"/>
  <c r="E390" i="25183"/>
  <c r="Q396" i="25183"/>
  <c r="M396" i="25183"/>
  <c r="P396" i="25183"/>
  <c r="Q395" i="25184"/>
  <c r="Q398" i="25185"/>
  <c r="F390" i="25185"/>
  <c r="N398" i="25186"/>
  <c r="Q398" i="25186"/>
  <c r="M398" i="25186"/>
  <c r="Q399" i="25186"/>
  <c r="P398" i="25186"/>
  <c r="I390" i="25186"/>
  <c r="P396" i="25186"/>
  <c r="N398" i="25187"/>
  <c r="H390" i="25187"/>
  <c r="Q398" i="25187"/>
  <c r="M398" i="25187"/>
  <c r="P398" i="25187"/>
  <c r="J390" i="25187"/>
  <c r="N398" i="25189"/>
  <c r="Q398" i="25189"/>
  <c r="P396" i="25189"/>
  <c r="O408" i="25192"/>
  <c r="N406" i="25192"/>
  <c r="P406" i="25192"/>
  <c r="Q439" i="25182"/>
  <c r="Q440" i="25182"/>
  <c r="P439" i="25182"/>
  <c r="P437" i="25182"/>
  <c r="N440" i="25183"/>
  <c r="Q439" i="25183"/>
  <c r="N439" i="25184"/>
  <c r="N437" i="25184"/>
  <c r="Q437" i="25184"/>
  <c r="P437" i="25184"/>
  <c r="M439" i="25185"/>
  <c r="Q440" i="25185"/>
  <c r="I431" i="25185"/>
  <c r="P439" i="25186"/>
  <c r="L439" i="25186"/>
  <c r="N439" i="25186"/>
  <c r="Q439" i="25186"/>
  <c r="N439" i="25187"/>
  <c r="Q439" i="25187"/>
  <c r="P437" i="25187"/>
  <c r="Q437" i="25190"/>
  <c r="P436" i="25190"/>
  <c r="N408" i="25192"/>
  <c r="Q408" i="25192"/>
  <c r="M408" i="25192"/>
  <c r="P408" i="25192"/>
  <c r="Q405" i="25182"/>
  <c r="M405" i="25182"/>
  <c r="P405" i="25182"/>
  <c r="P408" i="25183"/>
  <c r="N405" i="25184"/>
  <c r="Q406" i="25184"/>
  <c r="P405" i="25184"/>
  <c r="Q409" i="25186"/>
  <c r="L406" i="25186"/>
  <c r="Q408" i="25187"/>
  <c r="J400" i="25189"/>
  <c r="N408" i="25190"/>
  <c r="J400" i="25190"/>
  <c r="Q377" i="25192"/>
  <c r="M378" i="25192"/>
  <c r="F369" i="25192"/>
  <c r="P375" i="25192"/>
  <c r="Q377" i="25182"/>
  <c r="M377" i="25182"/>
  <c r="P377" i="25182"/>
  <c r="L375" i="25182"/>
  <c r="M378" i="25183"/>
  <c r="L377" i="25183"/>
  <c r="N377" i="25183"/>
  <c r="Q377" i="25183"/>
  <c r="P375" i="25184"/>
  <c r="G384" i="25185"/>
  <c r="P378" i="25185"/>
  <c r="P375" i="25185"/>
  <c r="H369" i="25186"/>
  <c r="Q377" i="25190"/>
  <c r="P378" i="25190"/>
  <c r="P375" i="25190"/>
  <c r="I347" i="25185"/>
  <c r="I347" i="25187"/>
  <c r="L426" i="25190"/>
  <c r="E390" i="25190"/>
  <c r="H390" i="25190"/>
  <c r="P396" i="25190"/>
  <c r="L396" i="25190"/>
  <c r="Q395" i="25190"/>
  <c r="M395" i="25190"/>
  <c r="N365" i="25190"/>
  <c r="Q365" i="25190"/>
  <c r="M365" i="25190"/>
  <c r="P364" i="25190"/>
  <c r="P365" i="25190"/>
  <c r="H274" i="25190"/>
  <c r="M198" i="25190"/>
  <c r="F134" i="25190"/>
  <c r="K84" i="25190"/>
  <c r="K53" i="25190"/>
  <c r="J53" i="25190"/>
  <c r="P21" i="25190"/>
  <c r="L21" i="25190"/>
  <c r="L22" i="25190"/>
  <c r="Q21" i="25190"/>
  <c r="M436" i="25192"/>
  <c r="Q436" i="25192"/>
  <c r="M440" i="25182"/>
  <c r="O440" i="25182"/>
  <c r="Q437" i="25182"/>
  <c r="L437" i="25184"/>
  <c r="O439" i="25186"/>
  <c r="Q436" i="25186"/>
  <c r="N436" i="25186"/>
  <c r="P437" i="25186"/>
  <c r="O436" i="25186"/>
  <c r="M439" i="25187"/>
  <c r="O439" i="25187"/>
  <c r="N440" i="25187"/>
  <c r="N439" i="25189"/>
  <c r="O439" i="25189"/>
  <c r="M436" i="25189"/>
  <c r="N437" i="25189"/>
  <c r="M440" i="25190"/>
  <c r="N405" i="25182"/>
  <c r="L405" i="25182"/>
  <c r="M409" i="25184"/>
  <c r="O405" i="25184"/>
  <c r="O406" i="25184"/>
  <c r="M405" i="25184"/>
  <c r="L406" i="25185"/>
  <c r="P405" i="25186"/>
  <c r="Q409" i="25187"/>
  <c r="N408" i="25189"/>
  <c r="M409" i="25190"/>
  <c r="O377" i="25192"/>
  <c r="L377" i="25192"/>
  <c r="I369" i="25192"/>
  <c r="L377" i="25182"/>
  <c r="O375" i="25182"/>
  <c r="P377" i="25183"/>
  <c r="O377" i="25183"/>
  <c r="N375" i="25184"/>
  <c r="N374" i="25185"/>
  <c r="L378" i="25186"/>
  <c r="Q374" i="25186"/>
  <c r="P378" i="25189"/>
  <c r="O375" i="25190"/>
  <c r="G345" i="25192"/>
  <c r="H345" i="25192" s="1"/>
  <c r="I347" i="25183"/>
  <c r="I347" i="25189"/>
  <c r="E332" i="25192"/>
  <c r="H346" i="25182"/>
  <c r="H344" i="25182"/>
  <c r="I323" i="25182"/>
  <c r="I323" i="25184"/>
  <c r="I305" i="25192"/>
  <c r="F311" i="25192"/>
  <c r="G303" i="25182"/>
  <c r="I303" i="25182" s="1"/>
  <c r="H303" i="25182"/>
  <c r="I302" i="25182"/>
  <c r="I302" i="25184"/>
  <c r="G282" i="25183"/>
  <c r="H282" i="25183" s="1"/>
  <c r="H281" i="25183"/>
  <c r="I280" i="25184"/>
  <c r="I281" i="25184"/>
  <c r="I284" i="25185"/>
  <c r="I280" i="25187"/>
  <c r="H281" i="25190"/>
  <c r="M253" i="25192"/>
  <c r="L253" i="25192"/>
  <c r="J253" i="25192"/>
  <c r="K249" i="25183"/>
  <c r="L252" i="25184"/>
  <c r="K252" i="25184"/>
  <c r="K253" i="25185"/>
  <c r="L252" i="25185"/>
  <c r="J250" i="25187"/>
  <c r="K253" i="25189"/>
  <c r="M250" i="25189"/>
  <c r="L252" i="25190"/>
  <c r="M228" i="25192"/>
  <c r="L228" i="25192"/>
  <c r="J228" i="25192"/>
  <c r="K232" i="25183"/>
  <c r="M231" i="25183"/>
  <c r="M229" i="25183"/>
  <c r="M231" i="25186"/>
  <c r="L231" i="25186"/>
  <c r="J231" i="25186"/>
  <c r="J229" i="25186"/>
  <c r="M229" i="25186"/>
  <c r="J228" i="25187"/>
  <c r="J231" i="25189"/>
  <c r="L207" i="25192"/>
  <c r="H217" i="25192"/>
  <c r="L210" i="25182"/>
  <c r="L211" i="25183"/>
  <c r="O207" i="25184"/>
  <c r="N210" i="25185"/>
  <c r="N208" i="25185"/>
  <c r="O208" i="25185"/>
  <c r="M211" i="25186"/>
  <c r="N210" i="25186"/>
  <c r="K211" i="25186"/>
  <c r="M210" i="25186"/>
  <c r="N211" i="25186"/>
  <c r="L207" i="25186"/>
  <c r="O207" i="25189"/>
  <c r="N211" i="25190"/>
  <c r="M211" i="25190"/>
  <c r="L162" i="25184"/>
  <c r="I128" i="25192"/>
  <c r="I125" i="25192"/>
  <c r="H124" i="25182"/>
  <c r="M175" i="25182"/>
  <c r="I175" i="25182"/>
  <c r="H128" i="25183"/>
  <c r="I125" i="25183"/>
  <c r="I127" i="25184"/>
  <c r="G126" i="25186"/>
  <c r="H126" i="25186" s="1"/>
  <c r="J97" i="25182"/>
  <c r="L97" i="25182"/>
  <c r="M94" i="25182"/>
  <c r="L94" i="25182"/>
  <c r="K94" i="25182"/>
  <c r="L97" i="25183"/>
  <c r="K97" i="25183"/>
  <c r="M97" i="25183"/>
  <c r="M94" i="25183"/>
  <c r="M94" i="25184"/>
  <c r="M97" i="25185"/>
  <c r="L97" i="25185"/>
  <c r="K97" i="25185"/>
  <c r="L96" i="25186"/>
  <c r="M93" i="25186"/>
  <c r="L94" i="25186"/>
  <c r="K97" i="25187"/>
  <c r="K96" i="25187"/>
  <c r="M93" i="25187"/>
  <c r="L96" i="25189"/>
  <c r="L93" i="25189"/>
  <c r="I63" i="25192"/>
  <c r="I62" i="25192"/>
  <c r="K63" i="25183"/>
  <c r="J63" i="25183"/>
  <c r="E73" i="25183"/>
  <c r="K66" i="25184"/>
  <c r="J63" i="25185"/>
  <c r="K63" i="25185"/>
  <c r="K63" i="25186"/>
  <c r="J62" i="25186"/>
  <c r="M35" i="25183"/>
  <c r="N34" i="25183"/>
  <c r="P35" i="25183"/>
  <c r="O35" i="25183"/>
  <c r="O34" i="25183"/>
  <c r="L31" i="25183"/>
  <c r="N31" i="25184"/>
  <c r="O34" i="25185"/>
  <c r="Q32" i="25185"/>
  <c r="L34" i="25186"/>
  <c r="L35" i="25187"/>
  <c r="Q31" i="25187"/>
  <c r="O34" i="25189"/>
  <c r="O34" i="25190"/>
  <c r="N34" i="25190"/>
  <c r="O31" i="25190"/>
  <c r="F8" i="25187"/>
  <c r="G8" i="25187" s="1"/>
  <c r="Q430" i="25192"/>
  <c r="L430" i="25192"/>
  <c r="L429" i="25192"/>
  <c r="O430" i="25192"/>
  <c r="P429" i="25192"/>
  <c r="M430" i="25192"/>
  <c r="O429" i="25192"/>
  <c r="O427" i="25183"/>
  <c r="N427" i="25183"/>
  <c r="O430" i="25184"/>
  <c r="M430" i="25184"/>
  <c r="P430" i="25185"/>
  <c r="O429" i="25185"/>
  <c r="M429" i="25185"/>
  <c r="O430" i="25186"/>
  <c r="N429" i="25186"/>
  <c r="O427" i="25186"/>
  <c r="Q426" i="25186"/>
  <c r="O429" i="25189"/>
  <c r="N429" i="25189"/>
  <c r="O427" i="25189"/>
  <c r="L427" i="25189"/>
  <c r="P427" i="25189"/>
  <c r="O398" i="25192"/>
  <c r="L398" i="25192"/>
  <c r="Q395" i="25192"/>
  <c r="N395" i="25183"/>
  <c r="Q395" i="25183"/>
  <c r="M395" i="25183"/>
  <c r="O396" i="25183"/>
  <c r="P395" i="25183"/>
  <c r="Q398" i="25184"/>
  <c r="O396" i="25185"/>
  <c r="N396" i="25186"/>
  <c r="O399" i="25187"/>
  <c r="O398" i="25187"/>
  <c r="P395" i="25187"/>
  <c r="O395" i="25187"/>
  <c r="P399" i="25189"/>
  <c r="P398" i="25189"/>
  <c r="N399" i="25189"/>
  <c r="M398" i="25189"/>
  <c r="M396" i="25189"/>
  <c r="Q396" i="25189"/>
  <c r="L396" i="25189"/>
  <c r="P367" i="25182"/>
  <c r="L367" i="25182"/>
  <c r="N367" i="25182"/>
  <c r="Q367" i="25182"/>
  <c r="N364" i="25182"/>
  <c r="M364" i="25182"/>
  <c r="P364" i="25182"/>
  <c r="L365" i="25183"/>
  <c r="Q367" i="25184"/>
  <c r="L367" i="25184"/>
  <c r="O367" i="25184"/>
  <c r="O365" i="25184"/>
  <c r="P368" i="25185"/>
  <c r="L368" i="25185"/>
  <c r="O368" i="25186"/>
  <c r="M368" i="25186"/>
  <c r="Q368" i="25186"/>
  <c r="Q367" i="25187"/>
  <c r="M367" i="25187"/>
  <c r="O367" i="25187"/>
  <c r="N367" i="25187"/>
  <c r="Q367" i="25189"/>
  <c r="O365" i="25189"/>
  <c r="L365" i="25189"/>
  <c r="P368" i="25190"/>
  <c r="Q364" i="25190"/>
  <c r="L364" i="25190"/>
  <c r="H273" i="25184"/>
  <c r="G266" i="25185"/>
  <c r="H266" i="25185" s="1"/>
  <c r="H270" i="25189"/>
  <c r="N200" i="25192"/>
  <c r="N198" i="25192"/>
  <c r="L200" i="25182"/>
  <c r="O197" i="25182"/>
  <c r="N201" i="25183"/>
  <c r="M197" i="25183"/>
  <c r="O198" i="25184"/>
  <c r="N197" i="25184"/>
  <c r="K198" i="25184"/>
  <c r="L197" i="25184"/>
  <c r="O201" i="25185"/>
  <c r="M198" i="25185"/>
  <c r="L198" i="25185"/>
  <c r="O198" i="25185"/>
  <c r="M201" i="25186"/>
  <c r="O197" i="25186"/>
  <c r="N197" i="25186"/>
  <c r="M201" i="25187"/>
  <c r="L201" i="25187"/>
  <c r="N201" i="25187"/>
  <c r="I117" i="25192"/>
  <c r="K171" i="25182"/>
  <c r="G171" i="25182"/>
  <c r="M171" i="25182"/>
  <c r="I117" i="25182"/>
  <c r="L168" i="25182"/>
  <c r="G168" i="25182"/>
  <c r="H118" i="25183"/>
  <c r="I114" i="25183"/>
  <c r="I115" i="25183"/>
  <c r="I114" i="25186"/>
  <c r="I115" i="25186"/>
  <c r="I117" i="25187"/>
  <c r="H114" i="25187"/>
  <c r="L87" i="25192"/>
  <c r="L84" i="25192"/>
  <c r="M86" i="25182"/>
  <c r="L87" i="25182"/>
  <c r="L86" i="25182"/>
  <c r="M84" i="25183"/>
  <c r="L87" i="25184"/>
  <c r="M84" i="25184"/>
  <c r="K84" i="25184"/>
  <c r="K84" i="25185"/>
  <c r="J86" i="25186"/>
  <c r="I82" i="25186"/>
  <c r="J82" i="25186" s="1"/>
  <c r="M86" i="25189"/>
  <c r="L87" i="25189"/>
  <c r="M84" i="25190"/>
  <c r="J55" i="25186"/>
  <c r="K53" i="25187"/>
  <c r="K53" i="25189"/>
  <c r="I53" i="25189"/>
  <c r="H16" i="25182"/>
  <c r="O24" i="25185"/>
  <c r="M25" i="25185"/>
  <c r="Q21" i="25185"/>
  <c r="P25" i="25186"/>
  <c r="P24" i="25186"/>
  <c r="Q24" i="25186"/>
  <c r="L21" i="25186"/>
  <c r="Q22" i="25186"/>
  <c r="P21" i="25186"/>
  <c r="Q22" i="25189"/>
  <c r="O22" i="25189"/>
  <c r="L22" i="25189"/>
  <c r="G6" i="25192"/>
  <c r="M443" i="25189"/>
  <c r="P443" i="25187"/>
  <c r="O443" i="25184"/>
  <c r="P443" i="25183"/>
  <c r="N443" i="25183"/>
  <c r="L443" i="25189"/>
  <c r="L443" i="25186"/>
  <c r="M443" i="25183"/>
  <c r="Q443" i="25183"/>
  <c r="O440" i="25183"/>
  <c r="Q440" i="25183"/>
  <c r="M440" i="25183"/>
  <c r="L440" i="25183"/>
  <c r="O439" i="25184"/>
  <c r="M439" i="25184"/>
  <c r="Q439" i="25184"/>
  <c r="L439" i="25184"/>
  <c r="N440" i="25192"/>
  <c r="L440" i="25192"/>
  <c r="P440" i="25192"/>
  <c r="M440" i="25192"/>
  <c r="Q440" i="25192"/>
  <c r="O439" i="25190"/>
  <c r="N439" i="25190"/>
  <c r="Q439" i="25190"/>
  <c r="M439" i="25190"/>
  <c r="L439" i="25190"/>
  <c r="E431" i="25189"/>
  <c r="E447" i="25189"/>
  <c r="H431" i="25183"/>
  <c r="P440" i="25190"/>
  <c r="N440" i="25190"/>
  <c r="M439" i="25189"/>
  <c r="Q440" i="25190"/>
  <c r="P436" i="25182"/>
  <c r="P429" i="25189"/>
  <c r="L429" i="25189"/>
  <c r="P430" i="25187"/>
  <c r="N430" i="25186"/>
  <c r="Q429" i="25186"/>
  <c r="J421" i="25184"/>
  <c r="N429" i="25192"/>
  <c r="I421" i="25192"/>
  <c r="Q430" i="25186"/>
  <c r="P430" i="25183"/>
  <c r="Q429" i="25192"/>
  <c r="F421" i="25187"/>
  <c r="G421" i="25183"/>
  <c r="I421" i="25187"/>
  <c r="N427" i="25190"/>
  <c r="M426" i="25190"/>
  <c r="Q427" i="25189"/>
  <c r="M427" i="25189"/>
  <c r="L427" i="25185"/>
  <c r="Q426" i="25184"/>
  <c r="L427" i="25192"/>
  <c r="Q427" i="25187"/>
  <c r="P426" i="25187"/>
  <c r="P427" i="25186"/>
  <c r="P427" i="25183"/>
  <c r="P411" i="25189"/>
  <c r="N411" i="25185"/>
  <c r="Q409" i="25189"/>
  <c r="L409" i="25186"/>
  <c r="O408" i="25186"/>
  <c r="N409" i="25189"/>
  <c r="M409" i="25187"/>
  <c r="M409" i="25186"/>
  <c r="L409" i="25185"/>
  <c r="P409" i="25187"/>
  <c r="L405" i="25186"/>
  <c r="L406" i="25184"/>
  <c r="P406" i="25184"/>
  <c r="M406" i="25184"/>
  <c r="Q405" i="25186"/>
  <c r="M399" i="25189"/>
  <c r="N398" i="25192"/>
  <c r="O398" i="25190"/>
  <c r="Q399" i="25189"/>
  <c r="J390" i="25184"/>
  <c r="O396" i="25190"/>
  <c r="N395" i="25190"/>
  <c r="N395" i="25186"/>
  <c r="Q396" i="25185"/>
  <c r="L396" i="25185"/>
  <c r="N396" i="25182"/>
  <c r="L395" i="25190"/>
  <c r="P396" i="25185"/>
  <c r="N396" i="25185"/>
  <c r="O380" i="25190"/>
  <c r="P381" i="25182"/>
  <c r="L381" i="25182"/>
  <c r="M380" i="25190"/>
  <c r="Q378" i="25190"/>
  <c r="M377" i="25190"/>
  <c r="Q377" i="25189"/>
  <c r="M378" i="25185"/>
  <c r="P377" i="25184"/>
  <c r="L377" i="25184"/>
  <c r="O378" i="25192"/>
  <c r="Q378" i="25186"/>
  <c r="Q378" i="25185"/>
  <c r="L378" i="25185"/>
  <c r="N377" i="25184"/>
  <c r="Q377" i="25184"/>
  <c r="M375" i="25190"/>
  <c r="L374" i="25190"/>
  <c r="N375" i="25189"/>
  <c r="M375" i="25186"/>
  <c r="N375" i="25185"/>
  <c r="G384" i="25182"/>
  <c r="L375" i="25190"/>
  <c r="L375" i="25186"/>
  <c r="N368" i="25185"/>
  <c r="M368" i="25183"/>
  <c r="N368" i="25186"/>
  <c r="G359" i="25185"/>
  <c r="P368" i="25183"/>
  <c r="L368" i="25183"/>
  <c r="J359" i="25182"/>
  <c r="N367" i="25192"/>
  <c r="M367" i="25192"/>
  <c r="P368" i="25186"/>
  <c r="Q368" i="25192"/>
  <c r="P367" i="25192"/>
  <c r="N365" i="25189"/>
  <c r="O365" i="25190"/>
  <c r="Q365" i="25189"/>
  <c r="L364" i="25187"/>
  <c r="P365" i="25184"/>
  <c r="Q365" i="25183"/>
  <c r="M365" i="25183"/>
  <c r="P364" i="25192"/>
  <c r="I359" i="25185"/>
  <c r="Q364" i="25186"/>
  <c r="H349" i="25189"/>
  <c r="I349" i="25186"/>
  <c r="H350" i="25185"/>
  <c r="H350" i="25182"/>
  <c r="I350" i="25189"/>
  <c r="I347" i="25186"/>
  <c r="I346" i="25192"/>
  <c r="I343" i="25183"/>
  <c r="H343" i="25192"/>
  <c r="I344" i="25186"/>
  <c r="H328" i="25183"/>
  <c r="G319" i="25190"/>
  <c r="I319" i="25190" s="1"/>
  <c r="H325" i="25187"/>
  <c r="I325" i="25185"/>
  <c r="G318" i="25183"/>
  <c r="H318" i="25183" s="1"/>
  <c r="I326" i="25182"/>
  <c r="H325" i="25182"/>
  <c r="F317" i="25185"/>
  <c r="G318" i="25186"/>
  <c r="I318" i="25186" s="1"/>
  <c r="I326" i="25192"/>
  <c r="E317" i="25185"/>
  <c r="E332" i="25189"/>
  <c r="E317" i="25189"/>
  <c r="E332" i="25182"/>
  <c r="E317" i="25192"/>
  <c r="H304" i="25190"/>
  <c r="G303" i="25190"/>
  <c r="H303" i="25190" s="1"/>
  <c r="H305" i="25182"/>
  <c r="I304" i="25185"/>
  <c r="I304" i="25184"/>
  <c r="I304" i="25182"/>
  <c r="G298" i="25192"/>
  <c r="I298" i="25192" s="1"/>
  <c r="H287" i="25186"/>
  <c r="H287" i="25192"/>
  <c r="I284" i="25189"/>
  <c r="H283" i="25189"/>
  <c r="I284" i="25187"/>
  <c r="H284" i="25186"/>
  <c r="I284" i="25182"/>
  <c r="I280" i="25190"/>
  <c r="I281" i="25186"/>
  <c r="H280" i="25185"/>
  <c r="G279" i="25185"/>
  <c r="H279" i="25185" s="1"/>
  <c r="E275" i="25182"/>
  <c r="I274" i="25187"/>
  <c r="I273" i="25192"/>
  <c r="I274" i="25182"/>
  <c r="H273" i="25190"/>
  <c r="I273" i="25186"/>
  <c r="H270" i="25190"/>
  <c r="I270" i="25184"/>
  <c r="H270" i="25192"/>
  <c r="K256" i="25184"/>
  <c r="J256" i="25184"/>
  <c r="M255" i="25190"/>
  <c r="L252" i="25183"/>
  <c r="K252" i="25182"/>
  <c r="H244" i="25187"/>
  <c r="K252" i="25183"/>
  <c r="E244" i="25183"/>
  <c r="L250" i="25187"/>
  <c r="J250" i="25189"/>
  <c r="M234" i="25192"/>
  <c r="L231" i="25190"/>
  <c r="K232" i="25189"/>
  <c r="K232" i="25184"/>
  <c r="L231" i="25184"/>
  <c r="K231" i="25192"/>
  <c r="K231" i="25190"/>
  <c r="K231" i="25184"/>
  <c r="K229" i="25184"/>
  <c r="K229" i="25183"/>
  <c r="J229" i="25182"/>
  <c r="K229" i="25192"/>
  <c r="H238" i="25189"/>
  <c r="H237" i="25189" s="1"/>
  <c r="J229" i="25184"/>
  <c r="J229" i="25183"/>
  <c r="L228" i="25189"/>
  <c r="N214" i="25189"/>
  <c r="N213" i="25189"/>
  <c r="N213" i="25184"/>
  <c r="N213" i="25183"/>
  <c r="L213" i="25182"/>
  <c r="O211" i="25190"/>
  <c r="K211" i="25190"/>
  <c r="O211" i="25189"/>
  <c r="K211" i="25189"/>
  <c r="O210" i="25185"/>
  <c r="K210" i="25185"/>
  <c r="O211" i="25184"/>
  <c r="M211" i="25183"/>
  <c r="M211" i="25192"/>
  <c r="M211" i="25187"/>
  <c r="K211" i="25182"/>
  <c r="M210" i="25182"/>
  <c r="H202" i="25192"/>
  <c r="L211" i="25187"/>
  <c r="O211" i="25183"/>
  <c r="M210" i="25183"/>
  <c r="O211" i="25187"/>
  <c r="O210" i="25182"/>
  <c r="F202" i="25182"/>
  <c r="L208" i="25185"/>
  <c r="O208" i="25189"/>
  <c r="K207" i="25187"/>
  <c r="K208" i="25185"/>
  <c r="L201" i="25186"/>
  <c r="F192" i="25185"/>
  <c r="L201" i="25183"/>
  <c r="O201" i="25182"/>
  <c r="K201" i="25182"/>
  <c r="L200" i="25192"/>
  <c r="M201" i="25189"/>
  <c r="O201" i="25186"/>
  <c r="O201" i="25183"/>
  <c r="O200" i="25192"/>
  <c r="K200" i="25192"/>
  <c r="L201" i="25189"/>
  <c r="M201" i="25182"/>
  <c r="O201" i="25189"/>
  <c r="O201" i="25187"/>
  <c r="I192" i="25192"/>
  <c r="O197" i="25187"/>
  <c r="K197" i="25187"/>
  <c r="L197" i="25186"/>
  <c r="M197" i="25185"/>
  <c r="M198" i="25184"/>
  <c r="O197" i="25184"/>
  <c r="L197" i="25182"/>
  <c r="L197" i="25192"/>
  <c r="K197" i="25186"/>
  <c r="K197" i="25182"/>
  <c r="M198" i="25192"/>
  <c r="O197" i="25192"/>
  <c r="K197" i="25192"/>
  <c r="O198" i="25192"/>
  <c r="I131" i="25187"/>
  <c r="I130" i="25187"/>
  <c r="H131" i="25185"/>
  <c r="H131" i="25183"/>
  <c r="M183" i="25192"/>
  <c r="H131" i="25189"/>
  <c r="H127" i="25187"/>
  <c r="I128" i="25185"/>
  <c r="H127" i="25185"/>
  <c r="I127" i="25189"/>
  <c r="G120" i="25190"/>
  <c r="I120" i="25190" s="1"/>
  <c r="I124" i="25184"/>
  <c r="G116" i="25189"/>
  <c r="I116" i="25189" s="1"/>
  <c r="K167" i="25186"/>
  <c r="I117" i="25185"/>
  <c r="F109" i="25190"/>
  <c r="F166" i="25186"/>
  <c r="F135" i="25182"/>
  <c r="I115" i="25185"/>
  <c r="K96" i="25189"/>
  <c r="J97" i="25187"/>
  <c r="K96" i="25183"/>
  <c r="K93" i="25187"/>
  <c r="K94" i="25186"/>
  <c r="L93" i="25186"/>
  <c r="K94" i="25184"/>
  <c r="K93" i="25182"/>
  <c r="K93" i="25186"/>
  <c r="J94" i="25184"/>
  <c r="K94" i="25192"/>
  <c r="L94" i="25187"/>
  <c r="K87" i="25190"/>
  <c r="L87" i="25187"/>
  <c r="K87" i="25185"/>
  <c r="J86" i="25182"/>
  <c r="J87" i="25192"/>
  <c r="J87" i="25186"/>
  <c r="J87" i="25185"/>
  <c r="L84" i="25183"/>
  <c r="J84" i="25182"/>
  <c r="K83" i="25182"/>
  <c r="K84" i="25192"/>
  <c r="I68" i="25184"/>
  <c r="J68" i="25182"/>
  <c r="K69" i="25184"/>
  <c r="K68" i="25184"/>
  <c r="I68" i="25182"/>
  <c r="G57" i="25190"/>
  <c r="I66" i="25184"/>
  <c r="K65" i="25183"/>
  <c r="J65" i="25182"/>
  <c r="K65" i="25187"/>
  <c r="J65" i="25183"/>
  <c r="J65" i="25187"/>
  <c r="K66" i="25192"/>
  <c r="K65" i="25192"/>
  <c r="J63" i="25189"/>
  <c r="J62" i="25189"/>
  <c r="I62" i="25184"/>
  <c r="J63" i="25182"/>
  <c r="J63" i="25192"/>
  <c r="I62" i="25189"/>
  <c r="I63" i="25182"/>
  <c r="K63" i="25184"/>
  <c r="K62" i="25184"/>
  <c r="I55" i="25183"/>
  <c r="K56" i="25192"/>
  <c r="K55" i="25192"/>
  <c r="J56" i="25190"/>
  <c r="J55" i="25190"/>
  <c r="K55" i="25183"/>
  <c r="J55" i="25192"/>
  <c r="G47" i="25192"/>
  <c r="I53" i="25187"/>
  <c r="I52" i="25187"/>
  <c r="I53" i="25185"/>
  <c r="K53" i="25182"/>
  <c r="K52" i="25182"/>
  <c r="J53" i="25182"/>
  <c r="J52" i="25182"/>
  <c r="Q38" i="25190"/>
  <c r="L38" i="25190"/>
  <c r="L37" i="25189"/>
  <c r="P38" i="25185"/>
  <c r="N38" i="25185"/>
  <c r="L37" i="25185"/>
  <c r="N37" i="25183"/>
  <c r="Q38" i="25192"/>
  <c r="L38" i="25192"/>
  <c r="O37" i="25192"/>
  <c r="P38" i="25190"/>
  <c r="N38" i="25190"/>
  <c r="N37" i="25187"/>
  <c r="M37" i="25185"/>
  <c r="L37" i="25183"/>
  <c r="P38" i="25192"/>
  <c r="N38" i="25192"/>
  <c r="P37" i="25183"/>
  <c r="N37" i="25182"/>
  <c r="Q38" i="25185"/>
  <c r="P34" i="25190"/>
  <c r="L34" i="25190"/>
  <c r="N34" i="25189"/>
  <c r="N35" i="25187"/>
  <c r="Q34" i="25187"/>
  <c r="E26" i="25186"/>
  <c r="Q34" i="25185"/>
  <c r="M34" i="25185"/>
  <c r="M35" i="25184"/>
  <c r="M34" i="25182"/>
  <c r="N35" i="25192"/>
  <c r="Q34" i="25192"/>
  <c r="Q34" i="25189"/>
  <c r="M34" i="25189"/>
  <c r="N35" i="25186"/>
  <c r="Q34" i="25186"/>
  <c r="P34" i="25185"/>
  <c r="L34" i="25185"/>
  <c r="L35" i="25183"/>
  <c r="Q35" i="25192"/>
  <c r="P34" i="25192"/>
  <c r="L34" i="25192"/>
  <c r="P34" i="25189"/>
  <c r="G26" i="25186"/>
  <c r="Q34" i="25190"/>
  <c r="F26" i="25187"/>
  <c r="F26" i="25182"/>
  <c r="Q31" i="25190"/>
  <c r="M31" i="25190"/>
  <c r="P31" i="25190"/>
  <c r="L31" i="25190"/>
  <c r="F26" i="25190"/>
  <c r="Q31" i="25186"/>
  <c r="M31" i="25186"/>
  <c r="P32" i="25184"/>
  <c r="M31" i="25182"/>
  <c r="P31" i="25186"/>
  <c r="L31" i="25186"/>
  <c r="M31" i="25192"/>
  <c r="P31" i="25192"/>
  <c r="P32" i="25192"/>
  <c r="O25" i="25190"/>
  <c r="O24" i="25186"/>
  <c r="P24" i="25183"/>
  <c r="O24" i="25192"/>
  <c r="L24" i="25183"/>
  <c r="P24" i="25189"/>
  <c r="P22" i="25189"/>
  <c r="P21" i="25185"/>
  <c r="O21" i="25192"/>
  <c r="N21" i="25190"/>
  <c r="N22" i="25189"/>
  <c r="N21" i="25186"/>
  <c r="Q22" i="25183"/>
  <c r="P21" i="25192"/>
  <c r="Q22" i="25184"/>
  <c r="O22" i="25183"/>
  <c r="P21" i="25182"/>
  <c r="M22" i="25183"/>
  <c r="P22" i="25182"/>
  <c r="O21" i="25182"/>
  <c r="L21" i="25192"/>
  <c r="O21" i="25186"/>
  <c r="O22" i="25182"/>
  <c r="N21" i="25182"/>
  <c r="L24" i="25189"/>
  <c r="O24" i="25184"/>
  <c r="N24" i="25183"/>
  <c r="Q25" i="25192"/>
  <c r="N24" i="25184"/>
  <c r="N25" i="25182"/>
  <c r="P24" i="25182"/>
  <c r="O24" i="25189"/>
  <c r="Q24" i="25184"/>
  <c r="L24" i="25184"/>
  <c r="N24" i="25189"/>
  <c r="L24" i="25186"/>
  <c r="O24" i="25183"/>
  <c r="N25" i="25190"/>
  <c r="N24" i="25186"/>
  <c r="Q24" i="25183"/>
  <c r="M25" i="25190"/>
  <c r="Q24" i="25189"/>
  <c r="L22" i="25182"/>
  <c r="Q21" i="25192"/>
  <c r="M21" i="25192"/>
  <c r="O21" i="25190"/>
  <c r="N21" i="25185"/>
  <c r="P22" i="25183"/>
  <c r="L22" i="25183"/>
  <c r="N22" i="25182"/>
  <c r="Q21" i="25182"/>
  <c r="M21" i="25182"/>
  <c r="Q22" i="25182"/>
  <c r="H11" i="25192"/>
  <c r="F8" i="25185"/>
  <c r="H8" i="25185" s="1"/>
  <c r="G10" i="25185"/>
  <c r="H10" i="25185"/>
  <c r="H8" i="25187"/>
  <c r="H10" i="25184"/>
  <c r="H7" i="25183"/>
  <c r="G6" i="25183"/>
  <c r="H7" i="25185"/>
  <c r="Q443" i="25185"/>
  <c r="O442" i="25186"/>
  <c r="L443" i="25187"/>
  <c r="P443" i="25189"/>
  <c r="O443" i="25189"/>
  <c r="L443" i="25190"/>
  <c r="N411" i="25182"/>
  <c r="P411" i="25182"/>
  <c r="O411" i="25182"/>
  <c r="N412" i="25183"/>
  <c r="P412" i="25184"/>
  <c r="O380" i="25192"/>
  <c r="O381" i="25183"/>
  <c r="O380" i="25183"/>
  <c r="N381" i="25183"/>
  <c r="L381" i="25183"/>
  <c r="Q381" i="25183"/>
  <c r="L380" i="25184"/>
  <c r="M380" i="25186"/>
  <c r="M380" i="25187"/>
  <c r="Q381" i="25187"/>
  <c r="Q380" i="25190"/>
  <c r="I350" i="25187"/>
  <c r="I328" i="25192"/>
  <c r="H286" i="25182"/>
  <c r="H287" i="25190"/>
  <c r="J256" i="25182"/>
  <c r="J256" i="25183"/>
  <c r="J255" i="25183"/>
  <c r="M256" i="25184"/>
  <c r="K256" i="25185"/>
  <c r="M255" i="25186"/>
  <c r="L256" i="25190"/>
  <c r="M256" i="25190"/>
  <c r="K256" i="25190"/>
  <c r="M235" i="25192"/>
  <c r="L235" i="25183"/>
  <c r="M234" i="25185"/>
  <c r="M234" i="25187"/>
  <c r="J235" i="25190"/>
  <c r="L213" i="25192"/>
  <c r="M213" i="25192"/>
  <c r="O213" i="25192"/>
  <c r="K214" i="25182"/>
  <c r="N213" i="25185"/>
  <c r="M213" i="25185"/>
  <c r="K213" i="25185"/>
  <c r="N214" i="25187"/>
  <c r="M99" i="25182"/>
  <c r="M100" i="25184"/>
  <c r="J100" i="25184"/>
  <c r="L100" i="25184"/>
  <c r="K69" i="25192"/>
  <c r="I69" i="25192"/>
  <c r="J69" i="25189"/>
  <c r="L37" i="25182"/>
  <c r="Q38" i="25184"/>
  <c r="M38" i="25185"/>
  <c r="Q38" i="25187"/>
  <c r="L37" i="25190"/>
  <c r="P24" i="25184"/>
  <c r="G16" i="25192"/>
  <c r="E16" i="25192"/>
  <c r="E42" i="25192"/>
  <c r="G41" i="25192"/>
  <c r="H10" i="25187"/>
  <c r="N442" i="25189"/>
  <c r="N443" i="25187"/>
  <c r="L443" i="25183"/>
  <c r="N442" i="25192"/>
  <c r="L440" i="25182"/>
  <c r="L437" i="25182"/>
  <c r="H446" i="25192"/>
  <c r="N430" i="25185"/>
  <c r="N430" i="25187"/>
  <c r="P430" i="25184"/>
  <c r="L430" i="25184"/>
  <c r="M427" i="25186"/>
  <c r="M427" i="25185"/>
  <c r="Q427" i="25183"/>
  <c r="L427" i="25186"/>
  <c r="M427" i="25183"/>
  <c r="P408" i="25184"/>
  <c r="O409" i="25184"/>
  <c r="O405" i="25186"/>
  <c r="N406" i="25187"/>
  <c r="Q405" i="25184"/>
  <c r="L398" i="25189"/>
  <c r="P399" i="25184"/>
  <c r="N396" i="25192"/>
  <c r="N396" i="25183"/>
  <c r="O380" i="25186"/>
  <c r="N377" i="25189"/>
  <c r="O378" i="25185"/>
  <c r="P377" i="25189"/>
  <c r="L377" i="25189"/>
  <c r="O375" i="25185"/>
  <c r="L374" i="25184"/>
  <c r="M375" i="25185"/>
  <c r="L367" i="25187"/>
  <c r="P368" i="25192"/>
  <c r="M364" i="25185"/>
  <c r="P365" i="25183"/>
  <c r="F353" i="25184"/>
  <c r="H344" i="25184"/>
  <c r="G319" i="25185"/>
  <c r="I319" i="25185" s="1"/>
  <c r="G321" i="25187"/>
  <c r="I321" i="25187" s="1"/>
  <c r="I301" i="25184"/>
  <c r="I301" i="25183"/>
  <c r="I284" i="25184"/>
  <c r="H273" i="25189"/>
  <c r="H271" i="25186"/>
  <c r="M253" i="25185"/>
  <c r="F259" i="25183"/>
  <c r="L249" i="25189"/>
  <c r="L249" i="25186"/>
  <c r="J249" i="25183"/>
  <c r="K249" i="25186"/>
  <c r="M249" i="25183"/>
  <c r="K235" i="25187"/>
  <c r="L232" i="25185"/>
  <c r="F238" i="25183"/>
  <c r="J232" i="25192"/>
  <c r="J229" i="25185"/>
  <c r="K228" i="25184"/>
  <c r="J228" i="25183"/>
  <c r="J228" i="25184"/>
  <c r="M211" i="25189"/>
  <c r="L211" i="25189"/>
  <c r="O211" i="25185"/>
  <c r="M211" i="25185"/>
  <c r="N211" i="25183"/>
  <c r="K198" i="25187"/>
  <c r="M197" i="25187"/>
  <c r="O198" i="25187"/>
  <c r="M198" i="25187"/>
  <c r="L197" i="25187"/>
  <c r="N197" i="25182"/>
  <c r="J140" i="25192"/>
  <c r="L180" i="25183"/>
  <c r="H180" i="25183"/>
  <c r="H125" i="25186"/>
  <c r="H124" i="25185"/>
  <c r="J171" i="25183"/>
  <c r="F171" i="25183"/>
  <c r="G116" i="25182"/>
  <c r="H116" i="25182" s="1"/>
  <c r="I115" i="25187"/>
  <c r="F168" i="25192"/>
  <c r="L99" i="25187"/>
  <c r="K100" i="25182"/>
  <c r="L97" i="25187"/>
  <c r="J96" i="25187"/>
  <c r="J96" i="25183"/>
  <c r="M94" i="25192"/>
  <c r="K86" i="25189"/>
  <c r="M87" i="25185"/>
  <c r="M87" i="25182"/>
  <c r="J86" i="25187"/>
  <c r="L87" i="25183"/>
  <c r="K87" i="25182"/>
  <c r="L84" i="25189"/>
  <c r="L84" i="25184"/>
  <c r="L83" i="25186"/>
  <c r="K84" i="25183"/>
  <c r="K84" i="25189"/>
  <c r="K65" i="25185"/>
  <c r="K55" i="25185"/>
  <c r="J56" i="25187"/>
  <c r="K55" i="25189"/>
  <c r="P37" i="25189"/>
  <c r="O38" i="25185"/>
  <c r="N38" i="25184"/>
  <c r="Q38" i="25183"/>
  <c r="M37" i="25182"/>
  <c r="N37" i="25189"/>
  <c r="L38" i="25183"/>
  <c r="P37" i="25182"/>
  <c r="M34" i="25186"/>
  <c r="L35" i="25185"/>
  <c r="Q35" i="25183"/>
  <c r="M35" i="25185"/>
  <c r="Q35" i="25189"/>
  <c r="N31" i="25187"/>
  <c r="O31" i="25186"/>
  <c r="Q399" i="25190"/>
  <c r="N377" i="25190"/>
  <c r="N375" i="25190"/>
  <c r="O364" i="25190"/>
  <c r="H326" i="25190"/>
  <c r="E311" i="25190"/>
  <c r="I301" i="25190"/>
  <c r="L229" i="25190"/>
  <c r="K229" i="25190"/>
  <c r="M140" i="25190"/>
  <c r="M94" i="25190"/>
  <c r="M99" i="25190"/>
  <c r="J93" i="25190"/>
  <c r="L93" i="25190"/>
  <c r="I65" i="25190"/>
  <c r="H117" i="25184"/>
  <c r="K84" i="25182"/>
  <c r="L84" i="25182"/>
  <c r="K83" i="25183"/>
  <c r="J83" i="25183"/>
  <c r="M87" i="25184"/>
  <c r="J83" i="25184"/>
  <c r="L83" i="25184"/>
  <c r="M87" i="25187"/>
  <c r="M86" i="25187"/>
  <c r="K87" i="25187"/>
  <c r="K86" i="25187"/>
  <c r="M84" i="25187"/>
  <c r="M84" i="25189"/>
  <c r="H48" i="25192"/>
  <c r="I48" i="25192" s="1"/>
  <c r="M442" i="25186"/>
  <c r="Q443" i="25189"/>
  <c r="L442" i="25189"/>
  <c r="O412" i="25187"/>
  <c r="N380" i="25182"/>
  <c r="M381" i="25183"/>
  <c r="P380" i="25184"/>
  <c r="M381" i="25185"/>
  <c r="O380" i="25185"/>
  <c r="P380" i="25189"/>
  <c r="H286" i="25190"/>
  <c r="M256" i="25183"/>
  <c r="L255" i="25183"/>
  <c r="L256" i="25183"/>
  <c r="M235" i="25186"/>
  <c r="N214" i="25192"/>
  <c r="M213" i="25182"/>
  <c r="I130" i="25192"/>
  <c r="L99" i="25182"/>
  <c r="P37" i="25192"/>
  <c r="O38" i="25192"/>
  <c r="M37" i="25192"/>
  <c r="O38" i="25186"/>
  <c r="Q37" i="25189"/>
  <c r="P37" i="25190"/>
  <c r="I447" i="25192"/>
  <c r="M437" i="25182"/>
  <c r="O440" i="25185"/>
  <c r="P436" i="25186"/>
  <c r="P439" i="25187"/>
  <c r="Q439" i="25189"/>
  <c r="N437" i="25182"/>
  <c r="N440" i="25182"/>
  <c r="O439" i="25182"/>
  <c r="M439" i="25182"/>
  <c r="N439" i="25182"/>
  <c r="L405" i="25183"/>
  <c r="O405" i="25183"/>
  <c r="M405" i="25186"/>
  <c r="O377" i="25184"/>
  <c r="Q374" i="25185"/>
  <c r="M374" i="25185"/>
  <c r="M377" i="25189"/>
  <c r="M374" i="25190"/>
  <c r="H344" i="25192"/>
  <c r="H322" i="25182"/>
  <c r="H326" i="25185"/>
  <c r="I326" i="25186"/>
  <c r="I323" i="25189"/>
  <c r="I322" i="25190"/>
  <c r="I301" i="25192"/>
  <c r="H305" i="25185"/>
  <c r="H304" i="25186"/>
  <c r="H304" i="25187"/>
  <c r="G303" i="25187"/>
  <c r="H303" i="25187" s="1"/>
  <c r="H283" i="25192"/>
  <c r="M249" i="25182"/>
  <c r="M252" i="25184"/>
  <c r="J249" i="25184"/>
  <c r="L253" i="25185"/>
  <c r="K228" i="25183"/>
  <c r="L228" i="25183"/>
  <c r="M231" i="25184"/>
  <c r="L228" i="25184"/>
  <c r="M232" i="25185"/>
  <c r="J232" i="25185"/>
  <c r="K229" i="25186"/>
  <c r="J228" i="25186"/>
  <c r="M228" i="25187"/>
  <c r="K228" i="25187"/>
  <c r="M229" i="25190"/>
  <c r="I218" i="25192"/>
  <c r="N210" i="25182"/>
  <c r="N208" i="25182"/>
  <c r="N210" i="25183"/>
  <c r="K211" i="25187"/>
  <c r="L96" i="25192"/>
  <c r="M94" i="25186"/>
  <c r="J65" i="25192"/>
  <c r="K65" i="25184"/>
  <c r="E72" i="25189"/>
  <c r="O35" i="25192"/>
  <c r="O31" i="25192"/>
  <c r="O32" i="25182"/>
  <c r="L32" i="25184"/>
  <c r="O34" i="25186"/>
  <c r="O32" i="25186"/>
  <c r="H10" i="25190"/>
  <c r="O427" i="25182"/>
  <c r="N430" i="25183"/>
  <c r="Q430" i="25184"/>
  <c r="P429" i="25185"/>
  <c r="O426" i="25185"/>
  <c r="O429" i="25187"/>
  <c r="P398" i="25183"/>
  <c r="O395" i="25183"/>
  <c r="O396" i="25189"/>
  <c r="L398" i="25190"/>
  <c r="L364" i="25182"/>
  <c r="O368" i="25183"/>
  <c r="N368" i="25183"/>
  <c r="M367" i="25186"/>
  <c r="L368" i="25190"/>
  <c r="I271" i="25187"/>
  <c r="M197" i="25192"/>
  <c r="L201" i="25182"/>
  <c r="K201" i="25183"/>
  <c r="O200" i="25184"/>
  <c r="N200" i="25186"/>
  <c r="N201" i="25189"/>
  <c r="L198" i="25189"/>
  <c r="N38" i="25189"/>
  <c r="Q31" i="25192"/>
  <c r="N31" i="25192"/>
  <c r="Q34" i="25182"/>
  <c r="O34" i="25182"/>
  <c r="L34" i="25182"/>
  <c r="P34" i="25182"/>
  <c r="Q34" i="25183"/>
  <c r="M34" i="25183"/>
  <c r="L34" i="25183"/>
  <c r="L35" i="25184"/>
  <c r="Q35" i="25184"/>
  <c r="P35" i="25184"/>
  <c r="N35" i="25184"/>
  <c r="N32" i="25184"/>
  <c r="O31" i="25184"/>
  <c r="M32" i="25184"/>
  <c r="O32" i="25184"/>
  <c r="O31" i="25185"/>
  <c r="O32" i="25185"/>
  <c r="N31" i="25185"/>
  <c r="P31" i="25185"/>
  <c r="L31" i="25185"/>
  <c r="Q35" i="25186"/>
  <c r="N32" i="25186"/>
  <c r="P32" i="25186"/>
  <c r="L32" i="25186"/>
  <c r="Q32" i="25186"/>
  <c r="P34" i="25187"/>
  <c r="P35" i="25187"/>
  <c r="O34" i="25187"/>
  <c r="F42" i="25187"/>
  <c r="L35" i="25189"/>
  <c r="M35" i="25189"/>
  <c r="P35" i="25189"/>
  <c r="G26" i="25189"/>
  <c r="Q32" i="25190"/>
  <c r="G11" i="25185"/>
  <c r="G11" i="25187"/>
  <c r="G11" i="25190"/>
  <c r="G10" i="25192"/>
  <c r="G9" i="25192"/>
  <c r="I9" i="25186"/>
  <c r="G9" i="25186"/>
  <c r="G8" i="25186"/>
  <c r="H8" i="25186"/>
  <c r="E12" i="25187"/>
  <c r="F12" i="25187" s="1"/>
  <c r="H10" i="25189"/>
  <c r="H7" i="25192"/>
  <c r="E12" i="25186"/>
  <c r="G6" i="25190"/>
  <c r="Q25" i="25182"/>
  <c r="H41" i="25182"/>
  <c r="F42" i="25182"/>
  <c r="M25" i="25183"/>
  <c r="O25" i="25183"/>
  <c r="P21" i="25184"/>
  <c r="F42" i="25184"/>
  <c r="P25" i="25185"/>
  <c r="N25" i="25185"/>
  <c r="Q25" i="25185"/>
  <c r="O25" i="25185"/>
  <c r="H16" i="25185"/>
  <c r="H41" i="25186"/>
  <c r="P25" i="25187"/>
  <c r="O25" i="25187"/>
  <c r="M22" i="25187"/>
  <c r="O22" i="25187"/>
  <c r="F16" i="25190"/>
  <c r="O24" i="25190"/>
  <c r="P24" i="25190"/>
  <c r="M24" i="25190"/>
  <c r="Q24" i="25190"/>
  <c r="N24" i="25190"/>
  <c r="L440" i="25190"/>
  <c r="L429" i="25190"/>
  <c r="M235" i="25190"/>
  <c r="H131" i="25190"/>
  <c r="J97" i="25190"/>
  <c r="M93" i="25190"/>
  <c r="P439" i="25189"/>
  <c r="M429" i="25189"/>
  <c r="O213" i="25189"/>
  <c r="M99" i="25189"/>
  <c r="J65" i="25190"/>
  <c r="I55" i="25190"/>
  <c r="M38" i="25190"/>
  <c r="K213" i="25189"/>
  <c r="O443" i="25187"/>
  <c r="M443" i="25187"/>
  <c r="N408" i="25187"/>
  <c r="I323" i="25187"/>
  <c r="F177" i="25187"/>
  <c r="L96" i="25187"/>
  <c r="K52" i="25187"/>
  <c r="P430" i="25186"/>
  <c r="E311" i="25186"/>
  <c r="J250" i="25186"/>
  <c r="L100" i="25186"/>
  <c r="L408" i="25187"/>
  <c r="F290" i="25187"/>
  <c r="L31" i="25187"/>
  <c r="K100" i="25186"/>
  <c r="P37" i="25186"/>
  <c r="E41" i="25186"/>
  <c r="I62" i="25186"/>
  <c r="K62" i="25186"/>
  <c r="N439" i="25185"/>
  <c r="P374" i="25185"/>
  <c r="H346" i="25185"/>
  <c r="G318" i="25185"/>
  <c r="I318" i="25185" s="1"/>
  <c r="I301" i="25185"/>
  <c r="L93" i="25185"/>
  <c r="Q375" i="25185"/>
  <c r="O374" i="25185"/>
  <c r="J234" i="25185"/>
  <c r="O37" i="25185"/>
  <c r="Q31" i="25185"/>
  <c r="D12" i="25185"/>
  <c r="L443" i="25184"/>
  <c r="N367" i="25184"/>
  <c r="M83" i="25183"/>
  <c r="N200" i="25184"/>
  <c r="P443" i="25184"/>
  <c r="J177" i="25184"/>
  <c r="H168" i="25183"/>
  <c r="L96" i="25183"/>
  <c r="O381" i="25182"/>
  <c r="O367" i="25182"/>
  <c r="F291" i="25182"/>
  <c r="O37" i="25183"/>
  <c r="M381" i="25182"/>
  <c r="L35" i="25182"/>
  <c r="P35" i="25182"/>
  <c r="M35" i="25182"/>
  <c r="Q35" i="25182"/>
  <c r="N35" i="25182"/>
  <c r="M377" i="25192"/>
  <c r="H274" i="25192"/>
  <c r="M177" i="25192"/>
  <c r="K177" i="25192"/>
  <c r="L32" i="25192"/>
  <c r="E16" i="25190"/>
  <c r="L367" i="25192"/>
  <c r="J249" i="25192"/>
  <c r="E177" i="25192"/>
  <c r="L198" i="25192"/>
  <c r="K198" i="25192"/>
  <c r="F16" i="25192"/>
  <c r="K232" i="25192"/>
  <c r="J96" i="25192"/>
  <c r="J99" i="25184"/>
  <c r="K100" i="25187"/>
  <c r="L100" i="25187"/>
  <c r="J100" i="25187"/>
  <c r="M100" i="25190"/>
  <c r="K93" i="25183"/>
  <c r="M93" i="25183"/>
  <c r="J93" i="25183"/>
  <c r="K97" i="25184"/>
  <c r="J97" i="25184"/>
  <c r="M97" i="25184"/>
  <c r="I89" i="25184"/>
  <c r="L89" i="25184" s="1"/>
  <c r="E103" i="25185"/>
  <c r="M96" i="25189"/>
  <c r="J94" i="25190"/>
  <c r="K94" i="25190"/>
  <c r="K84" i="25187"/>
  <c r="J55" i="25187"/>
  <c r="K55" i="25187"/>
  <c r="G78" i="25182"/>
  <c r="J83" i="25182"/>
  <c r="M86" i="25183"/>
  <c r="K86" i="25183"/>
  <c r="J86" i="25183"/>
  <c r="J86" i="25185"/>
  <c r="L84" i="25185"/>
  <c r="F104" i="25186"/>
  <c r="J86" i="25189"/>
  <c r="J68" i="25183"/>
  <c r="K68" i="25187"/>
  <c r="K69" i="25189"/>
  <c r="F72" i="25192"/>
  <c r="J66" i="25192"/>
  <c r="E57" i="25183"/>
  <c r="H61" i="25183"/>
  <c r="K61" i="25183" s="1"/>
  <c r="I63" i="25184"/>
  <c r="F72" i="25185"/>
  <c r="I65" i="25186"/>
  <c r="K66" i="25186"/>
  <c r="I62" i="25190"/>
  <c r="J56" i="25185"/>
  <c r="K56" i="25185"/>
  <c r="J52" i="25185"/>
  <c r="I52" i="25185"/>
  <c r="N430" i="25192"/>
  <c r="P427" i="25192"/>
  <c r="M427" i="25192"/>
  <c r="Q427" i="25192"/>
  <c r="F421" i="25192"/>
  <c r="O427" i="25192"/>
  <c r="P426" i="25182"/>
  <c r="Q426" i="25182"/>
  <c r="M426" i="25182"/>
  <c r="N426" i="25182"/>
  <c r="O426" i="25182"/>
  <c r="H446" i="25183"/>
  <c r="P426" i="25183"/>
  <c r="O426" i="25183"/>
  <c r="M426" i="25183"/>
  <c r="L429" i="25185"/>
  <c r="P429" i="25187"/>
  <c r="Q429" i="25187"/>
  <c r="L429" i="25187"/>
  <c r="M429" i="25187"/>
  <c r="L427" i="25187"/>
  <c r="L426" i="25187"/>
  <c r="N427" i="25187"/>
  <c r="P427" i="25187"/>
  <c r="G446" i="25187"/>
  <c r="O427" i="25187"/>
  <c r="E421" i="25190"/>
  <c r="E390" i="25192"/>
  <c r="O396" i="25192"/>
  <c r="M398" i="25184"/>
  <c r="O398" i="25184"/>
  <c r="N398" i="25184"/>
  <c r="P398" i="25184"/>
  <c r="P396" i="25184"/>
  <c r="G390" i="25185"/>
  <c r="O395" i="25185"/>
  <c r="I390" i="25189"/>
  <c r="G359" i="25192"/>
  <c r="O368" i="25182"/>
  <c r="M368" i="25182"/>
  <c r="N368" i="25182"/>
  <c r="Q368" i="25182"/>
  <c r="P368" i="25182"/>
  <c r="P365" i="25182"/>
  <c r="O367" i="25183"/>
  <c r="H385" i="25184"/>
  <c r="M365" i="25184"/>
  <c r="Q365" i="25184"/>
  <c r="L365" i="25184"/>
  <c r="M368" i="25185"/>
  <c r="F359" i="25186"/>
  <c r="H359" i="25186"/>
  <c r="P365" i="25186"/>
  <c r="Q364" i="25187"/>
  <c r="M364" i="25187"/>
  <c r="O364" i="25187"/>
  <c r="P364" i="25187"/>
  <c r="Q368" i="25190"/>
  <c r="N368" i="25190"/>
  <c r="O368" i="25190"/>
  <c r="E290" i="25182"/>
  <c r="G269" i="25183"/>
  <c r="I269" i="25183" s="1"/>
  <c r="F265" i="25183"/>
  <c r="H271" i="25184"/>
  <c r="F265" i="25185"/>
  <c r="I271" i="25185"/>
  <c r="O198" i="25186"/>
  <c r="N198" i="25186"/>
  <c r="K198" i="25186"/>
  <c r="M198" i="25186"/>
  <c r="E266" i="25193"/>
  <c r="G266" i="25190"/>
  <c r="I266" i="25190" s="1"/>
  <c r="M201" i="25185"/>
  <c r="K200" i="25189"/>
  <c r="J199" i="25189"/>
  <c r="N199" i="25189" s="1"/>
  <c r="M198" i="25189"/>
  <c r="N201" i="25190"/>
  <c r="K201" i="25190"/>
  <c r="O201" i="25190"/>
  <c r="M201" i="25190"/>
  <c r="G192" i="25190"/>
  <c r="O197" i="25190"/>
  <c r="M163" i="25182"/>
  <c r="L163" i="25185"/>
  <c r="L163" i="25187"/>
  <c r="F167" i="25182"/>
  <c r="I114" i="25182"/>
  <c r="E167" i="25183"/>
  <c r="E135" i="25183"/>
  <c r="E166" i="25184"/>
  <c r="J171" i="25184"/>
  <c r="G166" i="25184"/>
  <c r="I115" i="25184"/>
  <c r="E168" i="25185"/>
  <c r="G110" i="25186"/>
  <c r="H110" i="25186" s="1"/>
  <c r="H118" i="25187"/>
  <c r="H171" i="25189"/>
  <c r="E171" i="25189"/>
  <c r="I115" i="25189"/>
  <c r="G175" i="25189"/>
  <c r="G176" i="25190"/>
  <c r="E180" i="25192"/>
  <c r="E180" i="25182"/>
  <c r="F180" i="25182"/>
  <c r="J180" i="25182"/>
  <c r="I125" i="25182"/>
  <c r="J177" i="25182"/>
  <c r="G180" i="25183"/>
  <c r="E119" i="25183"/>
  <c r="H180" i="25184"/>
  <c r="G126" i="25184"/>
  <c r="H126" i="25184" s="1"/>
  <c r="K176" i="25184"/>
  <c r="G175" i="25185"/>
  <c r="G126" i="25185"/>
  <c r="H126" i="25185" s="1"/>
  <c r="J175" i="25185"/>
  <c r="L180" i="25185"/>
  <c r="H177" i="25185"/>
  <c r="I127" i="25186"/>
  <c r="I125" i="25189"/>
  <c r="F176" i="25189"/>
  <c r="H180" i="25190"/>
  <c r="E176" i="25190"/>
  <c r="I176" i="25190"/>
  <c r="L208" i="25192"/>
  <c r="O208" i="25192"/>
  <c r="O211" i="25182"/>
  <c r="L211" i="25182"/>
  <c r="N211" i="25182"/>
  <c r="F202" i="25183"/>
  <c r="K207" i="25183"/>
  <c r="M211" i="25184"/>
  <c r="O210" i="25184"/>
  <c r="K210" i="25184"/>
  <c r="N211" i="25184"/>
  <c r="M210" i="25184"/>
  <c r="L210" i="25184"/>
  <c r="K211" i="25184"/>
  <c r="K208" i="25184"/>
  <c r="O208" i="25184"/>
  <c r="L208" i="25184"/>
  <c r="N208" i="25184"/>
  <c r="K207" i="25185"/>
  <c r="L211" i="25186"/>
  <c r="K210" i="25186"/>
  <c r="E218" i="25186"/>
  <c r="F202" i="25190"/>
  <c r="L163" i="25192"/>
  <c r="I175" i="25183"/>
  <c r="M162" i="25183"/>
  <c r="I162" i="25183"/>
  <c r="M149" i="25183"/>
  <c r="I149" i="25184"/>
  <c r="H175" i="25185"/>
  <c r="H162" i="25187"/>
  <c r="L149" i="25187"/>
  <c r="L231" i="25192"/>
  <c r="K231" i="25182"/>
  <c r="L231" i="25182"/>
  <c r="L228" i="25182"/>
  <c r="F239" i="25183"/>
  <c r="G223" i="25183"/>
  <c r="M228" i="25185"/>
  <c r="L231" i="25187"/>
  <c r="J231" i="25187"/>
  <c r="K231" i="25187"/>
  <c r="J229" i="25187"/>
  <c r="K229" i="25187"/>
  <c r="L231" i="25189"/>
  <c r="M231" i="25189"/>
  <c r="K228" i="25189"/>
  <c r="J228" i="25189"/>
  <c r="G238" i="25190"/>
  <c r="I281" i="25182"/>
  <c r="H283" i="25183"/>
  <c r="G277" i="25183"/>
  <c r="I277" i="25183" s="1"/>
  <c r="E275" i="25186"/>
  <c r="I283" i="25186"/>
  <c r="H284" i="25190"/>
  <c r="H259" i="25182"/>
  <c r="L252" i="25182"/>
  <c r="K249" i="25182"/>
  <c r="J249" i="25182"/>
  <c r="M249" i="25184"/>
  <c r="L249" i="25184"/>
  <c r="H244" i="25185"/>
  <c r="J249" i="25185"/>
  <c r="M249" i="25185"/>
  <c r="L249" i="25185"/>
  <c r="E259" i="25185"/>
  <c r="M252" i="25186"/>
  <c r="L252" i="25186"/>
  <c r="K252" i="25186"/>
  <c r="F259" i="25189"/>
  <c r="J252" i="25190"/>
  <c r="K252" i="25190"/>
  <c r="O442" i="25185"/>
  <c r="Q442" i="25190"/>
  <c r="O411" i="25192"/>
  <c r="L411" i="25192"/>
  <c r="M411" i="25192"/>
  <c r="Q411" i="25192"/>
  <c r="O412" i="25183"/>
  <c r="L412" i="25183"/>
  <c r="Q412" i="25183"/>
  <c r="M412" i="25183"/>
  <c r="N411" i="25184"/>
  <c r="M411" i="25184"/>
  <c r="L411" i="25184"/>
  <c r="Q411" i="25184"/>
  <c r="M412" i="25186"/>
  <c r="Q412" i="25187"/>
  <c r="N411" i="25189"/>
  <c r="Q411" i="25189"/>
  <c r="L411" i="25189"/>
  <c r="M411" i="25189"/>
  <c r="N412" i="25190"/>
  <c r="L412" i="25190"/>
  <c r="M412" i="25190"/>
  <c r="P412" i="25190"/>
  <c r="Q412" i="25190"/>
  <c r="O381" i="25184"/>
  <c r="Q381" i="25184"/>
  <c r="O380" i="25184"/>
  <c r="N381" i="25184"/>
  <c r="M381" i="25184"/>
  <c r="P381" i="25184"/>
  <c r="Q381" i="25186"/>
  <c r="G348" i="25182"/>
  <c r="I350" i="25184"/>
  <c r="H349" i="25185"/>
  <c r="I349" i="25190"/>
  <c r="I307" i="25182"/>
  <c r="I286" i="25189"/>
  <c r="M256" i="25192"/>
  <c r="L256" i="25192"/>
  <c r="K256" i="25192"/>
  <c r="J256" i="25186"/>
  <c r="M255" i="25189"/>
  <c r="L255" i="25189"/>
  <c r="K255" i="25189"/>
  <c r="J255" i="25190"/>
  <c r="K255" i="25190"/>
  <c r="M235" i="25183"/>
  <c r="J234" i="25183"/>
  <c r="J235" i="25183"/>
  <c r="I233" i="25186"/>
  <c r="J233" i="25186" s="1"/>
  <c r="K234" i="25187"/>
  <c r="J234" i="25187"/>
  <c r="L235" i="25189"/>
  <c r="J235" i="25189"/>
  <c r="K235" i="25189"/>
  <c r="L235" i="25190"/>
  <c r="N214" i="25184"/>
  <c r="L214" i="25184"/>
  <c r="M214" i="25184"/>
  <c r="M213" i="25184"/>
  <c r="O214" i="25184"/>
  <c r="F183" i="25186"/>
  <c r="H131" i="25182"/>
  <c r="H183" i="25184"/>
  <c r="G183" i="25184"/>
  <c r="M183" i="25184"/>
  <c r="L183" i="25184"/>
  <c r="H130" i="25184"/>
  <c r="I183" i="25186"/>
  <c r="E183" i="25186"/>
  <c r="P439" i="25183"/>
  <c r="O439" i="25183"/>
  <c r="M439" i="25183"/>
  <c r="N439" i="25183"/>
  <c r="M436" i="25183"/>
  <c r="M440" i="25184"/>
  <c r="L437" i="25185"/>
  <c r="M437" i="25186"/>
  <c r="N436" i="25187"/>
  <c r="O436" i="25189"/>
  <c r="L436" i="25189"/>
  <c r="Q436" i="25189"/>
  <c r="J431" i="25189"/>
  <c r="P436" i="25189"/>
  <c r="F431" i="25190"/>
  <c r="P409" i="25192"/>
  <c r="N409" i="25192"/>
  <c r="O409" i="25192"/>
  <c r="L409" i="25192"/>
  <c r="M406" i="25192"/>
  <c r="Q406" i="25192"/>
  <c r="E400" i="25182"/>
  <c r="O406" i="25182"/>
  <c r="F400" i="25183"/>
  <c r="G415" i="25184"/>
  <c r="P406" i="25185"/>
  <c r="M406" i="25185"/>
  <c r="N406" i="25185"/>
  <c r="Q406" i="25185"/>
  <c r="E400" i="25185"/>
  <c r="P409" i="25186"/>
  <c r="O409" i="25186"/>
  <c r="O406" i="25186"/>
  <c r="E400" i="25186"/>
  <c r="O409" i="25187"/>
  <c r="L409" i="25187"/>
  <c r="M378" i="25187"/>
  <c r="P378" i="25187"/>
  <c r="Q378" i="25187"/>
  <c r="N378" i="25187"/>
  <c r="H369" i="25187"/>
  <c r="L378" i="25187"/>
  <c r="I400" i="25189"/>
  <c r="O406" i="25189"/>
  <c r="Q378" i="25192"/>
  <c r="N377" i="25192"/>
  <c r="P378" i="25192"/>
  <c r="N378" i="25192"/>
  <c r="L378" i="25182"/>
  <c r="J369" i="25183"/>
  <c r="L374" i="25183"/>
  <c r="Q374" i="25183"/>
  <c r="O374" i="25183"/>
  <c r="N374" i="25183"/>
  <c r="P374" i="25183"/>
  <c r="M374" i="25184"/>
  <c r="P374" i="25184"/>
  <c r="F369" i="25184"/>
  <c r="Q374" i="25184"/>
  <c r="O374" i="25184"/>
  <c r="Q377" i="25185"/>
  <c r="P377" i="25185"/>
  <c r="I384" i="25185"/>
  <c r="N378" i="25186"/>
  <c r="O378" i="25186"/>
  <c r="P378" i="25186"/>
  <c r="I369" i="25186"/>
  <c r="N375" i="25186"/>
  <c r="O375" i="25186"/>
  <c r="P375" i="25186"/>
  <c r="O374" i="25187"/>
  <c r="N374" i="25187"/>
  <c r="L378" i="25189"/>
  <c r="Q378" i="25189"/>
  <c r="N378" i="25189"/>
  <c r="O378" i="25189"/>
  <c r="L374" i="25189"/>
  <c r="H345" i="25182"/>
  <c r="G340" i="25182"/>
  <c r="I340" i="25182" s="1"/>
  <c r="H343" i="25185"/>
  <c r="I343" i="25187"/>
  <c r="G345" i="25190"/>
  <c r="I345" i="25190" s="1"/>
  <c r="I344" i="25190"/>
  <c r="F317" i="25192"/>
  <c r="I325" i="25192"/>
  <c r="G318" i="25192"/>
  <c r="H318" i="25192" s="1"/>
  <c r="G318" i="25182"/>
  <c r="H318" i="25182" s="1"/>
  <c r="G321" i="25182"/>
  <c r="H321" i="25182" s="1"/>
  <c r="F332" i="25182"/>
  <c r="E332" i="25187"/>
  <c r="E317" i="25187"/>
  <c r="H318" i="25187"/>
  <c r="F317" i="25190"/>
  <c r="H302" i="25192"/>
  <c r="I301" i="25182"/>
  <c r="E311" i="25183"/>
  <c r="G297" i="25183"/>
  <c r="H297" i="25183" s="1"/>
  <c r="F312" i="25183"/>
  <c r="I302" i="25186"/>
  <c r="I303" i="25187"/>
  <c r="I302" i="25190"/>
  <c r="I318" i="25192"/>
  <c r="G273" i="25193"/>
  <c r="H273" i="25193" s="1"/>
  <c r="J69" i="25184" l="1"/>
  <c r="L412" i="25185"/>
  <c r="Q412" i="25189"/>
  <c r="N412" i="25189"/>
  <c r="O412" i="25189"/>
  <c r="P412" i="25189"/>
  <c r="H428" i="25193"/>
  <c r="G158" i="25193"/>
  <c r="E155" i="25193"/>
  <c r="K441" i="25192"/>
  <c r="N442" i="25182"/>
  <c r="P442" i="25182"/>
  <c r="M442" i="25182"/>
  <c r="O442" i="25182"/>
  <c r="Q442" i="25182"/>
  <c r="N441" i="25184"/>
  <c r="M443" i="25185"/>
  <c r="K441" i="25185"/>
  <c r="O443" i="25185"/>
  <c r="N443" i="25185"/>
  <c r="P443" i="25185"/>
  <c r="Q439" i="25192"/>
  <c r="L439" i="25192"/>
  <c r="Q435" i="25182"/>
  <c r="I431" i="25182"/>
  <c r="K435" i="25182"/>
  <c r="F431" i="25183"/>
  <c r="E431" i="25183"/>
  <c r="L437" i="25183"/>
  <c r="L436" i="25183"/>
  <c r="P436" i="25183"/>
  <c r="Q436" i="25183"/>
  <c r="O437" i="25183"/>
  <c r="N436" i="25183"/>
  <c r="L440" i="25184"/>
  <c r="M437" i="25184"/>
  <c r="O439" i="25185"/>
  <c r="Q439" i="25185"/>
  <c r="N440" i="25185"/>
  <c r="E431" i="25185"/>
  <c r="P440" i="25185"/>
  <c r="L440" i="25185"/>
  <c r="L439" i="25185"/>
  <c r="K438" i="25185"/>
  <c r="K433" i="25185"/>
  <c r="G431" i="25185"/>
  <c r="K438" i="25186"/>
  <c r="K435" i="25186"/>
  <c r="J446" i="25186"/>
  <c r="K438" i="25187"/>
  <c r="M436" i="25187"/>
  <c r="O436" i="25187"/>
  <c r="P436" i="25187"/>
  <c r="Q436" i="25187"/>
  <c r="I431" i="25190"/>
  <c r="G446" i="25184"/>
  <c r="E421" i="25184"/>
  <c r="Q429" i="25184"/>
  <c r="L429" i="25184"/>
  <c r="G433" i="25193"/>
  <c r="G447" i="25193" s="1"/>
  <c r="G432" i="25193"/>
  <c r="M425" i="25192"/>
  <c r="N425" i="25192"/>
  <c r="N426" i="25192"/>
  <c r="Q426" i="25192"/>
  <c r="P426" i="25192"/>
  <c r="O426" i="25192"/>
  <c r="M426" i="25192"/>
  <c r="G421" i="25182"/>
  <c r="M429" i="25182"/>
  <c r="P427" i="25182"/>
  <c r="M427" i="25182"/>
  <c r="Q427" i="25182"/>
  <c r="H447" i="25183"/>
  <c r="K435" i="25184"/>
  <c r="N435" i="25184" s="1"/>
  <c r="N426" i="25184"/>
  <c r="O427" i="25184"/>
  <c r="P426" i="25184"/>
  <c r="H445" i="25184"/>
  <c r="M426" i="25184"/>
  <c r="L430" i="25185"/>
  <c r="L426" i="25185"/>
  <c r="E447" i="25185"/>
  <c r="K425" i="25185"/>
  <c r="L425" i="25185" s="1"/>
  <c r="P426" i="25185"/>
  <c r="M426" i="25185"/>
  <c r="L430" i="25186"/>
  <c r="M425" i="25186"/>
  <c r="O425" i="25186"/>
  <c r="N426" i="25186"/>
  <c r="M426" i="25186"/>
  <c r="P426" i="25186"/>
  <c r="N427" i="25186"/>
  <c r="O426" i="25187"/>
  <c r="M426" i="25187"/>
  <c r="E446" i="25187"/>
  <c r="J421" i="25187"/>
  <c r="N426" i="25187"/>
  <c r="O430" i="25189"/>
  <c r="F423" i="25193"/>
  <c r="K428" i="25189"/>
  <c r="H446" i="25189"/>
  <c r="I447" i="25189"/>
  <c r="M430" i="25190"/>
  <c r="G447" i="25190"/>
  <c r="H421" i="25190"/>
  <c r="Q430" i="25190"/>
  <c r="L430" i="25190"/>
  <c r="K428" i="25190"/>
  <c r="L428" i="25190" s="1"/>
  <c r="H446" i="25190"/>
  <c r="P426" i="25190"/>
  <c r="Q426" i="25190"/>
  <c r="E447" i="25190"/>
  <c r="E446" i="25190"/>
  <c r="O426" i="25190"/>
  <c r="L427" i="25190"/>
  <c r="I421" i="25190"/>
  <c r="M411" i="25183"/>
  <c r="P411" i="25183"/>
  <c r="L411" i="25183"/>
  <c r="Q411" i="25183"/>
  <c r="Q412" i="25184"/>
  <c r="M412" i="25184"/>
  <c r="N412" i="25184"/>
  <c r="L412" i="25184"/>
  <c r="M411" i="25185"/>
  <c r="L411" i="25185"/>
  <c r="P411" i="25185"/>
  <c r="Q411" i="25185"/>
  <c r="L411" i="25186"/>
  <c r="Q411" i="25186"/>
  <c r="Q411" i="25187"/>
  <c r="M411" i="25187"/>
  <c r="N411" i="25187"/>
  <c r="O411" i="25187"/>
  <c r="E400" i="25192"/>
  <c r="Q405" i="25192"/>
  <c r="L409" i="25182"/>
  <c r="M409" i="25183"/>
  <c r="K407" i="25183"/>
  <c r="N405" i="25183"/>
  <c r="H400" i="25183"/>
  <c r="P406" i="25183"/>
  <c r="Q409" i="25184"/>
  <c r="P409" i="25184"/>
  <c r="E400" i="25184"/>
  <c r="M408" i="25184"/>
  <c r="N409" i="25184"/>
  <c r="O409" i="25185"/>
  <c r="Q409" i="25185"/>
  <c r="N409" i="25185"/>
  <c r="G415" i="25185"/>
  <c r="I400" i="25185"/>
  <c r="H400" i="25186"/>
  <c r="M408" i="25186"/>
  <c r="L408" i="25186"/>
  <c r="P408" i="25186"/>
  <c r="N408" i="25186"/>
  <c r="K404" i="25186"/>
  <c r="M404" i="25186" s="1"/>
  <c r="I416" i="25186"/>
  <c r="M406" i="25186"/>
  <c r="Q406" i="25186"/>
  <c r="P406" i="25186"/>
  <c r="P404" i="25186"/>
  <c r="O405" i="25187"/>
  <c r="P405" i="25187"/>
  <c r="L406" i="25187"/>
  <c r="Q405" i="25187"/>
  <c r="N405" i="25187"/>
  <c r="L405" i="25187"/>
  <c r="P409" i="25189"/>
  <c r="L409" i="25189"/>
  <c r="L405" i="25190"/>
  <c r="P405" i="25190"/>
  <c r="Q405" i="25190"/>
  <c r="N406" i="25190"/>
  <c r="N405" i="25190"/>
  <c r="I416" i="25192"/>
  <c r="M398" i="25182"/>
  <c r="N398" i="25182"/>
  <c r="O398" i="25182"/>
  <c r="Q398" i="25182"/>
  <c r="P398" i="25182"/>
  <c r="P396" i="25182"/>
  <c r="L396" i="25182"/>
  <c r="Q396" i="25182"/>
  <c r="M395" i="25182"/>
  <c r="M396" i="25182"/>
  <c r="J416" i="25182"/>
  <c r="F415" i="25183"/>
  <c r="E416" i="25183"/>
  <c r="L398" i="25183"/>
  <c r="Q398" i="25183"/>
  <c r="O399" i="25184"/>
  <c r="K397" i="25184"/>
  <c r="E416" i="25184"/>
  <c r="E415" i="25184"/>
  <c r="F390" i="25184"/>
  <c r="H390" i="25184"/>
  <c r="H391" i="25193"/>
  <c r="Q395" i="25185"/>
  <c r="L395" i="25185"/>
  <c r="M395" i="25185"/>
  <c r="N395" i="25185"/>
  <c r="L398" i="25186"/>
  <c r="N399" i="25186"/>
  <c r="E416" i="25186"/>
  <c r="O395" i="25186"/>
  <c r="J416" i="25186"/>
  <c r="P395" i="25186"/>
  <c r="K394" i="25186"/>
  <c r="Q394" i="25186" s="1"/>
  <c r="E415" i="25186"/>
  <c r="M395" i="25186"/>
  <c r="L395" i="25187"/>
  <c r="Q395" i="25187"/>
  <c r="F415" i="25187"/>
  <c r="N395" i="25187"/>
  <c r="I416" i="25189"/>
  <c r="H415" i="25189"/>
  <c r="G416" i="25189"/>
  <c r="K394" i="25189"/>
  <c r="M394" i="25189" s="1"/>
  <c r="I415" i="25189"/>
  <c r="G402" i="25193"/>
  <c r="G400" i="25189"/>
  <c r="P398" i="25190"/>
  <c r="M398" i="25190"/>
  <c r="Q398" i="25190"/>
  <c r="G391" i="25193"/>
  <c r="Q396" i="25190"/>
  <c r="G415" i="25190"/>
  <c r="F416" i="25190"/>
  <c r="I390" i="25190"/>
  <c r="N396" i="25190"/>
  <c r="P380" i="25192"/>
  <c r="L380" i="25192"/>
  <c r="N380" i="25192"/>
  <c r="K379" i="25182"/>
  <c r="K379" i="25184"/>
  <c r="K379" i="25185"/>
  <c r="N379" i="25185" s="1"/>
  <c r="Q380" i="25186"/>
  <c r="O381" i="25186"/>
  <c r="L381" i="25186"/>
  <c r="N380" i="25186"/>
  <c r="M381" i="25186"/>
  <c r="N381" i="25186"/>
  <c r="P381" i="25187"/>
  <c r="Q380" i="25187"/>
  <c r="O381" i="25187"/>
  <c r="N380" i="25187"/>
  <c r="M381" i="25187"/>
  <c r="N381" i="25189"/>
  <c r="O381" i="25189"/>
  <c r="P381" i="25189"/>
  <c r="M380" i="25189"/>
  <c r="N380" i="25189"/>
  <c r="M381" i="25189"/>
  <c r="E369" i="25192"/>
  <c r="E384" i="25192"/>
  <c r="Q374" i="25192"/>
  <c r="N374" i="25192"/>
  <c r="L374" i="25192"/>
  <c r="O374" i="25192"/>
  <c r="P374" i="25192"/>
  <c r="Q374" i="25182"/>
  <c r="M374" i="25182"/>
  <c r="F385" i="25182"/>
  <c r="N374" i="25182"/>
  <c r="K376" i="25183"/>
  <c r="I385" i="25183"/>
  <c r="J370" i="25193"/>
  <c r="K373" i="25183"/>
  <c r="G369" i="25184"/>
  <c r="L378" i="25184"/>
  <c r="P378" i="25184"/>
  <c r="N378" i="25184"/>
  <c r="O378" i="25184"/>
  <c r="E385" i="25185"/>
  <c r="N374" i="25186"/>
  <c r="P374" i="25186"/>
  <c r="O374" i="25186"/>
  <c r="M374" i="25186"/>
  <c r="E369" i="25187"/>
  <c r="M375" i="25187"/>
  <c r="K370" i="25187"/>
  <c r="N370" i="25187" s="1"/>
  <c r="H384" i="25187"/>
  <c r="M374" i="25187"/>
  <c r="P374" i="25187"/>
  <c r="Q374" i="25187"/>
  <c r="P375" i="25187"/>
  <c r="G385" i="25189"/>
  <c r="F370" i="25193"/>
  <c r="I384" i="25190"/>
  <c r="N374" i="25190"/>
  <c r="O374" i="25190"/>
  <c r="K371" i="25190"/>
  <c r="O368" i="25192"/>
  <c r="I359" i="25192"/>
  <c r="L368" i="25192"/>
  <c r="N368" i="25192"/>
  <c r="K366" i="25192"/>
  <c r="M366" i="25192" s="1"/>
  <c r="I384" i="25192"/>
  <c r="G385" i="25182"/>
  <c r="G383" i="25182" s="1"/>
  <c r="J385" i="25183"/>
  <c r="K366" i="25183"/>
  <c r="Q366" i="25183" s="1"/>
  <c r="H359" i="25183"/>
  <c r="N365" i="25183"/>
  <c r="K363" i="25183"/>
  <c r="H384" i="25184"/>
  <c r="M367" i="25184"/>
  <c r="F384" i="25184"/>
  <c r="O368" i="25185"/>
  <c r="L364" i="25185"/>
  <c r="N365" i="25185"/>
  <c r="O364" i="25185"/>
  <c r="P364" i="25185"/>
  <c r="P365" i="25185"/>
  <c r="Q364" i="25185"/>
  <c r="L364" i="25186"/>
  <c r="K363" i="25186"/>
  <c r="M364" i="25186"/>
  <c r="I360" i="25193"/>
  <c r="P364" i="25186"/>
  <c r="O364" i="25186"/>
  <c r="J361" i="25193"/>
  <c r="I385" i="25187"/>
  <c r="K363" i="25187"/>
  <c r="O363" i="25187" s="1"/>
  <c r="I385" i="25189"/>
  <c r="O367" i="25189"/>
  <c r="G384" i="25189"/>
  <c r="M368" i="25189"/>
  <c r="F385" i="25189"/>
  <c r="N367" i="25189"/>
  <c r="P367" i="25189"/>
  <c r="L367" i="25189"/>
  <c r="H359" i="25190"/>
  <c r="M364" i="25190"/>
  <c r="J359" i="25190"/>
  <c r="I349" i="25192"/>
  <c r="F348" i="25193"/>
  <c r="G348" i="25183"/>
  <c r="I349" i="25183"/>
  <c r="I349" i="25184"/>
  <c r="G348" i="25184"/>
  <c r="I350" i="25186"/>
  <c r="H348" i="25187"/>
  <c r="I348" i="25187"/>
  <c r="H349" i="25187"/>
  <c r="I345" i="25192"/>
  <c r="G339" i="25183"/>
  <c r="H339" i="25183" s="1"/>
  <c r="I347" i="25184"/>
  <c r="G345" i="25185"/>
  <c r="H345" i="25185" s="1"/>
  <c r="H344" i="25185"/>
  <c r="F338" i="25185"/>
  <c r="I343" i="25186"/>
  <c r="G342" i="25187"/>
  <c r="G340" i="25187"/>
  <c r="H340" i="25187" s="1"/>
  <c r="E354" i="25187"/>
  <c r="F353" i="25189"/>
  <c r="F352" i="25189" s="1"/>
  <c r="I343" i="25189"/>
  <c r="G342" i="25189"/>
  <c r="E338" i="25189"/>
  <c r="G353" i="25190"/>
  <c r="H353" i="25190" s="1"/>
  <c r="F338" i="25190"/>
  <c r="I347" i="25190"/>
  <c r="I343" i="25190"/>
  <c r="G327" i="25182"/>
  <c r="G327" i="25183"/>
  <c r="I328" i="25185"/>
  <c r="H328" i="25187"/>
  <c r="G324" i="25192"/>
  <c r="H324" i="25192" s="1"/>
  <c r="I323" i="25192"/>
  <c r="G332" i="25182"/>
  <c r="I325" i="25183"/>
  <c r="G321" i="25183"/>
  <c r="I321" i="25183" s="1"/>
  <c r="H325" i="25184"/>
  <c r="I322" i="25185"/>
  <c r="I323" i="25185"/>
  <c r="I325" i="25186"/>
  <c r="G324" i="25186"/>
  <c r="H324" i="25186" s="1"/>
  <c r="G321" i="25186"/>
  <c r="I321" i="25186" s="1"/>
  <c r="E331" i="25186"/>
  <c r="E331" i="25187"/>
  <c r="G324" i="25190"/>
  <c r="H306" i="25182"/>
  <c r="I306" i="25182"/>
  <c r="I307" i="25184"/>
  <c r="G306" i="25184"/>
  <c r="G306" i="25186"/>
  <c r="G306" i="25190"/>
  <c r="H306" i="25190" s="1"/>
  <c r="I307" i="25190"/>
  <c r="I304" i="25192"/>
  <c r="F310" i="25192"/>
  <c r="H298" i="25192"/>
  <c r="F296" i="25192"/>
  <c r="G300" i="25182"/>
  <c r="H300" i="25182" s="1"/>
  <c r="I300" i="25182"/>
  <c r="I305" i="25183"/>
  <c r="I297" i="25183"/>
  <c r="G303" i="25184"/>
  <c r="G297" i="25184"/>
  <c r="I297" i="25184" s="1"/>
  <c r="G298" i="25184"/>
  <c r="G303" i="25185"/>
  <c r="H303" i="25185" s="1"/>
  <c r="G297" i="25185"/>
  <c r="G303" i="25186"/>
  <c r="G305" i="25193"/>
  <c r="H305" i="25193" s="1"/>
  <c r="G300" i="25186"/>
  <c r="I302" i="25187"/>
  <c r="G300" i="25187"/>
  <c r="I300" i="25187" s="1"/>
  <c r="G303" i="25189"/>
  <c r="H303" i="25189" s="1"/>
  <c r="I301" i="25189"/>
  <c r="G298" i="25189"/>
  <c r="H298" i="25189" s="1"/>
  <c r="I303" i="25190"/>
  <c r="I287" i="25182"/>
  <c r="H285" i="25183"/>
  <c r="I287" i="25184"/>
  <c r="H287" i="25185"/>
  <c r="G282" i="25182"/>
  <c r="I282" i="25182" s="1"/>
  <c r="H283" i="25182"/>
  <c r="I280" i="25183"/>
  <c r="G279" i="25183"/>
  <c r="I279" i="25183" s="1"/>
  <c r="H283" i="25184"/>
  <c r="F291" i="25185"/>
  <c r="G277" i="25185"/>
  <c r="I281" i="25185"/>
  <c r="G276" i="25186"/>
  <c r="H276" i="25186" s="1"/>
  <c r="G276" i="25189"/>
  <c r="H276" i="25189" s="1"/>
  <c r="I281" i="25189"/>
  <c r="E290" i="25189"/>
  <c r="I280" i="25189"/>
  <c r="H283" i="25190"/>
  <c r="G277" i="25190"/>
  <c r="H273" i="25182"/>
  <c r="I271" i="25182"/>
  <c r="G267" i="25182"/>
  <c r="H267" i="25182" s="1"/>
  <c r="G269" i="25182"/>
  <c r="F291" i="25183"/>
  <c r="G272" i="25183"/>
  <c r="I272" i="25183" s="1"/>
  <c r="G267" i="25183"/>
  <c r="H267" i="25183" s="1"/>
  <c r="G272" i="25184"/>
  <c r="I272" i="25184" s="1"/>
  <c r="I274" i="25185"/>
  <c r="G270" i="25193"/>
  <c r="H270" i="25193" s="1"/>
  <c r="H270" i="25186"/>
  <c r="H273" i="25187"/>
  <c r="G266" i="25187"/>
  <c r="F266" i="25193"/>
  <c r="G266" i="25193" s="1"/>
  <c r="H266" i="25193" s="1"/>
  <c r="G272" i="25190"/>
  <c r="F269" i="25193"/>
  <c r="G269" i="25190"/>
  <c r="K255" i="25182"/>
  <c r="J255" i="25182"/>
  <c r="L255" i="25182"/>
  <c r="I254" i="25183"/>
  <c r="K255" i="25184"/>
  <c r="J255" i="25184"/>
  <c r="L255" i="25184"/>
  <c r="J255" i="25185"/>
  <c r="L255" i="25185"/>
  <c r="L255" i="25186"/>
  <c r="L256" i="25186"/>
  <c r="I254" i="25187"/>
  <c r="L256" i="25187"/>
  <c r="K256" i="25187"/>
  <c r="K255" i="25187"/>
  <c r="I254" i="25189"/>
  <c r="K256" i="25189"/>
  <c r="L256" i="25189"/>
  <c r="F244" i="25192"/>
  <c r="E244" i="25182"/>
  <c r="J252" i="25183"/>
  <c r="E258" i="25183"/>
  <c r="I251" i="25183"/>
  <c r="K250" i="25184"/>
  <c r="H259" i="25184"/>
  <c r="H258" i="25184" s="1"/>
  <c r="L250" i="25184"/>
  <c r="I245" i="25184"/>
  <c r="M245" i="25184" s="1"/>
  <c r="K252" i="25187"/>
  <c r="G251" i="25193"/>
  <c r="M252" i="25187"/>
  <c r="L252" i="25187"/>
  <c r="I251" i="25187"/>
  <c r="J251" i="25187" s="1"/>
  <c r="F244" i="25187"/>
  <c r="K249" i="25187"/>
  <c r="H248" i="25193"/>
  <c r="J253" i="25189"/>
  <c r="F244" i="25189"/>
  <c r="K250" i="25189"/>
  <c r="H244" i="25189"/>
  <c r="I251" i="25190"/>
  <c r="J253" i="25190"/>
  <c r="J249" i="25190"/>
  <c r="I248" i="25190"/>
  <c r="I233" i="25192"/>
  <c r="M234" i="25184"/>
  <c r="J234" i="25184"/>
  <c r="L234" i="25184"/>
  <c r="M235" i="25185"/>
  <c r="K234" i="25186"/>
  <c r="M233" i="25186"/>
  <c r="K234" i="25190"/>
  <c r="J234" i="25190"/>
  <c r="E223" i="25192"/>
  <c r="M229" i="25192"/>
  <c r="J229" i="25192"/>
  <c r="F223" i="25192"/>
  <c r="L229" i="25182"/>
  <c r="H223" i="25183"/>
  <c r="I225" i="25183"/>
  <c r="J232" i="25184"/>
  <c r="M232" i="25184"/>
  <c r="G238" i="25184"/>
  <c r="G237" i="25184" s="1"/>
  <c r="L229" i="25184"/>
  <c r="E223" i="25185"/>
  <c r="E237" i="25185"/>
  <c r="K229" i="25185"/>
  <c r="L229" i="25185"/>
  <c r="H227" i="25193"/>
  <c r="F227" i="25193"/>
  <c r="F237" i="25187"/>
  <c r="M229" i="25187"/>
  <c r="H223" i="25187"/>
  <c r="J232" i="25189"/>
  <c r="I230" i="25189"/>
  <c r="G223" i="25189"/>
  <c r="L232" i="25190"/>
  <c r="M231" i="25190"/>
  <c r="H225" i="25193"/>
  <c r="H239" i="25193" s="1"/>
  <c r="K213" i="25183"/>
  <c r="N214" i="25183"/>
  <c r="O213" i="25183"/>
  <c r="M213" i="25186"/>
  <c r="N214" i="25190"/>
  <c r="L211" i="25192"/>
  <c r="O211" i="25192"/>
  <c r="F218" i="25192"/>
  <c r="E217" i="25192"/>
  <c r="J203" i="25192"/>
  <c r="O203" i="25192" s="1"/>
  <c r="J209" i="25182"/>
  <c r="N207" i="25182"/>
  <c r="K210" i="25183"/>
  <c r="O210" i="25183"/>
  <c r="K206" i="25183"/>
  <c r="O206" i="25183"/>
  <c r="H217" i="25183"/>
  <c r="G202" i="25183"/>
  <c r="N207" i="25183"/>
  <c r="F202" i="25184"/>
  <c r="G202" i="25184"/>
  <c r="J206" i="25184"/>
  <c r="F202" i="25185"/>
  <c r="J209" i="25185"/>
  <c r="N209" i="25185" s="1"/>
  <c r="K211" i="25185"/>
  <c r="J209" i="25186"/>
  <c r="G217" i="25186"/>
  <c r="G216" i="25186" s="1"/>
  <c r="J206" i="25186"/>
  <c r="G218" i="25186"/>
  <c r="J209" i="25187"/>
  <c r="O208" i="25187"/>
  <c r="I202" i="25187"/>
  <c r="L207" i="25187"/>
  <c r="N210" i="25189"/>
  <c r="M210" i="25189"/>
  <c r="K210" i="25189"/>
  <c r="O210" i="25189"/>
  <c r="M207" i="25189"/>
  <c r="N208" i="25189"/>
  <c r="L208" i="25189"/>
  <c r="L207" i="25189"/>
  <c r="K207" i="25189"/>
  <c r="M210" i="25190"/>
  <c r="O210" i="25190"/>
  <c r="H217" i="25190"/>
  <c r="N210" i="25190"/>
  <c r="K210" i="25190"/>
  <c r="L208" i="25190"/>
  <c r="I218" i="25190"/>
  <c r="H202" i="25190"/>
  <c r="O201" i="25192"/>
  <c r="H218" i="25192"/>
  <c r="G218" i="25192"/>
  <c r="O200" i="25182"/>
  <c r="J199" i="25182"/>
  <c r="M200" i="25182"/>
  <c r="K200" i="25182"/>
  <c r="J196" i="25182"/>
  <c r="O198" i="25182"/>
  <c r="N200" i="25183"/>
  <c r="K200" i="25183"/>
  <c r="O200" i="25183"/>
  <c r="M200" i="25183"/>
  <c r="L197" i="25183"/>
  <c r="H192" i="25183"/>
  <c r="O197" i="25183"/>
  <c r="N201" i="25184"/>
  <c r="O201" i="25184"/>
  <c r="L200" i="25184"/>
  <c r="L201" i="25184"/>
  <c r="M200" i="25184"/>
  <c r="E199" i="25193"/>
  <c r="E217" i="25184"/>
  <c r="I217" i="25184"/>
  <c r="J199" i="25185"/>
  <c r="E192" i="25185"/>
  <c r="K197" i="25185"/>
  <c r="N197" i="25185"/>
  <c r="O197" i="25185"/>
  <c r="J199" i="25186"/>
  <c r="J196" i="25186"/>
  <c r="K196" i="25186" s="1"/>
  <c r="F217" i="25186"/>
  <c r="E217" i="25186"/>
  <c r="J199" i="25187"/>
  <c r="F192" i="25187"/>
  <c r="J196" i="25187"/>
  <c r="E192" i="25187"/>
  <c r="G217" i="25187"/>
  <c r="G216" i="25187" s="1"/>
  <c r="F218" i="25187"/>
  <c r="O200" i="25189"/>
  <c r="L200" i="25189"/>
  <c r="N200" i="25189"/>
  <c r="J196" i="25189"/>
  <c r="I193" i="25193"/>
  <c r="N198" i="25189"/>
  <c r="E196" i="25193"/>
  <c r="H194" i="25193"/>
  <c r="K197" i="25190"/>
  <c r="F218" i="25190"/>
  <c r="M197" i="25190"/>
  <c r="L197" i="25190"/>
  <c r="I192" i="25190"/>
  <c r="L185" i="25193"/>
  <c r="K183" i="25183"/>
  <c r="G183" i="25192"/>
  <c r="G183" i="25186"/>
  <c r="M151" i="25193"/>
  <c r="L162" i="25182"/>
  <c r="L161" i="25182" s="1"/>
  <c r="L175" i="25185"/>
  <c r="L175" i="25186"/>
  <c r="K163" i="25190"/>
  <c r="J177" i="25183"/>
  <c r="J149" i="25185"/>
  <c r="I177" i="25182"/>
  <c r="I176" i="25185"/>
  <c r="H177" i="25190"/>
  <c r="G149" i="25189"/>
  <c r="F175" i="25185"/>
  <c r="F180" i="25189"/>
  <c r="F175" i="25189"/>
  <c r="E151" i="25193"/>
  <c r="E182" i="25193"/>
  <c r="M167" i="25187"/>
  <c r="L140" i="25182"/>
  <c r="L166" i="25186"/>
  <c r="L162" i="25189"/>
  <c r="L161" i="25189" s="1"/>
  <c r="K166" i="25185"/>
  <c r="K168" i="25185"/>
  <c r="K140" i="25186"/>
  <c r="J166" i="25182"/>
  <c r="K140" i="25189"/>
  <c r="I167" i="25192"/>
  <c r="I163" i="25192"/>
  <c r="I168" i="25182"/>
  <c r="I163" i="25183"/>
  <c r="I163" i="25185"/>
  <c r="I167" i="25185"/>
  <c r="H163" i="25182"/>
  <c r="H161" i="25182" s="1"/>
  <c r="H163" i="25184"/>
  <c r="H161" i="25184" s="1"/>
  <c r="F162" i="25192"/>
  <c r="F161" i="25192" s="1"/>
  <c r="F162" i="25182"/>
  <c r="F162" i="25183"/>
  <c r="F166" i="25184"/>
  <c r="F162" i="25185"/>
  <c r="E171" i="25192"/>
  <c r="E162" i="25186"/>
  <c r="E187" i="25186" s="1"/>
  <c r="E162" i="25189"/>
  <c r="E187" i="25189" s="1"/>
  <c r="E166" i="25189"/>
  <c r="H131" i="25192"/>
  <c r="H130" i="25182"/>
  <c r="M183" i="25183"/>
  <c r="G183" i="25183"/>
  <c r="L183" i="25183"/>
  <c r="F183" i="25183"/>
  <c r="J183" i="25183"/>
  <c r="E183" i="25183"/>
  <c r="K183" i="25190"/>
  <c r="H183" i="25190"/>
  <c r="M183" i="25190"/>
  <c r="G183" i="25190"/>
  <c r="J183" i="25190"/>
  <c r="F183" i="25190"/>
  <c r="L183" i="25190"/>
  <c r="I183" i="25190"/>
  <c r="E183" i="25190"/>
  <c r="G126" i="25192"/>
  <c r="F177" i="25192"/>
  <c r="J177" i="25192"/>
  <c r="J176" i="25192"/>
  <c r="I176" i="25192"/>
  <c r="G123" i="25192"/>
  <c r="I180" i="25182"/>
  <c r="I128" i="25182"/>
  <c r="I127" i="25182"/>
  <c r="L180" i="25182"/>
  <c r="K177" i="25182"/>
  <c r="F180" i="25183"/>
  <c r="G123" i="25183"/>
  <c r="H123" i="25183" s="1"/>
  <c r="G120" i="25183"/>
  <c r="H120" i="25183" s="1"/>
  <c r="M177" i="25183"/>
  <c r="H125" i="25184"/>
  <c r="K179" i="25193"/>
  <c r="G125" i="25193"/>
  <c r="H125" i="25193" s="1"/>
  <c r="E176" i="25185"/>
  <c r="F176" i="25185"/>
  <c r="F180" i="25186"/>
  <c r="H175" i="25186"/>
  <c r="J180" i="25186"/>
  <c r="E134" i="25186"/>
  <c r="I187" i="25186" s="1"/>
  <c r="F135" i="25186"/>
  <c r="G175" i="25186"/>
  <c r="I175" i="25186"/>
  <c r="E175" i="25187"/>
  <c r="H124" i="25187"/>
  <c r="G127" i="25193"/>
  <c r="I127" i="25193" s="1"/>
  <c r="G123" i="25189"/>
  <c r="K182" i="25193"/>
  <c r="E119" i="25190"/>
  <c r="K176" i="25190"/>
  <c r="J175" i="25190"/>
  <c r="K175" i="25190"/>
  <c r="I175" i="25190"/>
  <c r="F175" i="25190"/>
  <c r="G175" i="25190"/>
  <c r="E134" i="25190"/>
  <c r="G134" i="25190" s="1"/>
  <c r="I134" i="25190" s="1"/>
  <c r="M175" i="25190"/>
  <c r="L174" i="25190"/>
  <c r="I125" i="25190"/>
  <c r="M171" i="25192"/>
  <c r="M167" i="25192"/>
  <c r="G111" i="25192"/>
  <c r="H111" i="25192" s="1"/>
  <c r="M167" i="25182"/>
  <c r="L166" i="25182"/>
  <c r="E134" i="25182"/>
  <c r="J187" i="25182" s="1"/>
  <c r="K166" i="25182"/>
  <c r="I117" i="25183"/>
  <c r="L171" i="25183"/>
  <c r="M168" i="25183"/>
  <c r="J168" i="25183"/>
  <c r="I168" i="25183"/>
  <c r="G168" i="25183"/>
  <c r="F167" i="25183"/>
  <c r="L168" i="25183"/>
  <c r="F168" i="25183"/>
  <c r="K168" i="25183"/>
  <c r="F135" i="25183"/>
  <c r="G113" i="25183"/>
  <c r="H113" i="25183" s="1"/>
  <c r="J167" i="25183"/>
  <c r="E171" i="25184"/>
  <c r="G171" i="25184"/>
  <c r="H171" i="25184"/>
  <c r="L171" i="25184"/>
  <c r="G116" i="25184"/>
  <c r="I116" i="25184" s="1"/>
  <c r="F171" i="25184"/>
  <c r="I166" i="25184"/>
  <c r="G110" i="25184"/>
  <c r="I110" i="25184" s="1"/>
  <c r="G113" i="25184"/>
  <c r="I113" i="25184" s="1"/>
  <c r="L167" i="25184"/>
  <c r="J166" i="25184"/>
  <c r="M166" i="25184"/>
  <c r="H118" i="25185"/>
  <c r="J168" i="25185"/>
  <c r="L168" i="25185"/>
  <c r="M168" i="25185"/>
  <c r="G168" i="25185"/>
  <c r="I168" i="25185"/>
  <c r="I171" i="25186"/>
  <c r="F168" i="25186"/>
  <c r="M168" i="25186"/>
  <c r="G168" i="25186"/>
  <c r="L168" i="25186"/>
  <c r="K168" i="25186"/>
  <c r="J168" i="25186"/>
  <c r="M166" i="25186"/>
  <c r="H171" i="25187"/>
  <c r="E167" i="25187"/>
  <c r="L167" i="25187"/>
  <c r="H167" i="25187"/>
  <c r="E168" i="25187"/>
  <c r="H116" i="25189"/>
  <c r="G113" i="25189"/>
  <c r="H118" i="25190"/>
  <c r="I172" i="25193"/>
  <c r="F166" i="25190"/>
  <c r="L166" i="25190"/>
  <c r="H169" i="25193"/>
  <c r="I98" i="25192"/>
  <c r="I98" i="25184"/>
  <c r="K99" i="25186"/>
  <c r="J99" i="25190"/>
  <c r="J100" i="25190"/>
  <c r="L100" i="25190"/>
  <c r="M96" i="25192"/>
  <c r="F104" i="25192"/>
  <c r="I90" i="25192"/>
  <c r="K90" i="25192" s="1"/>
  <c r="G88" i="25192"/>
  <c r="K95" i="25182"/>
  <c r="I95" i="25182"/>
  <c r="F88" i="25182"/>
  <c r="J96" i="25182"/>
  <c r="M97" i="25182"/>
  <c r="L96" i="25182"/>
  <c r="M96" i="25182"/>
  <c r="L93" i="25182"/>
  <c r="M93" i="25182"/>
  <c r="H104" i="25183"/>
  <c r="K96" i="25184"/>
  <c r="I92" i="25184"/>
  <c r="J92" i="25184" s="1"/>
  <c r="I90" i="25184"/>
  <c r="F104" i="25184"/>
  <c r="F102" i="25184" s="1"/>
  <c r="H88" i="25184"/>
  <c r="L96" i="25185"/>
  <c r="K96" i="25185"/>
  <c r="I95" i="25185"/>
  <c r="J94" i="25185"/>
  <c r="I89" i="25185"/>
  <c r="K89" i="25185" s="1"/>
  <c r="L97" i="25186"/>
  <c r="J96" i="25186"/>
  <c r="K97" i="25186"/>
  <c r="M97" i="25186"/>
  <c r="H104" i="25186"/>
  <c r="F103" i="25186"/>
  <c r="F102" i="25186" s="1"/>
  <c r="M94" i="25187"/>
  <c r="J93" i="25187"/>
  <c r="J94" i="25187"/>
  <c r="G95" i="25193"/>
  <c r="I95" i="25189"/>
  <c r="I89" i="25189"/>
  <c r="K94" i="25189"/>
  <c r="L94" i="25189"/>
  <c r="H103" i="25189"/>
  <c r="K97" i="25190"/>
  <c r="L97" i="25190"/>
  <c r="H104" i="25190"/>
  <c r="F103" i="25190"/>
  <c r="L83" i="25192"/>
  <c r="E78" i="25192"/>
  <c r="M84" i="25192"/>
  <c r="I85" i="25182"/>
  <c r="I85" i="25183"/>
  <c r="M87" i="25183"/>
  <c r="H103" i="25183"/>
  <c r="G78" i="25184"/>
  <c r="H78" i="25184"/>
  <c r="E78" i="25185"/>
  <c r="I79" i="25185"/>
  <c r="L79" i="25185" s="1"/>
  <c r="H78" i="25185"/>
  <c r="M87" i="25186"/>
  <c r="G103" i="25186"/>
  <c r="I82" i="25189"/>
  <c r="E78" i="25189"/>
  <c r="I85" i="25190"/>
  <c r="L86" i="25190"/>
  <c r="G85" i="25193"/>
  <c r="K83" i="25190"/>
  <c r="H82" i="25193"/>
  <c r="J83" i="25190"/>
  <c r="J69" i="25182"/>
  <c r="L83" i="25182"/>
  <c r="K68" i="25186"/>
  <c r="H67" i="25189"/>
  <c r="H67" i="25190"/>
  <c r="L83" i="25190"/>
  <c r="G104" i="25190"/>
  <c r="F78" i="25190"/>
  <c r="J84" i="25190"/>
  <c r="E72" i="25192"/>
  <c r="H61" i="25192"/>
  <c r="I65" i="25182"/>
  <c r="I66" i="25182"/>
  <c r="J66" i="25182"/>
  <c r="I62" i="25182"/>
  <c r="H61" i="25182"/>
  <c r="E57" i="25182"/>
  <c r="G57" i="25182"/>
  <c r="J64" i="25184"/>
  <c r="J66" i="25185"/>
  <c r="K66" i="25185"/>
  <c r="K61" i="25185"/>
  <c r="J61" i="25185"/>
  <c r="H64" i="25186"/>
  <c r="J64" i="25186" s="1"/>
  <c r="H61" i="25186"/>
  <c r="I61" i="25186" s="1"/>
  <c r="J66" i="25189"/>
  <c r="I63" i="25189"/>
  <c r="H61" i="25189"/>
  <c r="H58" i="25189"/>
  <c r="J58" i="25189" s="1"/>
  <c r="G73" i="25190"/>
  <c r="I63" i="25190"/>
  <c r="H61" i="25190"/>
  <c r="E57" i="25190"/>
  <c r="E58" i="25193"/>
  <c r="J62" i="25190"/>
  <c r="K53" i="25192"/>
  <c r="F73" i="25192"/>
  <c r="J53" i="25192"/>
  <c r="J55" i="25182"/>
  <c r="I55" i="25182"/>
  <c r="K56" i="25183"/>
  <c r="J56" i="25183"/>
  <c r="J53" i="25183"/>
  <c r="I52" i="25183"/>
  <c r="I53" i="25183"/>
  <c r="I56" i="25184"/>
  <c r="J56" i="25184"/>
  <c r="G47" i="25184"/>
  <c r="J53" i="25184"/>
  <c r="J53" i="25185"/>
  <c r="E47" i="25186"/>
  <c r="K53" i="25186"/>
  <c r="J52" i="25186"/>
  <c r="K52" i="25186"/>
  <c r="H58" i="25187"/>
  <c r="J58" i="25187" s="1"/>
  <c r="H64" i="25187"/>
  <c r="K62" i="25187"/>
  <c r="G57" i="25187"/>
  <c r="F57" i="25187"/>
  <c r="K63" i="25187"/>
  <c r="J63" i="25187"/>
  <c r="H59" i="25187"/>
  <c r="J59" i="25187" s="1"/>
  <c r="K56" i="25187"/>
  <c r="E72" i="25187"/>
  <c r="I56" i="25189"/>
  <c r="H51" i="25189"/>
  <c r="J51" i="25189" s="1"/>
  <c r="H54" i="25190"/>
  <c r="H51" i="25190"/>
  <c r="K51" i="25190" s="1"/>
  <c r="M38" i="25182"/>
  <c r="N38" i="25182"/>
  <c r="K36" i="25186"/>
  <c r="L38" i="25187"/>
  <c r="O37" i="25187"/>
  <c r="N38" i="25187"/>
  <c r="O38" i="25187"/>
  <c r="P38" i="25187"/>
  <c r="J26" i="25192"/>
  <c r="K33" i="25192"/>
  <c r="K33" i="25182"/>
  <c r="L31" i="25182"/>
  <c r="P31" i="25182"/>
  <c r="Q31" i="25182"/>
  <c r="N31" i="25182"/>
  <c r="H42" i="25183"/>
  <c r="K33" i="25183"/>
  <c r="P31" i="25183"/>
  <c r="Q32" i="25183"/>
  <c r="L32" i="25183"/>
  <c r="E26" i="25183"/>
  <c r="N31" i="25183"/>
  <c r="H41" i="25184"/>
  <c r="L31" i="25184"/>
  <c r="P31" i="25184"/>
  <c r="E26" i="25185"/>
  <c r="J26" i="25185"/>
  <c r="I28" i="25193"/>
  <c r="I26" i="25193" s="1"/>
  <c r="H41" i="25185"/>
  <c r="H26" i="25185"/>
  <c r="M35" i="25186"/>
  <c r="J42" i="25186"/>
  <c r="K30" i="25186"/>
  <c r="M30" i="25186" s="1"/>
  <c r="J41" i="25186"/>
  <c r="J26" i="25187"/>
  <c r="K33" i="25187"/>
  <c r="F28" i="25193"/>
  <c r="K30" i="25187"/>
  <c r="J41" i="25189"/>
  <c r="G33" i="25193"/>
  <c r="P32" i="25189"/>
  <c r="N32" i="25189"/>
  <c r="O32" i="25189"/>
  <c r="Q32" i="25189"/>
  <c r="L32" i="25189"/>
  <c r="H26" i="25189"/>
  <c r="M31" i="25189"/>
  <c r="O32" i="25190"/>
  <c r="G26" i="25190"/>
  <c r="I16" i="25192"/>
  <c r="P24" i="25192"/>
  <c r="Q24" i="25192"/>
  <c r="O25" i="25192"/>
  <c r="P25" i="25192"/>
  <c r="N24" i="25192"/>
  <c r="M25" i="25192"/>
  <c r="L24" i="25192"/>
  <c r="L25" i="25192"/>
  <c r="K20" i="25192"/>
  <c r="I42" i="25182"/>
  <c r="I40" i="25182" s="1"/>
  <c r="I16" i="25182"/>
  <c r="M25" i="25182"/>
  <c r="H42" i="25182"/>
  <c r="P25" i="25182"/>
  <c r="O25" i="25182"/>
  <c r="G41" i="25182"/>
  <c r="I41" i="25182"/>
  <c r="P25" i="25183"/>
  <c r="N25" i="25183"/>
  <c r="Q25" i="25183"/>
  <c r="O22" i="25184"/>
  <c r="M22" i="25184"/>
  <c r="P22" i="25184"/>
  <c r="L22" i="25184"/>
  <c r="L24" i="25185"/>
  <c r="P24" i="25185"/>
  <c r="M24" i="25185"/>
  <c r="Q24" i="25185"/>
  <c r="I16" i="25185"/>
  <c r="Q22" i="25185"/>
  <c r="O22" i="25185"/>
  <c r="I42" i="25185"/>
  <c r="O21" i="25185"/>
  <c r="I41" i="25185"/>
  <c r="M22" i="25185"/>
  <c r="N22" i="25185"/>
  <c r="P22" i="25185"/>
  <c r="L21" i="25185"/>
  <c r="M25" i="25186"/>
  <c r="L25" i="25186"/>
  <c r="O25" i="25186"/>
  <c r="Q25" i="25186"/>
  <c r="I41" i="25186"/>
  <c r="J16" i="25186"/>
  <c r="N25" i="25187"/>
  <c r="L25" i="25187"/>
  <c r="H41" i="25187"/>
  <c r="M25" i="25187"/>
  <c r="Q24" i="25187"/>
  <c r="I42" i="25187"/>
  <c r="F17" i="25193"/>
  <c r="K20" i="25189"/>
  <c r="G18" i="25193"/>
  <c r="G17" i="25193"/>
  <c r="P25" i="25190"/>
  <c r="Q25" i="25190"/>
  <c r="H42" i="25190"/>
  <c r="H41" i="25190"/>
  <c r="H11" i="25182"/>
  <c r="G351" i="25182"/>
  <c r="G309" i="25182"/>
  <c r="G11" i="25183"/>
  <c r="G288" i="25183"/>
  <c r="G351" i="25187"/>
  <c r="G132" i="25187"/>
  <c r="H11" i="25189"/>
  <c r="G10" i="25182"/>
  <c r="G10" i="25183"/>
  <c r="H9" i="25183"/>
  <c r="H9" i="25187"/>
  <c r="F8" i="25189"/>
  <c r="H9" i="25189"/>
  <c r="E12" i="25189"/>
  <c r="D12" i="25182"/>
  <c r="F5" i="25185"/>
  <c r="H7" i="25186"/>
  <c r="K444" i="25185"/>
  <c r="M441" i="25185"/>
  <c r="O441" i="25185"/>
  <c r="O441" i="25192"/>
  <c r="L441" i="25192"/>
  <c r="K444" i="25192"/>
  <c r="O443" i="25186"/>
  <c r="Q443" i="25190"/>
  <c r="K441" i="25189"/>
  <c r="P442" i="25186"/>
  <c r="M443" i="25186"/>
  <c r="M442" i="25184"/>
  <c r="Q443" i="25192"/>
  <c r="K441" i="25183"/>
  <c r="P441" i="25183" s="1"/>
  <c r="M443" i="25190"/>
  <c r="P443" i="25192"/>
  <c r="P443" i="25190"/>
  <c r="K441" i="25187"/>
  <c r="P441" i="25187" s="1"/>
  <c r="K441" i="25186"/>
  <c r="P441" i="25182"/>
  <c r="P443" i="25186"/>
  <c r="O441" i="25184"/>
  <c r="L441" i="25182"/>
  <c r="P441" i="25192"/>
  <c r="K441" i="25182"/>
  <c r="O441" i="25182" s="1"/>
  <c r="N443" i="25190"/>
  <c r="K441" i="25190"/>
  <c r="N443" i="25186"/>
  <c r="M441" i="25184"/>
  <c r="P438" i="25187"/>
  <c r="N438" i="25187"/>
  <c r="O438" i="25186"/>
  <c r="M438" i="25186"/>
  <c r="N438" i="25185"/>
  <c r="O438" i="25185"/>
  <c r="K438" i="25190"/>
  <c r="Q438" i="25190" s="1"/>
  <c r="P438" i="25186"/>
  <c r="Q438" i="25187"/>
  <c r="P438" i="25185"/>
  <c r="M439" i="25192"/>
  <c r="I445" i="25182"/>
  <c r="N440" i="25184"/>
  <c r="K438" i="25189"/>
  <c r="N438" i="25189" s="1"/>
  <c r="K438" i="25184"/>
  <c r="M438" i="25184" s="1"/>
  <c r="H446" i="25185"/>
  <c r="H445" i="25185" s="1"/>
  <c r="P439" i="25192"/>
  <c r="E446" i="25189"/>
  <c r="E445" i="25189" s="1"/>
  <c r="E431" i="25182"/>
  <c r="K438" i="25192"/>
  <c r="Q438" i="25192" s="1"/>
  <c r="N439" i="25192"/>
  <c r="G431" i="25190"/>
  <c r="F447" i="25190"/>
  <c r="F446" i="25190"/>
  <c r="E431" i="25184"/>
  <c r="F446" i="25183"/>
  <c r="Q440" i="25184"/>
  <c r="L438" i="25186"/>
  <c r="P440" i="25184"/>
  <c r="H447" i="25186"/>
  <c r="K438" i="25182"/>
  <c r="L435" i="25184"/>
  <c r="L435" i="25182"/>
  <c r="P435" i="25182"/>
  <c r="G431" i="25192"/>
  <c r="N436" i="25185"/>
  <c r="O437" i="25189"/>
  <c r="L436" i="25185"/>
  <c r="P437" i="25189"/>
  <c r="J446" i="25189"/>
  <c r="K435" i="25187"/>
  <c r="M435" i="25187" s="1"/>
  <c r="J447" i="25187"/>
  <c r="I431" i="25184"/>
  <c r="E446" i="25183"/>
  <c r="P436" i="25192"/>
  <c r="N437" i="25190"/>
  <c r="O436" i="25185"/>
  <c r="F431" i="25187"/>
  <c r="P437" i="25192"/>
  <c r="Q435" i="25186"/>
  <c r="F446" i="25184"/>
  <c r="J446" i="25183"/>
  <c r="J445" i="25183" s="1"/>
  <c r="E446" i="25182"/>
  <c r="Q436" i="25185"/>
  <c r="L437" i="25189"/>
  <c r="P437" i="25190"/>
  <c r="Q437" i="25192"/>
  <c r="I447" i="25185"/>
  <c r="F447" i="25186"/>
  <c r="M436" i="25185"/>
  <c r="Q437" i="25189"/>
  <c r="J431" i="25184"/>
  <c r="N437" i="25192"/>
  <c r="H447" i="25190"/>
  <c r="L437" i="25192"/>
  <c r="I431" i="25192"/>
  <c r="O437" i="25190"/>
  <c r="M437" i="25190"/>
  <c r="K435" i="25190"/>
  <c r="K435" i="25189"/>
  <c r="L435" i="25189" s="1"/>
  <c r="G431" i="25186"/>
  <c r="G447" i="25186"/>
  <c r="J445" i="25184"/>
  <c r="G446" i="25183"/>
  <c r="O437" i="25192"/>
  <c r="M428" i="25189"/>
  <c r="Q428" i="25189"/>
  <c r="F447" i="25184"/>
  <c r="N430" i="25182"/>
  <c r="O430" i="25187"/>
  <c r="M430" i="25185"/>
  <c r="L430" i="25189"/>
  <c r="O430" i="25190"/>
  <c r="I447" i="25187"/>
  <c r="I446" i="25187"/>
  <c r="Q429" i="25185"/>
  <c r="E447" i="25184"/>
  <c r="H421" i="25183"/>
  <c r="J446" i="25192"/>
  <c r="M430" i="25187"/>
  <c r="O430" i="25185"/>
  <c r="Q430" i="25182"/>
  <c r="P430" i="25189"/>
  <c r="M430" i="25189"/>
  <c r="N430" i="25190"/>
  <c r="J428" i="25193"/>
  <c r="L428" i="25189"/>
  <c r="H446" i="25187"/>
  <c r="K428" i="25187"/>
  <c r="O428" i="25187" s="1"/>
  <c r="K428" i="25185"/>
  <c r="E421" i="25192"/>
  <c r="Q430" i="25189"/>
  <c r="K428" i="25192"/>
  <c r="P428" i="25192" s="1"/>
  <c r="I446" i="25190"/>
  <c r="I445" i="25190" s="1"/>
  <c r="L430" i="25187"/>
  <c r="K428" i="25186"/>
  <c r="L428" i="25186" s="1"/>
  <c r="J446" i="25185"/>
  <c r="K428" i="25184"/>
  <c r="L430" i="25182"/>
  <c r="K428" i="25182"/>
  <c r="O428" i="25182" s="1"/>
  <c r="P427" i="25190"/>
  <c r="K423" i="25189"/>
  <c r="N423" i="25189" s="1"/>
  <c r="I447" i="25184"/>
  <c r="L426" i="25183"/>
  <c r="G421" i="25186"/>
  <c r="K422" i="25185"/>
  <c r="P425" i="25192"/>
  <c r="G421" i="25187"/>
  <c r="L426" i="25186"/>
  <c r="K423" i="25192"/>
  <c r="P423" i="25192" s="1"/>
  <c r="Q426" i="25183"/>
  <c r="M427" i="25190"/>
  <c r="P425" i="25185"/>
  <c r="I421" i="25185"/>
  <c r="K425" i="25184"/>
  <c r="K425" i="25183"/>
  <c r="Q425" i="25183" s="1"/>
  <c r="G446" i="25182"/>
  <c r="G445" i="25182" s="1"/>
  <c r="N427" i="25182"/>
  <c r="Q427" i="25190"/>
  <c r="K425" i="25190"/>
  <c r="K423" i="25190"/>
  <c r="H447" i="25189"/>
  <c r="K425" i="25187"/>
  <c r="P425" i="25187" s="1"/>
  <c r="G447" i="25185"/>
  <c r="H421" i="25185"/>
  <c r="F421" i="25183"/>
  <c r="K425" i="25182"/>
  <c r="F446" i="25192"/>
  <c r="F445" i="25192" s="1"/>
  <c r="H421" i="25189"/>
  <c r="P412" i="25187"/>
  <c r="N412" i="25185"/>
  <c r="P412" i="25185"/>
  <c r="P411" i="25187"/>
  <c r="N410" i="25187"/>
  <c r="K410" i="25185"/>
  <c r="P410" i="25185" s="1"/>
  <c r="L412" i="25187"/>
  <c r="N412" i="25192"/>
  <c r="M412" i="25185"/>
  <c r="L412" i="25192"/>
  <c r="P412" i="25182"/>
  <c r="O412" i="25192"/>
  <c r="P412" i="25192"/>
  <c r="Q412" i="25192"/>
  <c r="L411" i="25190"/>
  <c r="K410" i="25187"/>
  <c r="Q410" i="25187" s="1"/>
  <c r="O412" i="25182"/>
  <c r="K410" i="25190"/>
  <c r="K410" i="25183"/>
  <c r="N412" i="25187"/>
  <c r="K410" i="25189"/>
  <c r="Q410" i="25189" s="1"/>
  <c r="Q412" i="25185"/>
  <c r="K410" i="25184"/>
  <c r="Q410" i="25184" s="1"/>
  <c r="O407" i="25186"/>
  <c r="N407" i="25186"/>
  <c r="Q407" i="25186"/>
  <c r="Q409" i="25182"/>
  <c r="P409" i="25190"/>
  <c r="O409" i="25190"/>
  <c r="O409" i="25182"/>
  <c r="M408" i="25183"/>
  <c r="E415" i="25190"/>
  <c r="K407" i="25185"/>
  <c r="N407" i="25185" s="1"/>
  <c r="I400" i="25182"/>
  <c r="P407" i="25186"/>
  <c r="M407" i="25182"/>
  <c r="M409" i="25182"/>
  <c r="L409" i="25190"/>
  <c r="M409" i="25189"/>
  <c r="K407" i="25187"/>
  <c r="L407" i="25187" s="1"/>
  <c r="P409" i="25185"/>
  <c r="P407" i="25183"/>
  <c r="Q408" i="25183"/>
  <c r="K407" i="25184"/>
  <c r="J416" i="25183"/>
  <c r="N409" i="25190"/>
  <c r="N408" i="25183"/>
  <c r="K407" i="25189"/>
  <c r="N407" i="25189" s="1"/>
  <c r="G415" i="25189"/>
  <c r="E416" i="25187"/>
  <c r="I400" i="25186"/>
  <c r="H415" i="25186"/>
  <c r="E416" i="25192"/>
  <c r="P409" i="25182"/>
  <c r="L408" i="25183"/>
  <c r="K407" i="25190"/>
  <c r="E415" i="25189"/>
  <c r="H416" i="25183"/>
  <c r="N407" i="25182"/>
  <c r="O404" i="25192"/>
  <c r="P404" i="25192"/>
  <c r="M404" i="25192"/>
  <c r="L404" i="25192"/>
  <c r="Q406" i="25189"/>
  <c r="H400" i="25182"/>
  <c r="N406" i="25189"/>
  <c r="O406" i="25187"/>
  <c r="K401" i="25186"/>
  <c r="Q401" i="25186" s="1"/>
  <c r="M405" i="25189"/>
  <c r="P406" i="25182"/>
  <c r="N405" i="25192"/>
  <c r="O405" i="25192"/>
  <c r="F400" i="25190"/>
  <c r="E416" i="25182"/>
  <c r="E415" i="25182"/>
  <c r="E414" i="25182" s="1"/>
  <c r="K404" i="25189"/>
  <c r="L404" i="25189" s="1"/>
  <c r="K404" i="25182"/>
  <c r="O404" i="25182" s="1"/>
  <c r="J400" i="25192"/>
  <c r="P406" i="25189"/>
  <c r="M406" i="25187"/>
  <c r="Q406" i="25182"/>
  <c r="P405" i="25183"/>
  <c r="P405" i="25192"/>
  <c r="I416" i="25190"/>
  <c r="K402" i="25186"/>
  <c r="P402" i="25186" s="1"/>
  <c r="H415" i="25183"/>
  <c r="M406" i="25189"/>
  <c r="L405" i="25192"/>
  <c r="K404" i="25185"/>
  <c r="Q404" i="25185" s="1"/>
  <c r="M406" i="25182"/>
  <c r="M405" i="25183"/>
  <c r="F400" i="25186"/>
  <c r="I415" i="25185"/>
  <c r="K404" i="25184"/>
  <c r="N404" i="25184" s="1"/>
  <c r="J416" i="25184"/>
  <c r="J414" i="25184" s="1"/>
  <c r="F415" i="25192"/>
  <c r="F414" i="25192" s="1"/>
  <c r="K404" i="25187"/>
  <c r="N404" i="25187" s="1"/>
  <c r="Q404" i="25192"/>
  <c r="G400" i="25190"/>
  <c r="N404" i="25186"/>
  <c r="L404" i="25186"/>
  <c r="H416" i="25185"/>
  <c r="H414" i="25185" s="1"/>
  <c r="J400" i="25184"/>
  <c r="J400" i="25182"/>
  <c r="O397" i="25184"/>
  <c r="Q397" i="25184"/>
  <c r="L397" i="25184"/>
  <c r="P399" i="25185"/>
  <c r="O399" i="25185"/>
  <c r="E415" i="25187"/>
  <c r="O399" i="25190"/>
  <c r="N399" i="25190"/>
  <c r="L399" i="25192"/>
  <c r="F415" i="25182"/>
  <c r="K397" i="25192"/>
  <c r="P397" i="25192" s="1"/>
  <c r="P399" i="25190"/>
  <c r="N399" i="25183"/>
  <c r="L399" i="25183"/>
  <c r="K397" i="25189"/>
  <c r="M397" i="25189" s="1"/>
  <c r="I390" i="25184"/>
  <c r="F415" i="25184"/>
  <c r="F414" i="25184" s="1"/>
  <c r="P399" i="25183"/>
  <c r="Q399" i="25183"/>
  <c r="O399" i="25183"/>
  <c r="G390" i="25187"/>
  <c r="J390" i="25185"/>
  <c r="M399" i="25190"/>
  <c r="Q399" i="25185"/>
  <c r="M399" i="25185"/>
  <c r="F416" i="25182"/>
  <c r="J416" i="25189"/>
  <c r="N399" i="25185"/>
  <c r="K397" i="25185"/>
  <c r="P397" i="25184"/>
  <c r="J415" i="25183"/>
  <c r="P394" i="25186"/>
  <c r="J390" i="25192"/>
  <c r="M396" i="25184"/>
  <c r="O395" i="25182"/>
  <c r="N396" i="25187"/>
  <c r="O396" i="25186"/>
  <c r="E390" i="25189"/>
  <c r="M396" i="25186"/>
  <c r="J390" i="25189"/>
  <c r="Q395" i="25186"/>
  <c r="G414" i="25185"/>
  <c r="G416" i="25184"/>
  <c r="G414" i="25184" s="1"/>
  <c r="K394" i="25184"/>
  <c r="I390" i="25192"/>
  <c r="N395" i="25182"/>
  <c r="L395" i="25189"/>
  <c r="Q396" i="25186"/>
  <c r="N396" i="25184"/>
  <c r="K392" i="25190"/>
  <c r="M392" i="25190" s="1"/>
  <c r="H390" i="25185"/>
  <c r="K392" i="25184"/>
  <c r="N392" i="25184" s="1"/>
  <c r="Q395" i="25189"/>
  <c r="O395" i="25189"/>
  <c r="K394" i="25190"/>
  <c r="H416" i="25186"/>
  <c r="J416" i="25185"/>
  <c r="F414" i="25185"/>
  <c r="K394" i="25183"/>
  <c r="L396" i="25192"/>
  <c r="Q396" i="25184"/>
  <c r="L396" i="25184"/>
  <c r="Q395" i="25182"/>
  <c r="P395" i="25182"/>
  <c r="I415" i="25190"/>
  <c r="I414" i="25190" s="1"/>
  <c r="J390" i="25190"/>
  <c r="E416" i="25189"/>
  <c r="P395" i="25189"/>
  <c r="F390" i="25189"/>
  <c r="G416" i="25187"/>
  <c r="K394" i="25185"/>
  <c r="Q394" i="25185" s="1"/>
  <c r="K391" i="25185"/>
  <c r="I415" i="25184"/>
  <c r="I414" i="25184" s="1"/>
  <c r="K382" i="25184"/>
  <c r="O379" i="25184"/>
  <c r="K379" i="25186"/>
  <c r="P379" i="25184"/>
  <c r="P381" i="25192"/>
  <c r="Q381" i="25192"/>
  <c r="K379" i="25183"/>
  <c r="M379" i="25183" s="1"/>
  <c r="Q379" i="25192"/>
  <c r="O379" i="25192"/>
  <c r="L380" i="25189"/>
  <c r="P380" i="25187"/>
  <c r="P380" i="25186"/>
  <c r="P379" i="25192"/>
  <c r="O380" i="25187"/>
  <c r="L376" i="25183"/>
  <c r="O376" i="25183"/>
  <c r="P376" i="25183"/>
  <c r="E369" i="25182"/>
  <c r="N378" i="25182"/>
  <c r="P377" i="25190"/>
  <c r="L377" i="25190"/>
  <c r="N378" i="25190"/>
  <c r="Q378" i="25183"/>
  <c r="F385" i="25185"/>
  <c r="O377" i="25182"/>
  <c r="M378" i="25182"/>
  <c r="P377" i="25187"/>
  <c r="L378" i="25190"/>
  <c r="P378" i="25182"/>
  <c r="O378" i="25183"/>
  <c r="M377" i="25187"/>
  <c r="L378" i="25183"/>
  <c r="Q376" i="25183"/>
  <c r="K376" i="25182"/>
  <c r="O376" i="25182" s="1"/>
  <c r="H369" i="25182"/>
  <c r="O377" i="25187"/>
  <c r="Q377" i="25187"/>
  <c r="P378" i="25183"/>
  <c r="K376" i="25186"/>
  <c r="L376" i="25186" s="1"/>
  <c r="P376" i="25184"/>
  <c r="H369" i="25185"/>
  <c r="Q378" i="25182"/>
  <c r="O378" i="25190"/>
  <c r="K376" i="25184"/>
  <c r="L376" i="25184" s="1"/>
  <c r="N377" i="25187"/>
  <c r="I369" i="25190"/>
  <c r="F385" i="25183"/>
  <c r="O374" i="25189"/>
  <c r="L375" i="25192"/>
  <c r="P375" i="25182"/>
  <c r="M375" i="25192"/>
  <c r="F369" i="25187"/>
  <c r="J384" i="25187"/>
  <c r="K373" i="25186"/>
  <c r="Q375" i="25192"/>
  <c r="I369" i="25189"/>
  <c r="J385" i="25186"/>
  <c r="G369" i="25185"/>
  <c r="G384" i="25184"/>
  <c r="F369" i="25182"/>
  <c r="E384" i="25182"/>
  <c r="M375" i="25182"/>
  <c r="H384" i="25189"/>
  <c r="I384" i="25186"/>
  <c r="J384" i="25183"/>
  <c r="H369" i="25190"/>
  <c r="I369" i="25187"/>
  <c r="J384" i="25185"/>
  <c r="K373" i="25184"/>
  <c r="O373" i="25184" s="1"/>
  <c r="N375" i="25192"/>
  <c r="E385" i="25190"/>
  <c r="E383" i="25190" s="1"/>
  <c r="E385" i="25189"/>
  <c r="G369" i="25186"/>
  <c r="O373" i="25182"/>
  <c r="J369" i="25190"/>
  <c r="N374" i="25189"/>
  <c r="K370" i="25183"/>
  <c r="L370" i="25183" s="1"/>
  <c r="O375" i="25187"/>
  <c r="M374" i="25189"/>
  <c r="M370" i="25187"/>
  <c r="N375" i="25187"/>
  <c r="P374" i="25189"/>
  <c r="Q375" i="25187"/>
  <c r="Q375" i="25182"/>
  <c r="K373" i="25187"/>
  <c r="O373" i="25187" s="1"/>
  <c r="G385" i="25186"/>
  <c r="K373" i="25185"/>
  <c r="N373" i="25185" s="1"/>
  <c r="I385" i="25185"/>
  <c r="I383" i="25185" s="1"/>
  <c r="J384" i="25184"/>
  <c r="K373" i="25182"/>
  <c r="H385" i="25182"/>
  <c r="H384" i="25182"/>
  <c r="K373" i="25192"/>
  <c r="O373" i="25192" s="1"/>
  <c r="Q366" i="25192"/>
  <c r="M367" i="25183"/>
  <c r="Q368" i="25189"/>
  <c r="O368" i="25189"/>
  <c r="P368" i="25184"/>
  <c r="F385" i="25187"/>
  <c r="E359" i="25185"/>
  <c r="J385" i="25192"/>
  <c r="J384" i="25192"/>
  <c r="N368" i="25184"/>
  <c r="N368" i="25189"/>
  <c r="P367" i="25190"/>
  <c r="K361" i="25190"/>
  <c r="Q361" i="25190" s="1"/>
  <c r="F359" i="25190"/>
  <c r="K361" i="25185"/>
  <c r="P361" i="25185" s="1"/>
  <c r="I359" i="25182"/>
  <c r="O367" i="25192"/>
  <c r="K366" i="25186"/>
  <c r="J359" i="25186"/>
  <c r="E359" i="25183"/>
  <c r="P368" i="25189"/>
  <c r="N367" i="25190"/>
  <c r="K366" i="25190"/>
  <c r="K366" i="25182"/>
  <c r="Q366" i="25182" s="1"/>
  <c r="F359" i="25185"/>
  <c r="N367" i="25183"/>
  <c r="Q367" i="25183"/>
  <c r="L368" i="25184"/>
  <c r="L367" i="25183"/>
  <c r="Q368" i="25184"/>
  <c r="H385" i="25190"/>
  <c r="E359" i="25189"/>
  <c r="H385" i="25187"/>
  <c r="H383" i="25187" s="1"/>
  <c r="G359" i="25187"/>
  <c r="M368" i="25184"/>
  <c r="N363" i="25186"/>
  <c r="O363" i="25186"/>
  <c r="J385" i="25185"/>
  <c r="J359" i="25184"/>
  <c r="M363" i="25192"/>
  <c r="P364" i="25183"/>
  <c r="J359" i="25189"/>
  <c r="G385" i="25187"/>
  <c r="M363" i="25187"/>
  <c r="F359" i="25187"/>
  <c r="I359" i="25184"/>
  <c r="L363" i="25192"/>
  <c r="J384" i="25186"/>
  <c r="L364" i="25183"/>
  <c r="N363" i="25192"/>
  <c r="M364" i="25189"/>
  <c r="O364" i="25192"/>
  <c r="G384" i="25187"/>
  <c r="H384" i="25183"/>
  <c r="G359" i="25182"/>
  <c r="P363" i="25192"/>
  <c r="O364" i="25183"/>
  <c r="L364" i="25189"/>
  <c r="N364" i="25183"/>
  <c r="Q364" i="25189"/>
  <c r="E384" i="25189"/>
  <c r="F384" i="25185"/>
  <c r="I385" i="25182"/>
  <c r="K363" i="25182"/>
  <c r="Q363" i="25182" s="1"/>
  <c r="G385" i="25192"/>
  <c r="O363" i="25192"/>
  <c r="N363" i="25187"/>
  <c r="P363" i="25186"/>
  <c r="Q364" i="25183"/>
  <c r="N364" i="25192"/>
  <c r="O364" i="25189"/>
  <c r="P363" i="25187"/>
  <c r="E384" i="25185"/>
  <c r="K363" i="25185"/>
  <c r="F384" i="25192"/>
  <c r="H359" i="25192"/>
  <c r="F360" i="25193"/>
  <c r="Q364" i="25192"/>
  <c r="L364" i="25192"/>
  <c r="P364" i="25189"/>
  <c r="G383" i="25185"/>
  <c r="K360" i="25190"/>
  <c r="K363" i="25189"/>
  <c r="N363" i="25189" s="1"/>
  <c r="F359" i="25189"/>
  <c r="Q363" i="25186"/>
  <c r="E359" i="25186"/>
  <c r="K360" i="25184"/>
  <c r="M360" i="25184" s="1"/>
  <c r="E384" i="25183"/>
  <c r="G351" i="25192"/>
  <c r="I348" i="25192"/>
  <c r="H348" i="25182"/>
  <c r="I348" i="25182"/>
  <c r="H348" i="25192"/>
  <c r="I345" i="25184"/>
  <c r="H345" i="25184"/>
  <c r="I345" i="25189"/>
  <c r="H345" i="25183"/>
  <c r="G354" i="25186"/>
  <c r="G339" i="25185"/>
  <c r="H339" i="25185" s="1"/>
  <c r="I347" i="25192"/>
  <c r="F338" i="25182"/>
  <c r="I346" i="25186"/>
  <c r="G339" i="25190"/>
  <c r="H339" i="25190" s="1"/>
  <c r="F338" i="25189"/>
  <c r="G342" i="25186"/>
  <c r="I342" i="25182"/>
  <c r="I343" i="25182"/>
  <c r="I342" i="25185"/>
  <c r="F353" i="25182"/>
  <c r="G353" i="25182" s="1"/>
  <c r="I353" i="25182" s="1"/>
  <c r="F354" i="25190"/>
  <c r="F352" i="25190" s="1"/>
  <c r="I342" i="25192"/>
  <c r="E353" i="25185"/>
  <c r="G353" i="25185" s="1"/>
  <c r="I353" i="25185" s="1"/>
  <c r="E338" i="25185"/>
  <c r="I343" i="25184"/>
  <c r="E338" i="25192"/>
  <c r="H342" i="25190"/>
  <c r="G330" i="25182"/>
  <c r="H327" i="25182"/>
  <c r="G329" i="25193"/>
  <c r="H329" i="25193" s="1"/>
  <c r="I329" i="25183"/>
  <c r="I327" i="25183"/>
  <c r="I328" i="25182"/>
  <c r="I329" i="25192"/>
  <c r="G327" i="25185"/>
  <c r="G324" i="25185"/>
  <c r="H324" i="25185" s="1"/>
  <c r="G324" i="25184"/>
  <c r="G332" i="25183"/>
  <c r="H332" i="25183" s="1"/>
  <c r="I324" i="25192"/>
  <c r="G324" i="25187"/>
  <c r="H324" i="25187" s="1"/>
  <c r="I324" i="25186"/>
  <c r="G324" i="25182"/>
  <c r="H324" i="25182" s="1"/>
  <c r="I322" i="25184"/>
  <c r="H321" i="25187"/>
  <c r="H321" i="25189"/>
  <c r="H321" i="25186"/>
  <c r="I321" i="25184"/>
  <c r="I323" i="25183"/>
  <c r="I321" i="25190"/>
  <c r="I321" i="25182"/>
  <c r="I323" i="25190"/>
  <c r="I322" i="25186"/>
  <c r="I321" i="25185"/>
  <c r="H332" i="25182"/>
  <c r="I332" i="25182"/>
  <c r="E331" i="25182"/>
  <c r="F331" i="25187"/>
  <c r="G331" i="25187" s="1"/>
  <c r="I331" i="25187" s="1"/>
  <c r="I306" i="25184"/>
  <c r="G309" i="25184"/>
  <c r="I306" i="25183"/>
  <c r="H306" i="25183"/>
  <c r="G309" i="25186"/>
  <c r="H306" i="25186"/>
  <c r="I306" i="25186"/>
  <c r="I306" i="25185"/>
  <c r="G306" i="25185"/>
  <c r="I308" i="25192"/>
  <c r="H308" i="25189"/>
  <c r="H306" i="25189"/>
  <c r="F310" i="25189"/>
  <c r="H307" i="25189"/>
  <c r="G312" i="25190"/>
  <c r="H312" i="25190" s="1"/>
  <c r="G306" i="25187"/>
  <c r="H303" i="25184"/>
  <c r="I303" i="25184"/>
  <c r="G297" i="25190"/>
  <c r="I297" i="25190" s="1"/>
  <c r="H303" i="25183"/>
  <c r="F310" i="25182"/>
  <c r="I305" i="25190"/>
  <c r="E312" i="25184"/>
  <c r="G312" i="25184" s="1"/>
  <c r="H312" i="25184" s="1"/>
  <c r="I303" i="25192"/>
  <c r="I305" i="25187"/>
  <c r="F296" i="25185"/>
  <c r="E296" i="25186"/>
  <c r="G297" i="25189"/>
  <c r="I297" i="25189" s="1"/>
  <c r="F311" i="25184"/>
  <c r="F310" i="25184" s="1"/>
  <c r="H304" i="25189"/>
  <c r="G298" i="25186"/>
  <c r="H298" i="25186" s="1"/>
  <c r="I303" i="25185"/>
  <c r="E311" i="25184"/>
  <c r="F296" i="25187"/>
  <c r="G297" i="25182"/>
  <c r="I297" i="25182" s="1"/>
  <c r="I302" i="25183"/>
  <c r="E296" i="25187"/>
  <c r="F296" i="25182"/>
  <c r="F310" i="25183"/>
  <c r="E312" i="25189"/>
  <c r="G312" i="25189" s="1"/>
  <c r="H312" i="25189" s="1"/>
  <c r="G311" i="25183"/>
  <c r="H311" i="25183" s="1"/>
  <c r="G300" i="25189"/>
  <c r="H300" i="25187"/>
  <c r="G300" i="25183"/>
  <c r="H300" i="25185"/>
  <c r="I302" i="25189"/>
  <c r="G300" i="25184"/>
  <c r="H300" i="25184" s="1"/>
  <c r="E312" i="25183"/>
  <c r="G312" i="25183" s="1"/>
  <c r="I312" i="25183" s="1"/>
  <c r="G300" i="25192"/>
  <c r="H300" i="25192" s="1"/>
  <c r="H285" i="25185"/>
  <c r="G288" i="25185"/>
  <c r="G285" i="25182"/>
  <c r="I285" i="25182" s="1"/>
  <c r="G285" i="25184"/>
  <c r="I285" i="25185"/>
  <c r="I286" i="25192"/>
  <c r="G285" i="25187"/>
  <c r="H286" i="25184"/>
  <c r="G276" i="25187"/>
  <c r="I282" i="25183"/>
  <c r="H276" i="25183"/>
  <c r="F275" i="25184"/>
  <c r="I284" i="25183"/>
  <c r="G282" i="25187"/>
  <c r="H282" i="25187" s="1"/>
  <c r="G282" i="25184"/>
  <c r="I282" i="25184" s="1"/>
  <c r="E290" i="25184"/>
  <c r="G290" i="25184" s="1"/>
  <c r="I290" i="25184" s="1"/>
  <c r="G282" i="25192"/>
  <c r="I282" i="25192" s="1"/>
  <c r="I283" i="25185"/>
  <c r="H282" i="25190"/>
  <c r="G282" i="25189"/>
  <c r="H282" i="25189" s="1"/>
  <c r="E275" i="25187"/>
  <c r="G275" i="25187" s="1"/>
  <c r="F291" i="25187"/>
  <c r="F289" i="25187" s="1"/>
  <c r="G277" i="25184"/>
  <c r="I277" i="25184" s="1"/>
  <c r="I279" i="25182"/>
  <c r="H279" i="25182"/>
  <c r="I276" i="25189"/>
  <c r="I279" i="25185"/>
  <c r="G277" i="25189"/>
  <c r="H277" i="25189" s="1"/>
  <c r="F275" i="25186"/>
  <c r="G276" i="25185"/>
  <c r="I281" i="25187"/>
  <c r="I279" i="25190"/>
  <c r="I279" i="25187"/>
  <c r="F275" i="25183"/>
  <c r="I281" i="25192"/>
  <c r="G276" i="25184"/>
  <c r="H276" i="25184" s="1"/>
  <c r="H279" i="25192"/>
  <c r="F290" i="25186"/>
  <c r="G279" i="25184"/>
  <c r="H279" i="25184" s="1"/>
  <c r="I272" i="25190"/>
  <c r="H272" i="25190"/>
  <c r="F265" i="25186"/>
  <c r="G265" i="25186" s="1"/>
  <c r="I265" i="25186" s="1"/>
  <c r="G267" i="25187"/>
  <c r="I267" i="25187" s="1"/>
  <c r="G272" i="25185"/>
  <c r="H272" i="25185" s="1"/>
  <c r="H274" i="25184"/>
  <c r="H272" i="25182"/>
  <c r="E265" i="25190"/>
  <c r="F265" i="25187"/>
  <c r="H273" i="25185"/>
  <c r="H272" i="25189"/>
  <c r="I274" i="25189"/>
  <c r="E291" i="25183"/>
  <c r="G269" i="25189"/>
  <c r="I269" i="25189" s="1"/>
  <c r="G269" i="25186"/>
  <c r="H269" i="25186" s="1"/>
  <c r="F291" i="25184"/>
  <c r="F289" i="25184" s="1"/>
  <c r="E291" i="25185"/>
  <c r="G291" i="25185" s="1"/>
  <c r="I291" i="25185" s="1"/>
  <c r="H270" i="25183"/>
  <c r="E290" i="25187"/>
  <c r="G290" i="25187" s="1"/>
  <c r="I290" i="25187" s="1"/>
  <c r="E290" i="25190"/>
  <c r="G290" i="25190" s="1"/>
  <c r="I290" i="25190" s="1"/>
  <c r="G269" i="25187"/>
  <c r="I269" i="25187" s="1"/>
  <c r="H269" i="25183"/>
  <c r="I269" i="25185"/>
  <c r="I271" i="25192"/>
  <c r="F265" i="25182"/>
  <c r="I269" i="25192"/>
  <c r="I267" i="25182"/>
  <c r="G269" i="25184"/>
  <c r="H269" i="25184" s="1"/>
  <c r="F290" i="25183"/>
  <c r="E265" i="25187"/>
  <c r="G267" i="25185"/>
  <c r="K254" i="25183"/>
  <c r="L254" i="25183"/>
  <c r="I257" i="25187"/>
  <c r="K254" i="25187"/>
  <c r="L256" i="25185"/>
  <c r="I254" i="25186"/>
  <c r="I257" i="25186" s="1"/>
  <c r="M256" i="25187"/>
  <c r="I254" i="25190"/>
  <c r="I257" i="25190" s="1"/>
  <c r="M256" i="25189"/>
  <c r="J256" i="25185"/>
  <c r="M251" i="25192"/>
  <c r="K251" i="25192"/>
  <c r="J251" i="25183"/>
  <c r="M251" i="25183"/>
  <c r="M251" i="25187"/>
  <c r="J253" i="25183"/>
  <c r="K253" i="25183"/>
  <c r="I251" i="25185"/>
  <c r="I245" i="25183"/>
  <c r="K245" i="25183" s="1"/>
  <c r="I251" i="25189"/>
  <c r="G244" i="25187"/>
  <c r="I251" i="25182"/>
  <c r="G244" i="25192"/>
  <c r="F244" i="25185"/>
  <c r="K253" i="25186"/>
  <c r="L253" i="25183"/>
  <c r="L251" i="25187"/>
  <c r="K251" i="25187"/>
  <c r="I251" i="25186"/>
  <c r="M251" i="25186" s="1"/>
  <c r="I251" i="25184"/>
  <c r="M251" i="25182"/>
  <c r="J250" i="25183"/>
  <c r="K249" i="25192"/>
  <c r="I245" i="25190"/>
  <c r="L245" i="25190" s="1"/>
  <c r="I246" i="25189"/>
  <c r="J246" i="25189" s="1"/>
  <c r="I248" i="25187"/>
  <c r="L248" i="25187" s="1"/>
  <c r="F244" i="25184"/>
  <c r="E244" i="25186"/>
  <c r="L249" i="25192"/>
  <c r="I248" i="25186"/>
  <c r="I248" i="25182"/>
  <c r="L248" i="25182" s="1"/>
  <c r="K249" i="25190"/>
  <c r="J249" i="25187"/>
  <c r="I248" i="25184"/>
  <c r="L248" i="25189"/>
  <c r="M250" i="25183"/>
  <c r="I246" i="25186"/>
  <c r="J246" i="25186" s="1"/>
  <c r="I248" i="25183"/>
  <c r="F244" i="25182"/>
  <c r="F244" i="25190"/>
  <c r="K250" i="25185"/>
  <c r="L249" i="25190"/>
  <c r="K250" i="25183"/>
  <c r="G244" i="25190"/>
  <c r="F260" i="25189"/>
  <c r="F258" i="25189" s="1"/>
  <c r="M248" i="25186"/>
  <c r="I236" i="25182"/>
  <c r="M233" i="25182"/>
  <c r="I236" i="25192"/>
  <c r="J233" i="25192"/>
  <c r="L234" i="25186"/>
  <c r="J235" i="25187"/>
  <c r="I233" i="25183"/>
  <c r="K233" i="25183" s="1"/>
  <c r="I236" i="25189"/>
  <c r="L235" i="25184"/>
  <c r="I233" i="25190"/>
  <c r="I233" i="25187"/>
  <c r="K233" i="25187" s="1"/>
  <c r="L233" i="25186"/>
  <c r="K233" i="25192"/>
  <c r="J234" i="25186"/>
  <c r="M235" i="25184"/>
  <c r="M235" i="25182"/>
  <c r="L234" i="25190"/>
  <c r="K235" i="25182"/>
  <c r="J235" i="25184"/>
  <c r="L235" i="25182"/>
  <c r="M230" i="25183"/>
  <c r="K230" i="25183"/>
  <c r="G223" i="25192"/>
  <c r="K232" i="25187"/>
  <c r="H238" i="25187"/>
  <c r="I238" i="25187" s="1"/>
  <c r="L232" i="25187"/>
  <c r="L232" i="25182"/>
  <c r="M230" i="25187"/>
  <c r="I230" i="25192"/>
  <c r="K230" i="25190"/>
  <c r="F223" i="25189"/>
  <c r="H223" i="25186"/>
  <c r="L232" i="25183"/>
  <c r="I224" i="25184"/>
  <c r="K224" i="25184" s="1"/>
  <c r="I230" i="25182"/>
  <c r="I225" i="25189"/>
  <c r="K225" i="25189" s="1"/>
  <c r="J231" i="25192"/>
  <c r="J232" i="25187"/>
  <c r="J232" i="25183"/>
  <c r="K230" i="25187"/>
  <c r="I230" i="25186"/>
  <c r="J230" i="25186" s="1"/>
  <c r="E223" i="25186"/>
  <c r="G237" i="25183"/>
  <c r="I238" i="25190"/>
  <c r="M238" i="25190" s="1"/>
  <c r="I227" i="25184"/>
  <c r="M227" i="25182"/>
  <c r="F237" i="25183"/>
  <c r="I227" i="25183"/>
  <c r="L227" i="25183" s="1"/>
  <c r="I224" i="25183"/>
  <c r="K224" i="25183" s="1"/>
  <c r="K224" i="25187"/>
  <c r="F223" i="25187"/>
  <c r="K228" i="25182"/>
  <c r="I227" i="25190"/>
  <c r="I225" i="25190"/>
  <c r="I225" i="25182"/>
  <c r="M225" i="25182" s="1"/>
  <c r="L227" i="25182"/>
  <c r="I227" i="25185"/>
  <c r="L227" i="25185" s="1"/>
  <c r="J227" i="25182"/>
  <c r="I224" i="25187"/>
  <c r="J228" i="25182"/>
  <c r="F223" i="25182"/>
  <c r="G223" i="25190"/>
  <c r="I227" i="25186"/>
  <c r="N213" i="25186"/>
  <c r="L214" i="25189"/>
  <c r="M212" i="25187"/>
  <c r="J212" i="25182"/>
  <c r="K213" i="25186"/>
  <c r="M213" i="25183"/>
  <c r="J212" i="25187"/>
  <c r="J212" i="25184"/>
  <c r="N213" i="25190"/>
  <c r="O213" i="25186"/>
  <c r="K213" i="25190"/>
  <c r="M213" i="25190"/>
  <c r="J212" i="25185"/>
  <c r="J212" i="25192"/>
  <c r="J215" i="25192" s="1"/>
  <c r="O213" i="25190"/>
  <c r="I212" i="25193"/>
  <c r="J212" i="25190"/>
  <c r="J215" i="25190" s="1"/>
  <c r="J212" i="25186"/>
  <c r="J212" i="25183"/>
  <c r="K212" i="25183" s="1"/>
  <c r="K209" i="25185"/>
  <c r="O209" i="25182"/>
  <c r="M209" i="25182"/>
  <c r="L209" i="25187"/>
  <c r="N209" i="25187"/>
  <c r="M209" i="25187"/>
  <c r="M210" i="25192"/>
  <c r="F217" i="25189"/>
  <c r="F216" i="25189" s="1"/>
  <c r="J209" i="25183"/>
  <c r="O209" i="25183" s="1"/>
  <c r="K211" i="25192"/>
  <c r="F202" i="25189"/>
  <c r="I202" i="25189"/>
  <c r="N211" i="25185"/>
  <c r="G202" i="25187"/>
  <c r="J209" i="25190"/>
  <c r="L209" i="25190" s="1"/>
  <c r="O209" i="25187"/>
  <c r="O210" i="25192"/>
  <c r="I202" i="25190"/>
  <c r="J209" i="25189"/>
  <c r="N209" i="25189" s="1"/>
  <c r="J204" i="25189"/>
  <c r="O204" i="25189" s="1"/>
  <c r="G202" i="25186"/>
  <c r="E218" i="25182"/>
  <c r="N210" i="25192"/>
  <c r="L210" i="25192"/>
  <c r="H202" i="25183"/>
  <c r="K206" i="25186"/>
  <c r="M206" i="25186"/>
  <c r="K206" i="25184"/>
  <c r="N206" i="25184"/>
  <c r="L208" i="25187"/>
  <c r="G202" i="25189"/>
  <c r="J206" i="25185"/>
  <c r="N206" i="25185" s="1"/>
  <c r="O206" i="25184"/>
  <c r="I202" i="25184"/>
  <c r="H218" i="25184"/>
  <c r="N208" i="25186"/>
  <c r="K208" i="25190"/>
  <c r="J203" i="25189"/>
  <c r="K203" i="25189" s="1"/>
  <c r="I202" i="25186"/>
  <c r="F217" i="25184"/>
  <c r="N206" i="25183"/>
  <c r="F218" i="25182"/>
  <c r="J206" i="25192"/>
  <c r="N206" i="25192" s="1"/>
  <c r="L208" i="25186"/>
  <c r="N207" i="25192"/>
  <c r="M208" i="25182"/>
  <c r="O207" i="25192"/>
  <c r="O208" i="25190"/>
  <c r="H218" i="25190"/>
  <c r="J206" i="25189"/>
  <c r="K206" i="25189" s="1"/>
  <c r="O206" i="25185"/>
  <c r="N207" i="25184"/>
  <c r="M208" i="25187"/>
  <c r="M207" i="25192"/>
  <c r="K208" i="25186"/>
  <c r="M208" i="25190"/>
  <c r="F202" i="25192"/>
  <c r="M207" i="25184"/>
  <c r="O207" i="25183"/>
  <c r="M207" i="25183"/>
  <c r="O208" i="25182"/>
  <c r="O208" i="25186"/>
  <c r="E202" i="25184"/>
  <c r="K207" i="25184"/>
  <c r="J206" i="25190"/>
  <c r="O206" i="25190" s="1"/>
  <c r="K208" i="25187"/>
  <c r="H218" i="25183"/>
  <c r="G217" i="25183"/>
  <c r="L208" i="25182"/>
  <c r="J206" i="25182"/>
  <c r="N206" i="25182" s="1"/>
  <c r="E202" i="25182"/>
  <c r="K199" i="25185"/>
  <c r="O199" i="25185"/>
  <c r="M199" i="25185"/>
  <c r="L199" i="25187"/>
  <c r="M199" i="25187"/>
  <c r="O199" i="25187"/>
  <c r="N199" i="25186"/>
  <c r="O199" i="25186"/>
  <c r="O199" i="25182"/>
  <c r="N199" i="25182"/>
  <c r="J193" i="25183"/>
  <c r="K193" i="25183" s="1"/>
  <c r="O200" i="25186"/>
  <c r="I199" i="25193"/>
  <c r="I192" i="25189"/>
  <c r="H217" i="25184"/>
  <c r="G192" i="25184"/>
  <c r="J199" i="25192"/>
  <c r="N199" i="25192" s="1"/>
  <c r="N200" i="25190"/>
  <c r="L200" i="25186"/>
  <c r="M200" i="25190"/>
  <c r="E217" i="25182"/>
  <c r="M201" i="25192"/>
  <c r="M200" i="25186"/>
  <c r="K200" i="25190"/>
  <c r="F192" i="25190"/>
  <c r="K199" i="25189"/>
  <c r="N201" i="25185"/>
  <c r="J199" i="25183"/>
  <c r="O199" i="25189"/>
  <c r="F192" i="25182"/>
  <c r="L201" i="25192"/>
  <c r="O200" i="25190"/>
  <c r="L201" i="25185"/>
  <c r="N201" i="25192"/>
  <c r="J199" i="25190"/>
  <c r="E192" i="25186"/>
  <c r="O196" i="25185"/>
  <c r="K196" i="25185"/>
  <c r="F217" i="25190"/>
  <c r="K197" i="25189"/>
  <c r="G192" i="25186"/>
  <c r="G192" i="25189"/>
  <c r="G192" i="25185"/>
  <c r="I192" i="25182"/>
  <c r="J196" i="25192"/>
  <c r="O197" i="25189"/>
  <c r="E194" i="25193"/>
  <c r="J196" i="25190"/>
  <c r="N196" i="25190" s="1"/>
  <c r="J196" i="25184"/>
  <c r="H218" i="25185"/>
  <c r="J194" i="25184"/>
  <c r="M194" i="25184" s="1"/>
  <c r="N196" i="25182"/>
  <c r="G218" i="25190"/>
  <c r="M197" i="25189"/>
  <c r="K197" i="25184"/>
  <c r="N197" i="25189"/>
  <c r="H192" i="25184"/>
  <c r="E218" i="25187"/>
  <c r="E216" i="25187" s="1"/>
  <c r="H192" i="25185"/>
  <c r="F161" i="25183"/>
  <c r="E162" i="25183"/>
  <c r="E175" i="25186"/>
  <c r="J149" i="25186"/>
  <c r="K175" i="25186"/>
  <c r="H163" i="25186"/>
  <c r="H163" i="25185"/>
  <c r="K149" i="25185"/>
  <c r="I155" i="25193"/>
  <c r="M149" i="25192"/>
  <c r="H149" i="25190"/>
  <c r="G149" i="25190"/>
  <c r="G174" i="25190" s="1"/>
  <c r="K162" i="25185"/>
  <c r="K177" i="25186"/>
  <c r="I177" i="25185"/>
  <c r="L177" i="25182"/>
  <c r="F149" i="25189"/>
  <c r="F149" i="25187"/>
  <c r="M149" i="25184"/>
  <c r="G149" i="25184"/>
  <c r="J149" i="25184"/>
  <c r="G149" i="25183"/>
  <c r="G174" i="25183" s="1"/>
  <c r="J149" i="25192"/>
  <c r="K175" i="25183"/>
  <c r="E175" i="25182"/>
  <c r="K149" i="25189"/>
  <c r="E149" i="25189"/>
  <c r="E149" i="25187"/>
  <c r="H149" i="25187"/>
  <c r="E149" i="25186"/>
  <c r="F149" i="25182"/>
  <c r="L149" i="25192"/>
  <c r="M149" i="25190"/>
  <c r="M174" i="25190" s="1"/>
  <c r="H163" i="25192"/>
  <c r="E149" i="25185"/>
  <c r="E149" i="25184"/>
  <c r="H149" i="25183"/>
  <c r="K149" i="25192"/>
  <c r="F149" i="25190"/>
  <c r="F174" i="25190" s="1"/>
  <c r="I179" i="25193"/>
  <c r="E177" i="25183"/>
  <c r="H149" i="25182"/>
  <c r="I163" i="25190"/>
  <c r="I161" i="25190" s="1"/>
  <c r="F162" i="25190"/>
  <c r="M176" i="25185"/>
  <c r="K175" i="25192"/>
  <c r="K162" i="25184"/>
  <c r="K161" i="25184" s="1"/>
  <c r="K162" i="25192"/>
  <c r="M163" i="25192"/>
  <c r="J162" i="25187"/>
  <c r="J161" i="25187" s="1"/>
  <c r="G167" i="25187"/>
  <c r="G171" i="25189"/>
  <c r="G140" i="25187"/>
  <c r="E140" i="25186"/>
  <c r="K140" i="25185"/>
  <c r="K165" i="25185" s="1"/>
  <c r="K140" i="25183"/>
  <c r="E140" i="25183"/>
  <c r="E165" i="25183" s="1"/>
  <c r="H140" i="25182"/>
  <c r="E140" i="25190"/>
  <c r="H140" i="25190"/>
  <c r="M167" i="25183"/>
  <c r="M163" i="25189"/>
  <c r="F167" i="25192"/>
  <c r="J140" i="25187"/>
  <c r="J140" i="25184"/>
  <c r="M140" i="25183"/>
  <c r="G140" i="25183"/>
  <c r="M140" i="25182"/>
  <c r="M162" i="25189"/>
  <c r="M161" i="25189" s="1"/>
  <c r="M163" i="25185"/>
  <c r="H171" i="25190"/>
  <c r="M140" i="25184"/>
  <c r="H166" i="25182"/>
  <c r="M166" i="25183"/>
  <c r="J167" i="25192"/>
  <c r="F140" i="25189"/>
  <c r="E140" i="25184"/>
  <c r="I163" i="25189"/>
  <c r="I161" i="25189" s="1"/>
  <c r="I162" i="25185"/>
  <c r="M140" i="25187"/>
  <c r="J167" i="25187"/>
  <c r="E163" i="25190"/>
  <c r="E161" i="25190" s="1"/>
  <c r="M168" i="25190"/>
  <c r="L140" i="25187"/>
  <c r="M162" i="25186"/>
  <c r="M187" i="25186" s="1"/>
  <c r="K163" i="25182"/>
  <c r="E163" i="25182"/>
  <c r="H167" i="25189"/>
  <c r="J140" i="25183"/>
  <c r="J140" i="25189"/>
  <c r="F140" i="25186"/>
  <c r="G140" i="25192"/>
  <c r="M162" i="25185"/>
  <c r="J163" i="25183"/>
  <c r="J188" i="25183" s="1"/>
  <c r="G162" i="25183"/>
  <c r="J161" i="25192"/>
  <c r="E167" i="25192"/>
  <c r="H129" i="25187"/>
  <c r="J183" i="25192"/>
  <c r="K183" i="25187"/>
  <c r="H183" i="25187"/>
  <c r="K183" i="25192"/>
  <c r="H183" i="25192"/>
  <c r="H130" i="25190"/>
  <c r="E183" i="25187"/>
  <c r="L183" i="25187"/>
  <c r="G183" i="25187"/>
  <c r="J183" i="25182"/>
  <c r="I131" i="25186"/>
  <c r="L183" i="25192"/>
  <c r="F183" i="25187"/>
  <c r="F183" i="25192"/>
  <c r="J183" i="25187"/>
  <c r="I129" i="25187"/>
  <c r="H183" i="25182"/>
  <c r="E183" i="25192"/>
  <c r="I130" i="25189"/>
  <c r="F183" i="25182"/>
  <c r="G129" i="25192"/>
  <c r="I129" i="25192" s="1"/>
  <c r="J176" i="25189"/>
  <c r="I175" i="25187"/>
  <c r="F119" i="25182"/>
  <c r="I174" i="25190"/>
  <c r="H180" i="25189"/>
  <c r="G176" i="25189"/>
  <c r="M175" i="25187"/>
  <c r="H176" i="25189"/>
  <c r="F175" i="25187"/>
  <c r="I126" i="25186"/>
  <c r="L175" i="25182"/>
  <c r="I126" i="25192"/>
  <c r="H175" i="25187"/>
  <c r="H128" i="25186"/>
  <c r="I126" i="25184"/>
  <c r="G126" i="25183"/>
  <c r="I126" i="25183" s="1"/>
  <c r="L175" i="25187"/>
  <c r="E175" i="25192"/>
  <c r="G121" i="25189"/>
  <c r="I121" i="25189" s="1"/>
  <c r="G126" i="25182"/>
  <c r="H126" i="25182" s="1"/>
  <c r="H123" i="25192"/>
  <c r="I123" i="25192"/>
  <c r="H123" i="25184"/>
  <c r="I123" i="25184"/>
  <c r="G175" i="25192"/>
  <c r="H124" i="25190"/>
  <c r="E174" i="25190"/>
  <c r="M177" i="25189"/>
  <c r="F177" i="25186"/>
  <c r="G123" i="25186"/>
  <c r="K177" i="25185"/>
  <c r="F177" i="25185"/>
  <c r="I177" i="25183"/>
  <c r="E177" i="25182"/>
  <c r="I175" i="25192"/>
  <c r="G121" i="25190"/>
  <c r="H121" i="25190" s="1"/>
  <c r="G123" i="25182"/>
  <c r="H124" i="25192"/>
  <c r="F135" i="25185"/>
  <c r="F133" i="25185" s="1"/>
  <c r="H177" i="25183"/>
  <c r="G175" i="25187"/>
  <c r="J176" i="25186"/>
  <c r="H124" i="25186"/>
  <c r="F175" i="25192"/>
  <c r="M179" i="25193"/>
  <c r="G179" i="25193"/>
  <c r="J177" i="25185"/>
  <c r="G177" i="25183"/>
  <c r="L177" i="25183"/>
  <c r="M176" i="25189"/>
  <c r="F175" i="25186"/>
  <c r="G175" i="25182"/>
  <c r="H174" i="25190"/>
  <c r="M176" i="25186"/>
  <c r="K175" i="25184"/>
  <c r="E175" i="25184"/>
  <c r="H177" i="25189"/>
  <c r="J175" i="25192"/>
  <c r="G177" i="25185"/>
  <c r="K177" i="25183"/>
  <c r="E179" i="25193"/>
  <c r="H175" i="25192"/>
  <c r="M177" i="25182"/>
  <c r="F135" i="25187"/>
  <c r="G135" i="25187" s="1"/>
  <c r="H135" i="25187" s="1"/>
  <c r="G120" i="25186"/>
  <c r="H120" i="25186" s="1"/>
  <c r="L177" i="25185"/>
  <c r="G177" i="25182"/>
  <c r="E177" i="25185"/>
  <c r="F177" i="25182"/>
  <c r="G120" i="25184"/>
  <c r="I120" i="25184" s="1"/>
  <c r="L175" i="25192"/>
  <c r="F179" i="25193"/>
  <c r="E175" i="25189"/>
  <c r="G123" i="25185"/>
  <c r="H123" i="25185" s="1"/>
  <c r="F119" i="25184"/>
  <c r="F134" i="25184"/>
  <c r="F177" i="25183"/>
  <c r="H177" i="25182"/>
  <c r="I176" i="25184"/>
  <c r="L175" i="25183"/>
  <c r="J174" i="25190"/>
  <c r="E134" i="25183"/>
  <c r="J187" i="25183" s="1"/>
  <c r="I117" i="25186"/>
  <c r="I171" i="25190"/>
  <c r="G171" i="25190"/>
  <c r="L166" i="25189"/>
  <c r="E166" i="25183"/>
  <c r="F166" i="25183"/>
  <c r="I118" i="25189"/>
  <c r="L171" i="25190"/>
  <c r="F171" i="25190"/>
  <c r="G166" i="25183"/>
  <c r="I166" i="25183"/>
  <c r="J166" i="25183"/>
  <c r="J171" i="25190"/>
  <c r="H116" i="25185"/>
  <c r="H111" i="25187"/>
  <c r="E109" i="25183"/>
  <c r="G109" i="25183" s="1"/>
  <c r="H109" i="25183" s="1"/>
  <c r="L166" i="25183"/>
  <c r="E171" i="25190"/>
  <c r="F171" i="25189"/>
  <c r="F109" i="25187"/>
  <c r="F109" i="25186"/>
  <c r="I171" i="25185"/>
  <c r="G171" i="25185"/>
  <c r="M167" i="25190"/>
  <c r="H116" i="25184"/>
  <c r="I116" i="25182"/>
  <c r="I118" i="25184"/>
  <c r="H118" i="25182"/>
  <c r="M171" i="25190"/>
  <c r="G116" i="25190"/>
  <c r="H116" i="25190" s="1"/>
  <c r="F171" i="25186"/>
  <c r="E171" i="25185"/>
  <c r="L171" i="25185"/>
  <c r="F171" i="25185"/>
  <c r="K171" i="25184"/>
  <c r="E109" i="25184"/>
  <c r="J165" i="25184" s="1"/>
  <c r="F109" i="25183"/>
  <c r="E109" i="25185"/>
  <c r="G109" i="25185" s="1"/>
  <c r="J167" i="25185"/>
  <c r="M166" i="25185"/>
  <c r="I166" i="25189"/>
  <c r="E134" i="25189"/>
  <c r="G110" i="25185"/>
  <c r="I114" i="25192"/>
  <c r="H167" i="25185"/>
  <c r="F166" i="25185"/>
  <c r="G166" i="25190"/>
  <c r="G110" i="25190"/>
  <c r="L168" i="25190"/>
  <c r="G168" i="25190"/>
  <c r="G113" i="25190"/>
  <c r="H113" i="25190" s="1"/>
  <c r="K168" i="25189"/>
  <c r="F167" i="25185"/>
  <c r="F168" i="25185"/>
  <c r="E134" i="25185"/>
  <c r="G113" i="25185"/>
  <c r="H113" i="25185" s="1"/>
  <c r="M168" i="25184"/>
  <c r="E168" i="25182"/>
  <c r="L166" i="25184"/>
  <c r="J167" i="25182"/>
  <c r="M166" i="25182"/>
  <c r="M166" i="25189"/>
  <c r="H110" i="25184"/>
  <c r="I166" i="25185"/>
  <c r="H167" i="25183"/>
  <c r="K166" i="25183"/>
  <c r="F166" i="25189"/>
  <c r="M167" i="25185"/>
  <c r="H114" i="25190"/>
  <c r="L166" i="25185"/>
  <c r="G110" i="25182"/>
  <c r="H110" i="25182" s="1"/>
  <c r="E166" i="25190"/>
  <c r="K166" i="25190"/>
  <c r="I115" i="25190"/>
  <c r="F134" i="25187"/>
  <c r="G166" i="25185"/>
  <c r="M167" i="25186"/>
  <c r="G167" i="25185"/>
  <c r="G167" i="25183"/>
  <c r="I113" i="25183"/>
  <c r="F167" i="25187"/>
  <c r="J166" i="25190"/>
  <c r="J166" i="25189"/>
  <c r="E166" i="25185"/>
  <c r="I166" i="25190"/>
  <c r="G167" i="25190"/>
  <c r="G166" i="25189"/>
  <c r="H166" i="25189"/>
  <c r="I114" i="25185"/>
  <c r="F109" i="25182"/>
  <c r="F167" i="25189"/>
  <c r="L167" i="25185"/>
  <c r="M166" i="25190"/>
  <c r="G167" i="25189"/>
  <c r="M168" i="25189"/>
  <c r="M168" i="25182"/>
  <c r="F109" i="25192"/>
  <c r="H166" i="25185"/>
  <c r="L167" i="25192"/>
  <c r="M98" i="25192"/>
  <c r="L98" i="25192"/>
  <c r="L99" i="25183"/>
  <c r="M100" i="25182"/>
  <c r="L99" i="25185"/>
  <c r="I98" i="25190"/>
  <c r="I101" i="25190" s="1"/>
  <c r="L98" i="25186"/>
  <c r="M99" i="25185"/>
  <c r="L99" i="25189"/>
  <c r="M99" i="25186"/>
  <c r="L100" i="25192"/>
  <c r="I98" i="25187"/>
  <c r="J98" i="25187" s="1"/>
  <c r="I98" i="25182"/>
  <c r="K99" i="25183"/>
  <c r="M100" i="25186"/>
  <c r="I98" i="25183"/>
  <c r="I101" i="25183" s="1"/>
  <c r="K99" i="25185"/>
  <c r="I98" i="25189"/>
  <c r="J98" i="25189" s="1"/>
  <c r="M100" i="25192"/>
  <c r="M95" i="25186"/>
  <c r="K95" i="25186"/>
  <c r="J97" i="25189"/>
  <c r="E104" i="25192"/>
  <c r="E102" i="25192" s="1"/>
  <c r="I95" i="25187"/>
  <c r="J95" i="25187" s="1"/>
  <c r="G88" i="25185"/>
  <c r="I95" i="25183"/>
  <c r="J96" i="25190"/>
  <c r="E102" i="25185"/>
  <c r="M95" i="25192"/>
  <c r="L96" i="25190"/>
  <c r="J95" i="25183"/>
  <c r="K96" i="25190"/>
  <c r="K97" i="25192"/>
  <c r="I95" i="25184"/>
  <c r="K97" i="25189"/>
  <c r="M97" i="25192"/>
  <c r="I95" i="25190"/>
  <c r="K95" i="25190" s="1"/>
  <c r="M97" i="25189"/>
  <c r="L97" i="25192"/>
  <c r="J89" i="25189"/>
  <c r="M89" i="25189"/>
  <c r="E88" i="25192"/>
  <c r="K94" i="25185"/>
  <c r="H89" i="25193"/>
  <c r="G88" i="25189"/>
  <c r="G104" i="25183"/>
  <c r="H104" i="25192"/>
  <c r="I104" i="25192" s="1"/>
  <c r="L104" i="25192" s="1"/>
  <c r="G103" i="25192"/>
  <c r="G102" i="25192" s="1"/>
  <c r="K89" i="25189"/>
  <c r="I90" i="25183"/>
  <c r="H88" i="25192"/>
  <c r="G103" i="25189"/>
  <c r="I92" i="25187"/>
  <c r="I92" i="25186"/>
  <c r="I92" i="25183"/>
  <c r="I92" i="25182"/>
  <c r="G88" i="25182"/>
  <c r="E88" i="25182"/>
  <c r="G104" i="25186"/>
  <c r="I92" i="25185"/>
  <c r="E104" i="25187"/>
  <c r="E102" i="25187" s="1"/>
  <c r="I92" i="25192"/>
  <c r="I90" i="25187"/>
  <c r="L90" i="25187" s="1"/>
  <c r="G88" i="25183"/>
  <c r="G88" i="25190"/>
  <c r="K93" i="25192"/>
  <c r="J93" i="25192"/>
  <c r="L93" i="25192"/>
  <c r="M94" i="25185"/>
  <c r="H92" i="25193"/>
  <c r="G103" i="25182"/>
  <c r="M85" i="25182"/>
  <c r="J85" i="25182"/>
  <c r="K85" i="25183"/>
  <c r="L85" i="25183"/>
  <c r="K86" i="25185"/>
  <c r="K86" i="25192"/>
  <c r="M86" i="25184"/>
  <c r="F78" i="25187"/>
  <c r="J86" i="25190"/>
  <c r="H78" i="25190"/>
  <c r="E78" i="25182"/>
  <c r="J86" i="25192"/>
  <c r="J86" i="25184"/>
  <c r="K86" i="25190"/>
  <c r="L85" i="25185"/>
  <c r="L86" i="25192"/>
  <c r="L87" i="25190"/>
  <c r="I85" i="25189"/>
  <c r="K85" i="25189" s="1"/>
  <c r="I85" i="25187"/>
  <c r="K85" i="25187" s="1"/>
  <c r="I85" i="25186"/>
  <c r="K85" i="25185"/>
  <c r="K87" i="25184"/>
  <c r="J87" i="25190"/>
  <c r="I85" i="25185"/>
  <c r="M85" i="25185" s="1"/>
  <c r="I85" i="25184"/>
  <c r="M85" i="25184" s="1"/>
  <c r="K87" i="25183"/>
  <c r="F104" i="25182"/>
  <c r="F102" i="25182" s="1"/>
  <c r="K87" i="25192"/>
  <c r="M86" i="25185"/>
  <c r="L86" i="25184"/>
  <c r="M83" i="25192"/>
  <c r="J84" i="25186"/>
  <c r="J83" i="25192"/>
  <c r="I82" i="25192"/>
  <c r="H104" i="25189"/>
  <c r="I80" i="25186"/>
  <c r="I82" i="25185"/>
  <c r="E104" i="25183"/>
  <c r="I82" i="25187"/>
  <c r="M82" i="25187" s="1"/>
  <c r="H78" i="25186"/>
  <c r="G104" i="25184"/>
  <c r="G102" i="25184" s="1"/>
  <c r="E103" i="25189"/>
  <c r="K83" i="25189"/>
  <c r="M84" i="25186"/>
  <c r="L84" i="25187"/>
  <c r="K82" i="25186"/>
  <c r="K83" i="25184"/>
  <c r="I82" i="25182"/>
  <c r="I80" i="25192"/>
  <c r="K84" i="25186"/>
  <c r="L83" i="25189"/>
  <c r="H67" i="25186"/>
  <c r="I67" i="25186" s="1"/>
  <c r="H67" i="25184"/>
  <c r="H70" i="25184" s="1"/>
  <c r="J68" i="25187"/>
  <c r="H67" i="25187"/>
  <c r="H67" i="25185"/>
  <c r="J69" i="25187"/>
  <c r="K64" i="25183"/>
  <c r="J64" i="25183"/>
  <c r="F57" i="25186"/>
  <c r="J64" i="25190"/>
  <c r="H58" i="25186"/>
  <c r="J58" i="25186" s="1"/>
  <c r="H64" i="25182"/>
  <c r="J65" i="25185"/>
  <c r="J66" i="25190"/>
  <c r="I66" i="25186"/>
  <c r="H59" i="25183"/>
  <c r="I59" i="25183" s="1"/>
  <c r="H64" i="25189"/>
  <c r="I64" i="25189" s="1"/>
  <c r="G72" i="25187"/>
  <c r="G57" i="25183"/>
  <c r="F57" i="25189"/>
  <c r="H59" i="25186"/>
  <c r="K59" i="25186" s="1"/>
  <c r="E57" i="25184"/>
  <c r="I65" i="25184"/>
  <c r="I66" i="25190"/>
  <c r="J65" i="25189"/>
  <c r="H64" i="25190"/>
  <c r="I64" i="25190" s="1"/>
  <c r="K65" i="25189"/>
  <c r="H64" i="25185"/>
  <c r="K64" i="25185" s="1"/>
  <c r="J61" i="25192"/>
  <c r="I61" i="25192"/>
  <c r="I61" i="25187"/>
  <c r="K61" i="25187"/>
  <c r="G72" i="25189"/>
  <c r="G71" i="25189" s="1"/>
  <c r="G57" i="25189"/>
  <c r="F57" i="25182"/>
  <c r="G72" i="25184"/>
  <c r="J61" i="25187"/>
  <c r="J62" i="25192"/>
  <c r="I61" i="25185"/>
  <c r="G73" i="25182"/>
  <c r="K54" i="25183"/>
  <c r="I54" i="25183"/>
  <c r="G72" i="25183"/>
  <c r="H54" i="25187"/>
  <c r="I55" i="25186"/>
  <c r="F47" i="25185"/>
  <c r="G47" i="25187"/>
  <c r="K56" i="25186"/>
  <c r="K54" i="25184"/>
  <c r="J56" i="25186"/>
  <c r="H54" i="25189"/>
  <c r="J54" i="25189" s="1"/>
  <c r="H48" i="25185"/>
  <c r="I48" i="25185" s="1"/>
  <c r="J54" i="25184"/>
  <c r="J51" i="25192"/>
  <c r="I51" i="25192"/>
  <c r="H51" i="25186"/>
  <c r="F47" i="25186"/>
  <c r="J52" i="25184"/>
  <c r="E47" i="25183"/>
  <c r="E73" i="25182"/>
  <c r="H48" i="25182"/>
  <c r="G73" i="25192"/>
  <c r="G71" i="25192" s="1"/>
  <c r="H49" i="25190"/>
  <c r="I49" i="25190" s="1"/>
  <c r="I51" i="25189"/>
  <c r="F47" i="25187"/>
  <c r="G73" i="25185"/>
  <c r="H51" i="25184"/>
  <c r="F47" i="25184"/>
  <c r="H49" i="25183"/>
  <c r="J49" i="25183" s="1"/>
  <c r="H49" i="25192"/>
  <c r="J49" i="25192" s="1"/>
  <c r="K51" i="25183"/>
  <c r="M36" i="25186"/>
  <c r="Q36" i="25186"/>
  <c r="O37" i="25184"/>
  <c r="M38" i="25186"/>
  <c r="K36" i="25187"/>
  <c r="K39" i="25187" s="1"/>
  <c r="K36" i="25182"/>
  <c r="K36" i="25184"/>
  <c r="N38" i="25186"/>
  <c r="P38" i="25186"/>
  <c r="K36" i="25189"/>
  <c r="K39" i="25189" s="1"/>
  <c r="Q38" i="25186"/>
  <c r="L37" i="25184"/>
  <c r="K37" i="25193"/>
  <c r="P37" i="25193" s="1"/>
  <c r="K36" i="25190"/>
  <c r="Q36" i="25190" s="1"/>
  <c r="O36" i="25186"/>
  <c r="N37" i="25184"/>
  <c r="M33" i="25183"/>
  <c r="N33" i="25183"/>
  <c r="O33" i="25192"/>
  <c r="N33" i="25192"/>
  <c r="M33" i="25192"/>
  <c r="M33" i="25182"/>
  <c r="P33" i="25182"/>
  <c r="M33" i="25190"/>
  <c r="N33" i="25190"/>
  <c r="P33" i="25187"/>
  <c r="O33" i="25187"/>
  <c r="Q33" i="25189"/>
  <c r="N34" i="25192"/>
  <c r="E26" i="25184"/>
  <c r="E26" i="25189"/>
  <c r="L35" i="25186"/>
  <c r="J26" i="25183"/>
  <c r="L33" i="25192"/>
  <c r="N35" i="25189"/>
  <c r="O35" i="25187"/>
  <c r="J26" i="25186"/>
  <c r="K33" i="25184"/>
  <c r="O33" i="25182"/>
  <c r="M34" i="25192"/>
  <c r="L33" i="25190"/>
  <c r="M35" i="25187"/>
  <c r="N34" i="25186"/>
  <c r="K33" i="25189"/>
  <c r="P33" i="25189" s="1"/>
  <c r="K33" i="25185"/>
  <c r="P33" i="25185" s="1"/>
  <c r="P33" i="25190"/>
  <c r="N30" i="25187"/>
  <c r="L30" i="25187"/>
  <c r="L30" i="25186"/>
  <c r="O30" i="25186"/>
  <c r="Q30" i="25187"/>
  <c r="I26" i="25184"/>
  <c r="M31" i="25183"/>
  <c r="E30" i="25193"/>
  <c r="G26" i="25187"/>
  <c r="J26" i="25184"/>
  <c r="J42" i="25184"/>
  <c r="H26" i="25192"/>
  <c r="P32" i="25182"/>
  <c r="P32" i="25183"/>
  <c r="G26" i="25182"/>
  <c r="O32" i="25183"/>
  <c r="J26" i="25190"/>
  <c r="P31" i="25187"/>
  <c r="I30" i="25193"/>
  <c r="K30" i="25190"/>
  <c r="K30" i="25189"/>
  <c r="Q30" i="25189" s="1"/>
  <c r="F26" i="25186"/>
  <c r="O31" i="25183"/>
  <c r="H42" i="25192"/>
  <c r="H40" i="25192" s="1"/>
  <c r="N32" i="25182"/>
  <c r="I26" i="25185"/>
  <c r="M31" i="25187"/>
  <c r="Q32" i="25182"/>
  <c r="K30" i="25192"/>
  <c r="K27" i="25192"/>
  <c r="P27" i="25192" s="1"/>
  <c r="Q31" i="25184"/>
  <c r="F26" i="25184"/>
  <c r="N32" i="25183"/>
  <c r="K30" i="25183"/>
  <c r="P30" i="25183" s="1"/>
  <c r="F41" i="25192"/>
  <c r="F40" i="25192" s="1"/>
  <c r="K30" i="25184"/>
  <c r="P30" i="25184" s="1"/>
  <c r="M32" i="25182"/>
  <c r="E41" i="25182"/>
  <c r="E40" i="25182" s="1"/>
  <c r="P23" i="25184"/>
  <c r="O23" i="25184"/>
  <c r="K23" i="25189"/>
  <c r="K23" i="25185"/>
  <c r="O25" i="25189"/>
  <c r="M25" i="25189"/>
  <c r="K23" i="25192"/>
  <c r="K25" i="25193"/>
  <c r="L25" i="25193" s="1"/>
  <c r="P25" i="25189"/>
  <c r="K23" i="25190"/>
  <c r="L23" i="25190" s="1"/>
  <c r="K23" i="25187"/>
  <c r="P23" i="25187" s="1"/>
  <c r="Q23" i="25184"/>
  <c r="K23" i="25183"/>
  <c r="L23" i="25183" s="1"/>
  <c r="M23" i="25192"/>
  <c r="L25" i="25189"/>
  <c r="P23" i="25185"/>
  <c r="M20" i="25192"/>
  <c r="O20" i="25192"/>
  <c r="O18" i="25187"/>
  <c r="M18" i="25187"/>
  <c r="P20" i="25186"/>
  <c r="Q20" i="25186"/>
  <c r="L20" i="25186"/>
  <c r="Q20" i="25189"/>
  <c r="M20" i="25189"/>
  <c r="N20" i="25189"/>
  <c r="N22" i="25187"/>
  <c r="I41" i="25190"/>
  <c r="J41" i="25185"/>
  <c r="P20" i="25182"/>
  <c r="L20" i="25192"/>
  <c r="J16" i="25183"/>
  <c r="J16" i="25192"/>
  <c r="J16" i="25187"/>
  <c r="P22" i="25187"/>
  <c r="K20" i="25183"/>
  <c r="L20" i="25183" s="1"/>
  <c r="I42" i="25190"/>
  <c r="H16" i="25186"/>
  <c r="M22" i="25192"/>
  <c r="K20" i="25185"/>
  <c r="J41" i="25183"/>
  <c r="J42" i="25192"/>
  <c r="P20" i="25192"/>
  <c r="E17" i="25193"/>
  <c r="E41" i="25193" s="1"/>
  <c r="K18" i="25190"/>
  <c r="M18" i="25190" s="1"/>
  <c r="J42" i="25187"/>
  <c r="L21" i="25183"/>
  <c r="M20" i="25186"/>
  <c r="K20" i="25184"/>
  <c r="F16" i="25184"/>
  <c r="K17" i="25187"/>
  <c r="M17" i="25187" s="1"/>
  <c r="Q22" i="25187"/>
  <c r="P21" i="25183"/>
  <c r="E40" i="25190"/>
  <c r="G40" i="25185"/>
  <c r="K18" i="25189"/>
  <c r="P18" i="25189" s="1"/>
  <c r="K17" i="25185"/>
  <c r="M17" i="25185" s="1"/>
  <c r="I10" i="25186"/>
  <c r="H9" i="25184"/>
  <c r="F8" i="25192"/>
  <c r="I9" i="25187"/>
  <c r="I9" i="25185"/>
  <c r="H9" i="25185"/>
  <c r="H9" i="25182"/>
  <c r="I10" i="25187"/>
  <c r="F8" i="25182"/>
  <c r="E12" i="25190"/>
  <c r="F5" i="25190"/>
  <c r="H6" i="25189"/>
  <c r="H5" i="25186"/>
  <c r="H5" i="25183"/>
  <c r="H6" i="25186"/>
  <c r="H7" i="25189"/>
  <c r="G7" i="25182"/>
  <c r="E12" i="25183"/>
  <c r="F5" i="25183"/>
  <c r="F5" i="25182"/>
  <c r="I7" i="25187"/>
  <c r="D12" i="25192"/>
  <c r="F12" i="25192" s="1"/>
  <c r="I11" i="25192" s="1"/>
  <c r="H7" i="25184"/>
  <c r="M441" i="25192"/>
  <c r="Q441" i="25192"/>
  <c r="N441" i="25192"/>
  <c r="O443" i="25192"/>
  <c r="M443" i="25192"/>
  <c r="N443" i="25192"/>
  <c r="G441" i="25193"/>
  <c r="N438" i="25192"/>
  <c r="L438" i="25192"/>
  <c r="K433" i="25192"/>
  <c r="O433" i="25192" s="1"/>
  <c r="I446" i="25192"/>
  <c r="I445" i="25192" s="1"/>
  <c r="K432" i="25192"/>
  <c r="Q432" i="25192" s="1"/>
  <c r="J447" i="25192"/>
  <c r="L435" i="25192"/>
  <c r="N436" i="25192"/>
  <c r="F431" i="25192"/>
  <c r="H431" i="25192"/>
  <c r="K435" i="25192"/>
  <c r="E445" i="25192"/>
  <c r="L436" i="25192"/>
  <c r="M428" i="25192"/>
  <c r="Q428" i="25192"/>
  <c r="L428" i="25192"/>
  <c r="H421" i="25192"/>
  <c r="K422" i="25192"/>
  <c r="G446" i="25192"/>
  <c r="L425" i="25192"/>
  <c r="G421" i="25192"/>
  <c r="Q425" i="25192"/>
  <c r="O425" i="25192"/>
  <c r="H447" i="25192"/>
  <c r="M441" i="25182"/>
  <c r="L443" i="25182"/>
  <c r="M443" i="25182"/>
  <c r="O443" i="25182"/>
  <c r="P443" i="25182"/>
  <c r="Q443" i="25182"/>
  <c r="Q441" i="25182"/>
  <c r="H441" i="25193"/>
  <c r="F441" i="25193"/>
  <c r="M438" i="25182"/>
  <c r="L438" i="25182"/>
  <c r="P438" i="25182"/>
  <c r="O438" i="25182"/>
  <c r="Q438" i="25182"/>
  <c r="H446" i="25182"/>
  <c r="F431" i="25182"/>
  <c r="N438" i="25182"/>
  <c r="H438" i="25193"/>
  <c r="J438" i="25193"/>
  <c r="H431" i="25182"/>
  <c r="J431" i="25182"/>
  <c r="K433" i="25182"/>
  <c r="M433" i="25182" s="1"/>
  <c r="K432" i="25182"/>
  <c r="N432" i="25182" s="1"/>
  <c r="O435" i="25182"/>
  <c r="F445" i="25182"/>
  <c r="N436" i="25182"/>
  <c r="N435" i="25182"/>
  <c r="M435" i="25182"/>
  <c r="M436" i="25182"/>
  <c r="H447" i="25182"/>
  <c r="J446" i="25182"/>
  <c r="G431" i="25182"/>
  <c r="Q436" i="25182"/>
  <c r="O436" i="25182"/>
  <c r="N429" i="25182"/>
  <c r="P430" i="25182"/>
  <c r="Q429" i="25182"/>
  <c r="O430" i="25182"/>
  <c r="P429" i="25182"/>
  <c r="L429" i="25182"/>
  <c r="E447" i="25182"/>
  <c r="M425" i="25182"/>
  <c r="P425" i="25182"/>
  <c r="N425" i="25182"/>
  <c r="Q425" i="25182"/>
  <c r="L425" i="25182"/>
  <c r="H421" i="25182"/>
  <c r="J447" i="25182"/>
  <c r="O425" i="25182"/>
  <c r="K422" i="25182"/>
  <c r="K423" i="25182"/>
  <c r="M441" i="25183"/>
  <c r="O442" i="25183"/>
  <c r="L442" i="25183"/>
  <c r="M442" i="25183"/>
  <c r="Q442" i="25183"/>
  <c r="N442" i="25183"/>
  <c r="K433" i="25183"/>
  <c r="Q433" i="25183" s="1"/>
  <c r="I431" i="25183"/>
  <c r="G447" i="25183"/>
  <c r="K438" i="25183"/>
  <c r="H432" i="25193"/>
  <c r="P433" i="25183"/>
  <c r="K435" i="25183"/>
  <c r="I447" i="25183"/>
  <c r="E447" i="25183"/>
  <c r="K432" i="25183"/>
  <c r="M437" i="25183"/>
  <c r="M433" i="25183"/>
  <c r="H445" i="25183"/>
  <c r="N437" i="25183"/>
  <c r="I446" i="25183"/>
  <c r="Q437" i="25183"/>
  <c r="J435" i="25193"/>
  <c r="F435" i="25193"/>
  <c r="K428" i="25183"/>
  <c r="O429" i="25183"/>
  <c r="P429" i="25183"/>
  <c r="L430" i="25183"/>
  <c r="J421" i="25183"/>
  <c r="O430" i="25183"/>
  <c r="L429" i="25183"/>
  <c r="Q429" i="25183"/>
  <c r="Q430" i="25183"/>
  <c r="M429" i="25183"/>
  <c r="I428" i="25193"/>
  <c r="L425" i="25183"/>
  <c r="P425" i="25183"/>
  <c r="K423" i="25183"/>
  <c r="E421" i="25183"/>
  <c r="K422" i="25183"/>
  <c r="I421" i="25183"/>
  <c r="F447" i="25183"/>
  <c r="L441" i="25184"/>
  <c r="L442" i="25184"/>
  <c r="Q442" i="25184"/>
  <c r="Q441" i="25184"/>
  <c r="P442" i="25184"/>
  <c r="N442" i="25184"/>
  <c r="P441" i="25184"/>
  <c r="P438" i="25184"/>
  <c r="L438" i="25184"/>
  <c r="I446" i="25184"/>
  <c r="F431" i="25184"/>
  <c r="G447" i="25184"/>
  <c r="H431" i="25184"/>
  <c r="Q435" i="25184"/>
  <c r="O436" i="25184"/>
  <c r="Q436" i="25184"/>
  <c r="G431" i="25184"/>
  <c r="L436" i="25184"/>
  <c r="P436" i="25184"/>
  <c r="E446" i="25184"/>
  <c r="K432" i="25184"/>
  <c r="O432" i="25184" s="1"/>
  <c r="K433" i="25184"/>
  <c r="M436" i="25184"/>
  <c r="N428" i="25184"/>
  <c r="P428" i="25184"/>
  <c r="O428" i="25184"/>
  <c r="M428" i="25184"/>
  <c r="Q428" i="25184"/>
  <c r="I421" i="25184"/>
  <c r="L428" i="25184"/>
  <c r="P429" i="25184"/>
  <c r="J423" i="25193"/>
  <c r="H422" i="25193"/>
  <c r="M429" i="25184"/>
  <c r="O429" i="25184"/>
  <c r="N425" i="25184"/>
  <c r="P425" i="25184"/>
  <c r="M425" i="25184"/>
  <c r="L425" i="25184"/>
  <c r="O425" i="25184"/>
  <c r="Q425" i="25184"/>
  <c r="H425" i="25193"/>
  <c r="M427" i="25184"/>
  <c r="G421" i="25184"/>
  <c r="O426" i="25184"/>
  <c r="K423" i="25184"/>
  <c r="K422" i="25184"/>
  <c r="M422" i="25184" s="1"/>
  <c r="N427" i="25184"/>
  <c r="F421" i="25184"/>
  <c r="Q427" i="25184"/>
  <c r="P427" i="25184"/>
  <c r="Q442" i="25185"/>
  <c r="L441" i="25185"/>
  <c r="N441" i="25185"/>
  <c r="M442" i="25185"/>
  <c r="P441" i="25185"/>
  <c r="Q441" i="25185"/>
  <c r="P442" i="25185"/>
  <c r="L442" i="25185"/>
  <c r="F431" i="25185"/>
  <c r="Q438" i="25185"/>
  <c r="L438" i="25185"/>
  <c r="M438" i="25185"/>
  <c r="I433" i="25193"/>
  <c r="L433" i="25185"/>
  <c r="O433" i="25185"/>
  <c r="N433" i="25185"/>
  <c r="Q433" i="25185"/>
  <c r="P433" i="25185"/>
  <c r="K435" i="25185"/>
  <c r="M435" i="25185" s="1"/>
  <c r="J447" i="25185"/>
  <c r="K432" i="25185"/>
  <c r="Q432" i="25185" s="1"/>
  <c r="M433" i="25185"/>
  <c r="F446" i="25185"/>
  <c r="J431" i="25185"/>
  <c r="F432" i="25193"/>
  <c r="Q437" i="25185"/>
  <c r="O437" i="25185"/>
  <c r="G435" i="25193"/>
  <c r="I435" i="25193"/>
  <c r="E435" i="25193"/>
  <c r="G446" i="25185"/>
  <c r="P437" i="25185"/>
  <c r="M437" i="25185"/>
  <c r="N428" i="25185"/>
  <c r="O428" i="25185"/>
  <c r="Q428" i="25185"/>
  <c r="M428" i="25185"/>
  <c r="P428" i="25185"/>
  <c r="L428" i="25185"/>
  <c r="I446" i="25185"/>
  <c r="E446" i="25185"/>
  <c r="M425" i="25185"/>
  <c r="Q425" i="25185"/>
  <c r="O425" i="25185"/>
  <c r="Q422" i="25185"/>
  <c r="M422" i="25185"/>
  <c r="N422" i="25185"/>
  <c r="P422" i="25185"/>
  <c r="L422" i="25185"/>
  <c r="K423" i="25185"/>
  <c r="K421" i="25185" s="1"/>
  <c r="N425" i="25185"/>
  <c r="Q427" i="25185"/>
  <c r="N427" i="25185"/>
  <c r="O422" i="25185"/>
  <c r="P427" i="25185"/>
  <c r="E421" i="25185"/>
  <c r="F447" i="25185"/>
  <c r="Q426" i="25185"/>
  <c r="J421" i="25185"/>
  <c r="O441" i="25186"/>
  <c r="P441" i="25186"/>
  <c r="M441" i="25186"/>
  <c r="K444" i="25186"/>
  <c r="Q441" i="25186"/>
  <c r="N441" i="25186"/>
  <c r="L441" i="25186"/>
  <c r="M440" i="25186"/>
  <c r="Q440" i="25186"/>
  <c r="H433" i="25193"/>
  <c r="N438" i="25186"/>
  <c r="N440" i="25186"/>
  <c r="F438" i="25193"/>
  <c r="O440" i="25186"/>
  <c r="I431" i="25186"/>
  <c r="L440" i="25186"/>
  <c r="Q438" i="25186"/>
  <c r="O435" i="25186"/>
  <c r="L435" i="25186"/>
  <c r="N435" i="25186"/>
  <c r="P435" i="25186"/>
  <c r="I447" i="25186"/>
  <c r="J432" i="25193"/>
  <c r="O437" i="25186"/>
  <c r="K433" i="25186"/>
  <c r="I446" i="25186"/>
  <c r="M435" i="25186"/>
  <c r="K432" i="25186"/>
  <c r="E446" i="25186"/>
  <c r="N437" i="25186"/>
  <c r="Q437" i="25186"/>
  <c r="Q428" i="25186"/>
  <c r="P428" i="25186"/>
  <c r="I421" i="25186"/>
  <c r="P429" i="25186"/>
  <c r="F421" i="25186"/>
  <c r="G446" i="25186"/>
  <c r="I422" i="25193"/>
  <c r="E422" i="25193"/>
  <c r="E421" i="25193" s="1"/>
  <c r="E447" i="25186"/>
  <c r="O429" i="25186"/>
  <c r="M429" i="25186"/>
  <c r="K423" i="25186"/>
  <c r="P423" i="25186" s="1"/>
  <c r="H421" i="25186"/>
  <c r="L425" i="25186"/>
  <c r="K422" i="25186"/>
  <c r="O422" i="25186" s="1"/>
  <c r="F446" i="25186"/>
  <c r="N425" i="25186"/>
  <c r="J421" i="25186"/>
  <c r="E425" i="25193"/>
  <c r="G425" i="25193"/>
  <c r="J447" i="25186"/>
  <c r="H446" i="25186"/>
  <c r="P425" i="25186"/>
  <c r="Q425" i="25186"/>
  <c r="L441" i="25187"/>
  <c r="O441" i="25187"/>
  <c r="L442" i="25187"/>
  <c r="M442" i="25187"/>
  <c r="I441" i="25193"/>
  <c r="E441" i="25193"/>
  <c r="N442" i="25187"/>
  <c r="O442" i="25187"/>
  <c r="Q442" i="25187"/>
  <c r="O438" i="25187"/>
  <c r="K432" i="25187"/>
  <c r="M432" i="25187" s="1"/>
  <c r="M438" i="25187"/>
  <c r="L438" i="25187"/>
  <c r="G438" i="25193"/>
  <c r="P440" i="25187"/>
  <c r="L440" i="25187"/>
  <c r="I438" i="25193"/>
  <c r="M440" i="25187"/>
  <c r="O440" i="25187"/>
  <c r="F445" i="25187"/>
  <c r="O435" i="25187"/>
  <c r="Q435" i="25187"/>
  <c r="P435" i="25187"/>
  <c r="E431" i="25187"/>
  <c r="O437" i="25187"/>
  <c r="H447" i="25187"/>
  <c r="L435" i="25187"/>
  <c r="I431" i="25187"/>
  <c r="K433" i="25187"/>
  <c r="Q437" i="25187"/>
  <c r="H431" i="25187"/>
  <c r="N437" i="25187"/>
  <c r="L437" i="25187"/>
  <c r="N428" i="25187"/>
  <c r="H421" i="25187"/>
  <c r="E447" i="25187"/>
  <c r="K423" i="25187"/>
  <c r="P423" i="25187" s="1"/>
  <c r="N425" i="25187"/>
  <c r="G421" i="25193"/>
  <c r="G447" i="25187"/>
  <c r="J446" i="25187"/>
  <c r="K422" i="25187"/>
  <c r="Q422" i="25187" s="1"/>
  <c r="O441" i="25189"/>
  <c r="M441" i="25189"/>
  <c r="Q441" i="25189"/>
  <c r="P441" i="25189"/>
  <c r="K444" i="25189"/>
  <c r="N441" i="25189"/>
  <c r="L441" i="25189"/>
  <c r="J441" i="25193"/>
  <c r="M438" i="25189"/>
  <c r="O438" i="25189"/>
  <c r="P438" i="25189"/>
  <c r="L438" i="25189"/>
  <c r="Q440" i="25189"/>
  <c r="H431" i="25189"/>
  <c r="M440" i="25189"/>
  <c r="N440" i="25189"/>
  <c r="K439" i="25193"/>
  <c r="P439" i="25193" s="1"/>
  <c r="L440" i="25189"/>
  <c r="P440" i="25189"/>
  <c r="I446" i="25189"/>
  <c r="I432" i="25193"/>
  <c r="F431" i="25189"/>
  <c r="K432" i="25189"/>
  <c r="P432" i="25189" s="1"/>
  <c r="I431" i="25189"/>
  <c r="K437" i="25193"/>
  <c r="O437" i="25193" s="1"/>
  <c r="K436" i="25193"/>
  <c r="Q436" i="25193" s="1"/>
  <c r="J447" i="25189"/>
  <c r="K433" i="25189"/>
  <c r="E431" i="25193"/>
  <c r="G431" i="25189"/>
  <c r="I423" i="25193"/>
  <c r="K430" i="25193"/>
  <c r="N430" i="25193" s="1"/>
  <c r="G421" i="25189"/>
  <c r="K429" i="25193"/>
  <c r="L429" i="25193" s="1"/>
  <c r="H423" i="25193"/>
  <c r="O428" i="25189"/>
  <c r="P428" i="25189"/>
  <c r="G428" i="25193"/>
  <c r="N428" i="25189"/>
  <c r="E428" i="25193"/>
  <c r="J421" i="25189"/>
  <c r="F447" i="25189"/>
  <c r="K425" i="25189"/>
  <c r="N425" i="25189" s="1"/>
  <c r="G445" i="25189"/>
  <c r="I425" i="25193"/>
  <c r="L426" i="25189"/>
  <c r="E421" i="25189"/>
  <c r="O426" i="25189"/>
  <c r="K422" i="25189"/>
  <c r="O422" i="25189" s="1"/>
  <c r="Q426" i="25189"/>
  <c r="N426" i="25189"/>
  <c r="P426" i="25189"/>
  <c r="P441" i="25190"/>
  <c r="O441" i="25190"/>
  <c r="Q441" i="25190"/>
  <c r="K444" i="25190"/>
  <c r="M441" i="25190"/>
  <c r="L441" i="25190"/>
  <c r="K442" i="25193"/>
  <c r="M442" i="25193" s="1"/>
  <c r="N441" i="25190"/>
  <c r="M442" i="25190"/>
  <c r="L442" i="25190"/>
  <c r="N442" i="25190"/>
  <c r="P442" i="25190"/>
  <c r="K443" i="25193"/>
  <c r="O443" i="25193" s="1"/>
  <c r="O438" i="25190"/>
  <c r="K433" i="25190"/>
  <c r="N433" i="25190" s="1"/>
  <c r="E438" i="25193"/>
  <c r="J431" i="25190"/>
  <c r="E431" i="25190"/>
  <c r="K440" i="25193"/>
  <c r="L440" i="25193" s="1"/>
  <c r="P435" i="25190"/>
  <c r="M435" i="25190"/>
  <c r="L435" i="25190"/>
  <c r="O435" i="25190"/>
  <c r="Q435" i="25190"/>
  <c r="N435" i="25190"/>
  <c r="K432" i="25190"/>
  <c r="N432" i="25190" s="1"/>
  <c r="J433" i="25193"/>
  <c r="G446" i="25190"/>
  <c r="G445" i="25190" s="1"/>
  <c r="L436" i="25190"/>
  <c r="M436" i="25190"/>
  <c r="H435" i="25193"/>
  <c r="F433" i="25193"/>
  <c r="Q436" i="25190"/>
  <c r="O436" i="25190"/>
  <c r="O423" i="25190"/>
  <c r="L423" i="25190"/>
  <c r="E447" i="25193"/>
  <c r="N428" i="25190"/>
  <c r="F428" i="25193"/>
  <c r="G421" i="25190"/>
  <c r="F422" i="25193"/>
  <c r="N429" i="25190"/>
  <c r="O429" i="25190"/>
  <c r="M429" i="25190"/>
  <c r="J422" i="25193"/>
  <c r="Q429" i="25190"/>
  <c r="P425" i="25190"/>
  <c r="Q425" i="25190"/>
  <c r="M425" i="25190"/>
  <c r="O425" i="25190"/>
  <c r="L425" i="25190"/>
  <c r="J425" i="25193"/>
  <c r="K427" i="25193"/>
  <c r="O427" i="25193" s="1"/>
  <c r="N423" i="25190"/>
  <c r="K422" i="25190"/>
  <c r="M422" i="25190" s="1"/>
  <c r="J447" i="25190"/>
  <c r="F421" i="25190"/>
  <c r="Q423" i="25190"/>
  <c r="P423" i="25190"/>
  <c r="N425" i="25190"/>
  <c r="K426" i="25193"/>
  <c r="F425" i="25193"/>
  <c r="M423" i="25190"/>
  <c r="K410" i="25192"/>
  <c r="K407" i="25192"/>
  <c r="I400" i="25192"/>
  <c r="K401" i="25192"/>
  <c r="N404" i="25192"/>
  <c r="G400" i="25192"/>
  <c r="K402" i="25192"/>
  <c r="L397" i="25192"/>
  <c r="H416" i="25192"/>
  <c r="H414" i="25192" s="1"/>
  <c r="P399" i="25192"/>
  <c r="Q392" i="25192"/>
  <c r="K392" i="25192"/>
  <c r="N392" i="25192" s="1"/>
  <c r="K391" i="25192"/>
  <c r="P391" i="25192" s="1"/>
  <c r="O399" i="25192"/>
  <c r="N399" i="25192"/>
  <c r="Q399" i="25192"/>
  <c r="I414" i="25192"/>
  <c r="P392" i="25192"/>
  <c r="N391" i="25192"/>
  <c r="M392" i="25192"/>
  <c r="G390" i="25192"/>
  <c r="G416" i="25192"/>
  <c r="J415" i="25192"/>
  <c r="F390" i="25192"/>
  <c r="E414" i="25192"/>
  <c r="M395" i="25192"/>
  <c r="L395" i="25192"/>
  <c r="J416" i="25192"/>
  <c r="N395" i="25192"/>
  <c r="K394" i="25192"/>
  <c r="N394" i="25192" s="1"/>
  <c r="P396" i="25192"/>
  <c r="P395" i="25192"/>
  <c r="Q412" i="25182"/>
  <c r="M412" i="25182"/>
  <c r="M411" i="25182"/>
  <c r="L412" i="25182"/>
  <c r="K410" i="25182"/>
  <c r="L407" i="25182"/>
  <c r="P407" i="25182"/>
  <c r="P408" i="25182"/>
  <c r="F400" i="25182"/>
  <c r="N408" i="25182"/>
  <c r="K402" i="25182"/>
  <c r="O402" i="25182" s="1"/>
  <c r="O407" i="25182"/>
  <c r="H416" i="25182"/>
  <c r="H414" i="25182" s="1"/>
  <c r="O408" i="25182"/>
  <c r="I407" i="25193"/>
  <c r="E407" i="25193"/>
  <c r="M408" i="25182"/>
  <c r="Q408" i="25182"/>
  <c r="K401" i="25182"/>
  <c r="P401" i="25182" s="1"/>
  <c r="I415" i="25182"/>
  <c r="G400" i="25182"/>
  <c r="G416" i="25182"/>
  <c r="I416" i="25182"/>
  <c r="O399" i="25182"/>
  <c r="E390" i="25182"/>
  <c r="M399" i="25182"/>
  <c r="J390" i="25182"/>
  <c r="K397" i="25182"/>
  <c r="L399" i="25182"/>
  <c r="Q399" i="25182"/>
  <c r="P399" i="25182"/>
  <c r="G415" i="25182"/>
  <c r="K391" i="25182"/>
  <c r="N391" i="25182" s="1"/>
  <c r="K392" i="25182"/>
  <c r="G390" i="25182"/>
  <c r="J415" i="25182"/>
  <c r="K394" i="25182"/>
  <c r="N394" i="25182" s="1"/>
  <c r="P410" i="25183"/>
  <c r="N410" i="25183"/>
  <c r="O410" i="25183"/>
  <c r="K413" i="25183"/>
  <c r="M410" i="25183"/>
  <c r="Q410" i="25183"/>
  <c r="L410" i="25183"/>
  <c r="M407" i="25183"/>
  <c r="L407" i="25183"/>
  <c r="O407" i="25183"/>
  <c r="Q407" i="25183"/>
  <c r="N407" i="25183"/>
  <c r="Q409" i="25183"/>
  <c r="O409" i="25183"/>
  <c r="N409" i="25183"/>
  <c r="F407" i="25193"/>
  <c r="P409" i="25183"/>
  <c r="G400" i="25183"/>
  <c r="E400" i="25183"/>
  <c r="M406" i="25183"/>
  <c r="J400" i="25183"/>
  <c r="K404" i="25183"/>
  <c r="G415" i="25183"/>
  <c r="G414" i="25183" s="1"/>
  <c r="Q406" i="25183"/>
  <c r="N406" i="25183"/>
  <c r="K402" i="25183"/>
  <c r="L406" i="25183"/>
  <c r="K401" i="25183"/>
  <c r="I415" i="25183"/>
  <c r="I414" i="25183" s="1"/>
  <c r="E415" i="25183"/>
  <c r="J390" i="25183"/>
  <c r="F416" i="25183"/>
  <c r="G397" i="25193"/>
  <c r="H390" i="25183"/>
  <c r="K397" i="25183"/>
  <c r="K392" i="25183"/>
  <c r="L392" i="25183" s="1"/>
  <c r="N394" i="25183"/>
  <c r="M394" i="25183"/>
  <c r="P394" i="25183"/>
  <c r="O394" i="25183"/>
  <c r="Q394" i="25183"/>
  <c r="N392" i="25183"/>
  <c r="L394" i="25183"/>
  <c r="I390" i="25183"/>
  <c r="K391" i="25183"/>
  <c r="N391" i="25183" s="1"/>
  <c r="L410" i="25184"/>
  <c r="J410" i="25193"/>
  <c r="N407" i="25184"/>
  <c r="L407" i="25184"/>
  <c r="Q407" i="25184"/>
  <c r="O407" i="25184"/>
  <c r="M407" i="25184"/>
  <c r="P407" i="25184"/>
  <c r="G400" i="25184"/>
  <c r="I400" i="25184"/>
  <c r="K401" i="25184"/>
  <c r="M401" i="25184" s="1"/>
  <c r="O408" i="25184"/>
  <c r="L408" i="25184"/>
  <c r="Q408" i="25184"/>
  <c r="F400" i="25184"/>
  <c r="Q404" i="25184"/>
  <c r="K402" i="25184"/>
  <c r="L401" i="25184"/>
  <c r="M397" i="25184"/>
  <c r="L399" i="25184"/>
  <c r="J397" i="25193"/>
  <c r="F397" i="25193"/>
  <c r="N397" i="25184"/>
  <c r="N399" i="25184"/>
  <c r="Q399" i="25184"/>
  <c r="M394" i="25184"/>
  <c r="Q394" i="25184"/>
  <c r="P394" i="25184"/>
  <c r="N394" i="25184"/>
  <c r="O394" i="25184"/>
  <c r="H415" i="25184"/>
  <c r="K391" i="25184"/>
  <c r="O395" i="25184"/>
  <c r="P395" i="25184"/>
  <c r="E394" i="25193"/>
  <c r="L394" i="25184"/>
  <c r="N395" i="25184"/>
  <c r="M395" i="25184"/>
  <c r="N410" i="25185"/>
  <c r="L407" i="25185"/>
  <c r="P407" i="25185"/>
  <c r="O408" i="25185"/>
  <c r="F400" i="25185"/>
  <c r="M408" i="25185"/>
  <c r="N408" i="25185"/>
  <c r="H407" i="25193"/>
  <c r="K401" i="25185"/>
  <c r="M401" i="25185" s="1"/>
  <c r="P408" i="25185"/>
  <c r="Q408" i="25185"/>
  <c r="P404" i="25185"/>
  <c r="O404" i="25185"/>
  <c r="N404" i="25185"/>
  <c r="K402" i="25185"/>
  <c r="P405" i="25185"/>
  <c r="J400" i="25185"/>
  <c r="Q405" i="25185"/>
  <c r="J415" i="25185"/>
  <c r="L405" i="25185"/>
  <c r="M405" i="25185"/>
  <c r="O405" i="25185"/>
  <c r="P397" i="25185"/>
  <c r="M397" i="25185"/>
  <c r="Q397" i="25185"/>
  <c r="O397" i="25185"/>
  <c r="L397" i="25185"/>
  <c r="N397" i="25185"/>
  <c r="N398" i="25185"/>
  <c r="O398" i="25185"/>
  <c r="L398" i="25185"/>
  <c r="I390" i="25185"/>
  <c r="K392" i="25185"/>
  <c r="N392" i="25185" s="1"/>
  <c r="E390" i="25185"/>
  <c r="P398" i="25185"/>
  <c r="Q391" i="25185"/>
  <c r="N391" i="25185"/>
  <c r="M391" i="25185"/>
  <c r="P391" i="25185"/>
  <c r="L391" i="25185"/>
  <c r="M394" i="25185"/>
  <c r="I416" i="25185"/>
  <c r="E416" i="25185"/>
  <c r="E415" i="25185"/>
  <c r="O391" i="25185"/>
  <c r="Q412" i="25186"/>
  <c r="H410" i="25193"/>
  <c r="O411" i="25186"/>
  <c r="N412" i="25186"/>
  <c r="P412" i="25186"/>
  <c r="L412" i="25186"/>
  <c r="P411" i="25186"/>
  <c r="K410" i="25186"/>
  <c r="K412" i="25193"/>
  <c r="Q412" i="25193" s="1"/>
  <c r="L402" i="25186"/>
  <c r="M402" i="25186"/>
  <c r="O402" i="25186"/>
  <c r="N402" i="25186"/>
  <c r="J415" i="25186"/>
  <c r="G400" i="25186"/>
  <c r="M407" i="25186"/>
  <c r="Q402" i="25186"/>
  <c r="P401" i="25186"/>
  <c r="L407" i="25186"/>
  <c r="J400" i="25186"/>
  <c r="J407" i="25193"/>
  <c r="F415" i="25186"/>
  <c r="F414" i="25186" s="1"/>
  <c r="G404" i="25193"/>
  <c r="J390" i="25186"/>
  <c r="K397" i="25186"/>
  <c r="Q397" i="25186" s="1"/>
  <c r="K392" i="25186"/>
  <c r="M392" i="25186" s="1"/>
  <c r="K391" i="25186"/>
  <c r="L391" i="25186" s="1"/>
  <c r="M399" i="25186"/>
  <c r="P399" i="25186"/>
  <c r="H397" i="25193"/>
  <c r="L399" i="25186"/>
  <c r="I397" i="25193"/>
  <c r="E397" i="25193"/>
  <c r="F394" i="25193"/>
  <c r="I415" i="25186"/>
  <c r="G390" i="25186"/>
  <c r="G416" i="25186"/>
  <c r="G414" i="25186" s="1"/>
  <c r="F390" i="25186"/>
  <c r="O410" i="25187"/>
  <c r="L410" i="25187"/>
  <c r="P410" i="25187"/>
  <c r="K413" i="25187"/>
  <c r="M410" i="25187"/>
  <c r="I410" i="25193"/>
  <c r="Q407" i="25187"/>
  <c r="I401" i="25193"/>
  <c r="E401" i="25193"/>
  <c r="K408" i="25193"/>
  <c r="L408" i="25193" s="1"/>
  <c r="J400" i="25187"/>
  <c r="I402" i="25193"/>
  <c r="E402" i="25193"/>
  <c r="K402" i="25187"/>
  <c r="O402" i="25187" s="1"/>
  <c r="I400" i="25187"/>
  <c r="H400" i="25187"/>
  <c r="O408" i="25187"/>
  <c r="M408" i="25187"/>
  <c r="I416" i="25187"/>
  <c r="I414" i="25187" s="1"/>
  <c r="K405" i="25193"/>
  <c r="O405" i="25193" s="1"/>
  <c r="F400" i="25187"/>
  <c r="I404" i="25193"/>
  <c r="F416" i="25187"/>
  <c r="H416" i="25187"/>
  <c r="H414" i="25187" s="1"/>
  <c r="E404" i="25193"/>
  <c r="Q406" i="25187"/>
  <c r="K401" i="25187"/>
  <c r="N401" i="25187" s="1"/>
  <c r="G415" i="25187"/>
  <c r="G400" i="25187"/>
  <c r="E400" i="25187"/>
  <c r="K391" i="25187"/>
  <c r="Q399" i="25187"/>
  <c r="L399" i="25187"/>
  <c r="K397" i="25187"/>
  <c r="M399" i="25187"/>
  <c r="I392" i="25193"/>
  <c r="P399" i="25187"/>
  <c r="I390" i="25187"/>
  <c r="K394" i="25187"/>
  <c r="J414" i="25187"/>
  <c r="K392" i="25187"/>
  <c r="E390" i="25187"/>
  <c r="O396" i="25187"/>
  <c r="Q396" i="25187"/>
  <c r="L396" i="25187"/>
  <c r="I394" i="25193"/>
  <c r="P396" i="25187"/>
  <c r="K413" i="25189"/>
  <c r="E410" i="25193"/>
  <c r="L410" i="25189"/>
  <c r="F410" i="25193"/>
  <c r="K411" i="25193"/>
  <c r="M411" i="25193" s="1"/>
  <c r="M407" i="25189"/>
  <c r="O407" i="25189"/>
  <c r="P407" i="25189"/>
  <c r="P408" i="25189"/>
  <c r="E400" i="25189"/>
  <c r="M408" i="25189"/>
  <c r="G401" i="25193"/>
  <c r="O408" i="25189"/>
  <c r="Q408" i="25189"/>
  <c r="J402" i="25193"/>
  <c r="F402" i="25193"/>
  <c r="H401" i="25193"/>
  <c r="K402" i="25189"/>
  <c r="O402" i="25189" s="1"/>
  <c r="K401" i="25189"/>
  <c r="Q401" i="25189" s="1"/>
  <c r="O404" i="25189"/>
  <c r="F400" i="25189"/>
  <c r="Q405" i="25189"/>
  <c r="L405" i="25189"/>
  <c r="P405" i="25189"/>
  <c r="N405" i="25189"/>
  <c r="F404" i="25193"/>
  <c r="O397" i="25189"/>
  <c r="J392" i="25193"/>
  <c r="H416" i="25189"/>
  <c r="K399" i="25193"/>
  <c r="O399" i="25193" s="1"/>
  <c r="O399" i="25189"/>
  <c r="H392" i="25193"/>
  <c r="J391" i="25193"/>
  <c r="Q394" i="25189"/>
  <c r="N394" i="25189"/>
  <c r="K391" i="25189"/>
  <c r="M391" i="25189" s="1"/>
  <c r="J415" i="25189"/>
  <c r="K395" i="25193"/>
  <c r="M395" i="25193" s="1"/>
  <c r="N395" i="25189"/>
  <c r="F415" i="25189"/>
  <c r="F391" i="25193"/>
  <c r="K392" i="25189"/>
  <c r="J394" i="25193"/>
  <c r="K396" i="25193"/>
  <c r="N396" i="25193" s="1"/>
  <c r="H394" i="25193"/>
  <c r="N392" i="25189"/>
  <c r="O410" i="25190"/>
  <c r="K413" i="25190"/>
  <c r="M410" i="25190"/>
  <c r="Q410" i="25190"/>
  <c r="N410" i="25190"/>
  <c r="P410" i="25190"/>
  <c r="G410" i="25193"/>
  <c r="L410" i="25190"/>
  <c r="M411" i="25190"/>
  <c r="Q411" i="25190"/>
  <c r="P411" i="25190"/>
  <c r="N411" i="25190"/>
  <c r="Q407" i="25190"/>
  <c r="M407" i="25190"/>
  <c r="P407" i="25190"/>
  <c r="L407" i="25190"/>
  <c r="O407" i="25190"/>
  <c r="N407" i="25190"/>
  <c r="F415" i="25190"/>
  <c r="I400" i="25190"/>
  <c r="Q408" i="25190"/>
  <c r="H402" i="25193"/>
  <c r="K401" i="25190"/>
  <c r="L401" i="25190" s="1"/>
  <c r="M408" i="25190"/>
  <c r="K409" i="25193"/>
  <c r="O409" i="25193" s="1"/>
  <c r="G407" i="25193"/>
  <c r="O408" i="25190"/>
  <c r="P408" i="25190"/>
  <c r="K402" i="25190"/>
  <c r="F401" i="25193"/>
  <c r="L406" i="25190"/>
  <c r="O405" i="25190"/>
  <c r="H404" i="25193"/>
  <c r="J401" i="25193"/>
  <c r="H415" i="25190"/>
  <c r="H414" i="25190" s="1"/>
  <c r="E416" i="25190"/>
  <c r="Q406" i="25190"/>
  <c r="P406" i="25190"/>
  <c r="H400" i="25190"/>
  <c r="M406" i="25190"/>
  <c r="K406" i="25193"/>
  <c r="K404" i="25190"/>
  <c r="Q404" i="25190" s="1"/>
  <c r="K398" i="25193"/>
  <c r="O398" i="25193" s="1"/>
  <c r="E391" i="25193"/>
  <c r="K397" i="25190"/>
  <c r="N397" i="25190" s="1"/>
  <c r="G390" i="25190"/>
  <c r="K391" i="25190"/>
  <c r="O391" i="25190" s="1"/>
  <c r="O392" i="25190"/>
  <c r="N392" i="25190"/>
  <c r="N394" i="25190"/>
  <c r="O394" i="25190"/>
  <c r="M394" i="25190"/>
  <c r="Q394" i="25190"/>
  <c r="L394" i="25190"/>
  <c r="P394" i="25190"/>
  <c r="F392" i="25193"/>
  <c r="G394" i="25193"/>
  <c r="G392" i="25193"/>
  <c r="P395" i="25190"/>
  <c r="I391" i="25193"/>
  <c r="G416" i="25190"/>
  <c r="J416" i="25190"/>
  <c r="J414" i="25190" s="1"/>
  <c r="M379" i="25192"/>
  <c r="N379" i="25192"/>
  <c r="Q380" i="25192"/>
  <c r="M381" i="25192"/>
  <c r="L381" i="25192"/>
  <c r="H379" i="25193"/>
  <c r="J379" i="25193"/>
  <c r="O381" i="25192"/>
  <c r="L379" i="25192"/>
  <c r="G369" i="25192"/>
  <c r="J369" i="25192"/>
  <c r="K376" i="25192"/>
  <c r="L376" i="25192" s="1"/>
  <c r="H369" i="25192"/>
  <c r="L373" i="25192"/>
  <c r="P373" i="25192"/>
  <c r="K370" i="25192"/>
  <c r="Q370" i="25192" s="1"/>
  <c r="E385" i="25192"/>
  <c r="E383" i="25192" s="1"/>
  <c r="G384" i="25192"/>
  <c r="H385" i="25192"/>
  <c r="K371" i="25192"/>
  <c r="N371" i="25192" s="1"/>
  <c r="F385" i="25192"/>
  <c r="K360" i="25192"/>
  <c r="Q360" i="25192" s="1"/>
  <c r="K361" i="25192"/>
  <c r="P361" i="25192" s="1"/>
  <c r="I385" i="25192"/>
  <c r="H384" i="25192"/>
  <c r="P365" i="25192"/>
  <c r="N365" i="25192"/>
  <c r="M365" i="25192"/>
  <c r="J359" i="25192"/>
  <c r="Q365" i="25192"/>
  <c r="L365" i="25192"/>
  <c r="E359" i="25192"/>
  <c r="O379" i="25182"/>
  <c r="P379" i="25182"/>
  <c r="Q379" i="25182"/>
  <c r="K382" i="25182"/>
  <c r="L379" i="25182"/>
  <c r="M379" i="25182"/>
  <c r="N379" i="25182"/>
  <c r="Q380" i="25182"/>
  <c r="N381" i="25182"/>
  <c r="P380" i="25182"/>
  <c r="M380" i="25182"/>
  <c r="O380" i="25182"/>
  <c r="F379" i="25193"/>
  <c r="N376" i="25182"/>
  <c r="I369" i="25182"/>
  <c r="J369" i="25182"/>
  <c r="K371" i="25182"/>
  <c r="P371" i="25182" s="1"/>
  <c r="J384" i="25182"/>
  <c r="J383" i="25182" s="1"/>
  <c r="F384" i="25182"/>
  <c r="K370" i="25182"/>
  <c r="M373" i="25182"/>
  <c r="N373" i="25182"/>
  <c r="L374" i="25182"/>
  <c r="G369" i="25182"/>
  <c r="M366" i="25182"/>
  <c r="F359" i="25182"/>
  <c r="K360" i="25182"/>
  <c r="L360" i="25182" s="1"/>
  <c r="E366" i="25193"/>
  <c r="I384" i="25182"/>
  <c r="K361" i="25182"/>
  <c r="N361" i="25182" s="1"/>
  <c r="O361" i="25182"/>
  <c r="L365" i="25182"/>
  <c r="O364" i="25182"/>
  <c r="E359" i="25182"/>
  <c r="M365" i="25182"/>
  <c r="Q365" i="25182"/>
  <c r="H359" i="25182"/>
  <c r="E385" i="25182"/>
  <c r="N365" i="25182"/>
  <c r="P379" i="25183"/>
  <c r="L379" i="25183"/>
  <c r="O379" i="25183"/>
  <c r="K371" i="25183"/>
  <c r="N376" i="25183"/>
  <c r="F369" i="25183"/>
  <c r="M376" i="25183"/>
  <c r="E385" i="25183"/>
  <c r="P370" i="25183"/>
  <c r="I370" i="25193"/>
  <c r="H385" i="25183"/>
  <c r="G369" i="25183"/>
  <c r="E369" i="25183"/>
  <c r="N373" i="25183"/>
  <c r="Q373" i="25183"/>
  <c r="L373" i="25183"/>
  <c r="O373" i="25183"/>
  <c r="M373" i="25183"/>
  <c r="P373" i="25183"/>
  <c r="M370" i="25183"/>
  <c r="N370" i="25183"/>
  <c r="I373" i="25193"/>
  <c r="O375" i="25183"/>
  <c r="P375" i="25183"/>
  <c r="I384" i="25183"/>
  <c r="I383" i="25183" s="1"/>
  <c r="Q370" i="25183"/>
  <c r="I369" i="25183"/>
  <c r="M375" i="25183"/>
  <c r="L375" i="25183"/>
  <c r="Q375" i="25183"/>
  <c r="H360" i="25193"/>
  <c r="P366" i="25183"/>
  <c r="N366" i="25183"/>
  <c r="K360" i="25183"/>
  <c r="O360" i="25183" s="1"/>
  <c r="M360" i="25183"/>
  <c r="M366" i="25183"/>
  <c r="O363" i="25183"/>
  <c r="P363" i="25183"/>
  <c r="N363" i="25183"/>
  <c r="L363" i="25183"/>
  <c r="Q363" i="25183"/>
  <c r="M363" i="25183"/>
  <c r="F384" i="25183"/>
  <c r="G359" i="25183"/>
  <c r="I359" i="25183"/>
  <c r="K361" i="25183"/>
  <c r="N361" i="25183" s="1"/>
  <c r="H363" i="25193"/>
  <c r="G385" i="25183"/>
  <c r="F359" i="25183"/>
  <c r="L379" i="25184"/>
  <c r="Q379" i="25184"/>
  <c r="N379" i="25184"/>
  <c r="M379" i="25184"/>
  <c r="I369" i="25184"/>
  <c r="J385" i="25184"/>
  <c r="J383" i="25184" s="1"/>
  <c r="M378" i="25184"/>
  <c r="O376" i="25184"/>
  <c r="H383" i="25184"/>
  <c r="I376" i="25193"/>
  <c r="E376" i="25193"/>
  <c r="N373" i="25184"/>
  <c r="M373" i="25184"/>
  <c r="K371" i="25184"/>
  <c r="P371" i="25184" s="1"/>
  <c r="O375" i="25184"/>
  <c r="M375" i="25184"/>
  <c r="E385" i="25184"/>
  <c r="I385" i="25184"/>
  <c r="F385" i="25184"/>
  <c r="K370" i="25184"/>
  <c r="O370" i="25184" s="1"/>
  <c r="H369" i="25184"/>
  <c r="Q375" i="25184"/>
  <c r="F373" i="25193"/>
  <c r="E369" i="25184"/>
  <c r="K361" i="25184"/>
  <c r="K359" i="25184" s="1"/>
  <c r="G385" i="25184"/>
  <c r="K366" i="25184"/>
  <c r="M366" i="25184" s="1"/>
  <c r="I384" i="25184"/>
  <c r="Q360" i="25184"/>
  <c r="N360" i="25184"/>
  <c r="E384" i="25184"/>
  <c r="K363" i="25184"/>
  <c r="N363" i="25184" s="1"/>
  <c r="Q364" i="25184"/>
  <c r="P364" i="25184"/>
  <c r="E359" i="25184"/>
  <c r="L364" i="25184"/>
  <c r="F359" i="25184"/>
  <c r="O364" i="25184"/>
  <c r="N364" i="25184"/>
  <c r="G363" i="25193"/>
  <c r="M379" i="25185"/>
  <c r="P379" i="25185"/>
  <c r="K382" i="25185"/>
  <c r="L379" i="25185"/>
  <c r="E379" i="25193"/>
  <c r="Q379" i="25185"/>
  <c r="M377" i="25185"/>
  <c r="O377" i="25185"/>
  <c r="Q376" i="25185"/>
  <c r="L377" i="25185"/>
  <c r="F376" i="25193"/>
  <c r="N376" i="25185"/>
  <c r="P376" i="25185"/>
  <c r="M376" i="25185"/>
  <c r="L376" i="25185"/>
  <c r="K370" i="25185"/>
  <c r="E369" i="25185"/>
  <c r="K371" i="25185"/>
  <c r="F369" i="25185"/>
  <c r="P367" i="25185"/>
  <c r="N367" i="25185"/>
  <c r="K366" i="25185"/>
  <c r="Q367" i="25185"/>
  <c r="M367" i="25185"/>
  <c r="O367" i="25185"/>
  <c r="N363" i="25185"/>
  <c r="L363" i="25185"/>
  <c r="O363" i="25185"/>
  <c r="Q363" i="25185"/>
  <c r="P363" i="25185"/>
  <c r="H359" i="25185"/>
  <c r="M363" i="25185"/>
  <c r="L365" i="25185"/>
  <c r="H385" i="25185"/>
  <c r="M365" i="25185"/>
  <c r="K360" i="25185"/>
  <c r="Q360" i="25185" s="1"/>
  <c r="J359" i="25185"/>
  <c r="Q365" i="25185"/>
  <c r="L379" i="25186"/>
  <c r="N379" i="25186"/>
  <c r="P379" i="25186"/>
  <c r="M379" i="25186"/>
  <c r="Q379" i="25186"/>
  <c r="O379" i="25186"/>
  <c r="G379" i="25193"/>
  <c r="Q376" i="25186"/>
  <c r="O376" i="25186"/>
  <c r="P376" i="25186"/>
  <c r="N376" i="25186"/>
  <c r="K370" i="25186"/>
  <c r="N377" i="25186"/>
  <c r="L377" i="25186"/>
  <c r="O377" i="25186"/>
  <c r="G371" i="25193"/>
  <c r="E370" i="25193"/>
  <c r="P377" i="25186"/>
  <c r="Q377" i="25186"/>
  <c r="N373" i="25186"/>
  <c r="O373" i="25186"/>
  <c r="Q373" i="25186"/>
  <c r="P373" i="25186"/>
  <c r="M373" i="25186"/>
  <c r="H373" i="25193"/>
  <c r="H384" i="25186"/>
  <c r="H383" i="25186" s="1"/>
  <c r="F369" i="25186"/>
  <c r="F383" i="25186"/>
  <c r="M371" i="25186"/>
  <c r="E373" i="25193"/>
  <c r="J369" i="25186"/>
  <c r="L373" i="25186"/>
  <c r="K371" i="25186"/>
  <c r="P366" i="25186"/>
  <c r="Q366" i="25186"/>
  <c r="L366" i="25186"/>
  <c r="M366" i="25186"/>
  <c r="O366" i="25186"/>
  <c r="Q367" i="25186"/>
  <c r="K361" i="25186"/>
  <c r="L361" i="25186" s="1"/>
  <c r="O367" i="25186"/>
  <c r="N366" i="25186"/>
  <c r="K360" i="25186"/>
  <c r="J366" i="25193"/>
  <c r="L367" i="25186"/>
  <c r="I359" i="25186"/>
  <c r="G359" i="25186"/>
  <c r="P367" i="25186"/>
  <c r="G366" i="25193"/>
  <c r="M363" i="25186"/>
  <c r="L365" i="25186"/>
  <c r="I385" i="25186"/>
  <c r="E385" i="25186"/>
  <c r="N365" i="25186"/>
  <c r="E384" i="25186"/>
  <c r="L363" i="25186"/>
  <c r="Q365" i="25186"/>
  <c r="G384" i="25186"/>
  <c r="M365" i="25186"/>
  <c r="K379" i="25187"/>
  <c r="L370" i="25187"/>
  <c r="K376" i="25187"/>
  <c r="J385" i="25187"/>
  <c r="K378" i="25193"/>
  <c r="Q378" i="25193" s="1"/>
  <c r="G369" i="25187"/>
  <c r="N373" i="25187"/>
  <c r="P373" i="25187"/>
  <c r="Q373" i="25187"/>
  <c r="M373" i="25187"/>
  <c r="H370" i="25193"/>
  <c r="O370" i="25187"/>
  <c r="P370" i="25187"/>
  <c r="K371" i="25187"/>
  <c r="K369" i="25187" s="1"/>
  <c r="L369" i="25187" s="1"/>
  <c r="Q370" i="25187"/>
  <c r="E385" i="25187"/>
  <c r="I359" i="25187"/>
  <c r="O368" i="25187"/>
  <c r="I361" i="25193"/>
  <c r="P368" i="25187"/>
  <c r="M368" i="25187"/>
  <c r="J360" i="25193"/>
  <c r="K366" i="25187"/>
  <c r="N368" i="25187"/>
  <c r="L368" i="25187"/>
  <c r="J363" i="25193"/>
  <c r="K361" i="25187"/>
  <c r="L361" i="25187" s="1"/>
  <c r="O365" i="25187"/>
  <c r="F384" i="25187"/>
  <c r="Q363" i="25187"/>
  <c r="Q365" i="25187"/>
  <c r="L363" i="25187"/>
  <c r="N365" i="25187"/>
  <c r="F363" i="25193"/>
  <c r="L365" i="25187"/>
  <c r="E359" i="25187"/>
  <c r="P365" i="25187"/>
  <c r="H361" i="25193"/>
  <c r="I384" i="25187"/>
  <c r="K360" i="25187"/>
  <c r="O360" i="25187" s="1"/>
  <c r="K379" i="25189"/>
  <c r="K381" i="25193"/>
  <c r="L381" i="25193" s="1"/>
  <c r="I379" i="25193"/>
  <c r="K376" i="25189"/>
  <c r="J385" i="25189"/>
  <c r="K371" i="25189"/>
  <c r="M371" i="25189" s="1"/>
  <c r="H371" i="25193"/>
  <c r="H376" i="25193"/>
  <c r="J376" i="25193"/>
  <c r="F369" i="25189"/>
  <c r="G376" i="25193"/>
  <c r="H385" i="25189"/>
  <c r="I384" i="25189"/>
  <c r="K370" i="25189"/>
  <c r="M375" i="25189"/>
  <c r="K373" i="25189"/>
  <c r="P373" i="25189" s="1"/>
  <c r="E369" i="25189"/>
  <c r="L375" i="25189"/>
  <c r="Q375" i="25189"/>
  <c r="O375" i="25189"/>
  <c r="Q366" i="25189"/>
  <c r="N366" i="25189"/>
  <c r="P366" i="25189"/>
  <c r="O366" i="25189"/>
  <c r="M366" i="25189"/>
  <c r="L366" i="25189"/>
  <c r="F384" i="25189"/>
  <c r="G360" i="25193"/>
  <c r="K368" i="25193"/>
  <c r="M368" i="25193" s="1"/>
  <c r="K360" i="25189"/>
  <c r="H359" i="25189"/>
  <c r="G361" i="25193"/>
  <c r="I363" i="25193"/>
  <c r="J384" i="25189"/>
  <c r="G383" i="25189"/>
  <c r="K361" i="25189"/>
  <c r="O361" i="25189" s="1"/>
  <c r="E361" i="25193"/>
  <c r="Q381" i="25190"/>
  <c r="K380" i="25193"/>
  <c r="P380" i="25193" s="1"/>
  <c r="P381" i="25190"/>
  <c r="K379" i="25190"/>
  <c r="L381" i="25190"/>
  <c r="O381" i="25190"/>
  <c r="N381" i="25190"/>
  <c r="L371" i="25190"/>
  <c r="O371" i="25190"/>
  <c r="N371" i="25190"/>
  <c r="I371" i="25193"/>
  <c r="J385" i="25190"/>
  <c r="J383" i="25190" s="1"/>
  <c r="K377" i="25193"/>
  <c r="H384" i="25190"/>
  <c r="M371" i="25190"/>
  <c r="E371" i="25193"/>
  <c r="J371" i="25193"/>
  <c r="F371" i="25193"/>
  <c r="K376" i="25190"/>
  <c r="K370" i="25190"/>
  <c r="M370" i="25190" s="1"/>
  <c r="F369" i="25190"/>
  <c r="K374" i="25193"/>
  <c r="O374" i="25193" s="1"/>
  <c r="F385" i="25190"/>
  <c r="K373" i="25190"/>
  <c r="J373" i="25193"/>
  <c r="K375" i="25193"/>
  <c r="P375" i="25193" s="1"/>
  <c r="P371" i="25190"/>
  <c r="G370" i="25193"/>
  <c r="G373" i="25193"/>
  <c r="Q371" i="25190"/>
  <c r="F384" i="25190"/>
  <c r="P366" i="25190"/>
  <c r="Q366" i="25190"/>
  <c r="O366" i="25190"/>
  <c r="M366" i="25190"/>
  <c r="L366" i="25190"/>
  <c r="N366" i="25190"/>
  <c r="M367" i="25190"/>
  <c r="E360" i="25193"/>
  <c r="M361" i="25190"/>
  <c r="K367" i="25193"/>
  <c r="M367" i="25193" s="1"/>
  <c r="I366" i="25193"/>
  <c r="H366" i="25193"/>
  <c r="Q367" i="25190"/>
  <c r="N361" i="25190"/>
  <c r="F366" i="25193"/>
  <c r="O367" i="25190"/>
  <c r="M363" i="25190"/>
  <c r="K359" i="25190"/>
  <c r="O359" i="25190" s="1"/>
  <c r="M360" i="25190"/>
  <c r="P360" i="25190"/>
  <c r="L360" i="25190"/>
  <c r="N360" i="25190"/>
  <c r="Q360" i="25190"/>
  <c r="O360" i="25190"/>
  <c r="L361" i="25190"/>
  <c r="G359" i="25190"/>
  <c r="E359" i="25190"/>
  <c r="E363" i="25193"/>
  <c r="G384" i="25190"/>
  <c r="K363" i="25190"/>
  <c r="K365" i="25193"/>
  <c r="Q365" i="25193" s="1"/>
  <c r="O361" i="25190"/>
  <c r="K364" i="25193"/>
  <c r="P364" i="25193" s="1"/>
  <c r="P361" i="25190"/>
  <c r="F361" i="25193"/>
  <c r="I385" i="25190"/>
  <c r="I350" i="25192"/>
  <c r="G340" i="25192"/>
  <c r="I340" i="25192" s="1"/>
  <c r="G354" i="25192"/>
  <c r="H354" i="25192" s="1"/>
  <c r="F352" i="25192"/>
  <c r="G353" i="25192"/>
  <c r="H353" i="25192" s="1"/>
  <c r="E352" i="25192"/>
  <c r="G339" i="25192"/>
  <c r="H339" i="25192" s="1"/>
  <c r="F338" i="25192"/>
  <c r="G338" i="25192" s="1"/>
  <c r="H347" i="25182"/>
  <c r="E352" i="25182"/>
  <c r="G354" i="25182"/>
  <c r="I354" i="25182" s="1"/>
  <c r="E338" i="25182"/>
  <c r="G339" i="25182"/>
  <c r="I339" i="25182" s="1"/>
  <c r="H340" i="25182"/>
  <c r="I348" i="25183"/>
  <c r="G351" i="25183"/>
  <c r="H348" i="25183"/>
  <c r="H350" i="25183"/>
  <c r="F338" i="25183"/>
  <c r="G340" i="25183"/>
  <c r="I340" i="25183" s="1"/>
  <c r="I339" i="25183"/>
  <c r="E345" i="25193"/>
  <c r="I346" i="25183"/>
  <c r="G347" i="25193"/>
  <c r="H347" i="25193" s="1"/>
  <c r="G353" i="25183"/>
  <c r="H353" i="25183" s="1"/>
  <c r="F352" i="25183"/>
  <c r="E354" i="25183"/>
  <c r="E338" i="25183"/>
  <c r="I344" i="25183"/>
  <c r="H342" i="25183"/>
  <c r="G343" i="25193"/>
  <c r="H343" i="25193" s="1"/>
  <c r="G351" i="25184"/>
  <c r="I348" i="25184"/>
  <c r="H348" i="25184"/>
  <c r="F352" i="25184"/>
  <c r="G340" i="25184"/>
  <c r="H340" i="25184" s="1"/>
  <c r="H346" i="25184"/>
  <c r="F338" i="25184"/>
  <c r="E352" i="25184"/>
  <c r="G353" i="25184"/>
  <c r="I353" i="25184" s="1"/>
  <c r="E338" i="25184"/>
  <c r="G354" i="25184"/>
  <c r="I354" i="25184" s="1"/>
  <c r="I342" i="25184"/>
  <c r="G339" i="25184"/>
  <c r="I339" i="25184" s="1"/>
  <c r="G351" i="25185"/>
  <c r="I348" i="25185"/>
  <c r="H348" i="25185"/>
  <c r="G338" i="25185"/>
  <c r="H338" i="25185" s="1"/>
  <c r="I345" i="25185"/>
  <c r="E340" i="25193"/>
  <c r="E354" i="25193" s="1"/>
  <c r="H353" i="25185"/>
  <c r="G340" i="25185"/>
  <c r="I340" i="25185" s="1"/>
  <c r="F345" i="25193"/>
  <c r="E354" i="25185"/>
  <c r="E352" i="25185" s="1"/>
  <c r="F352" i="25185"/>
  <c r="G344" i="25193"/>
  <c r="I344" i="25193" s="1"/>
  <c r="G351" i="25186"/>
  <c r="I348" i="25186"/>
  <c r="H348" i="25186"/>
  <c r="G350" i="25193"/>
  <c r="H350" i="25193" s="1"/>
  <c r="I345" i="25186"/>
  <c r="H345" i="25186"/>
  <c r="E339" i="25193"/>
  <c r="G340" i="25186"/>
  <c r="E338" i="25186"/>
  <c r="I342" i="25186"/>
  <c r="H342" i="25186"/>
  <c r="I354" i="25186"/>
  <c r="E352" i="25186"/>
  <c r="E342" i="25193"/>
  <c r="G339" i="25186"/>
  <c r="H339" i="25186" s="1"/>
  <c r="H354" i="25186"/>
  <c r="F338" i="25186"/>
  <c r="F353" i="25186"/>
  <c r="I345" i="25187"/>
  <c r="H345" i="25187"/>
  <c r="G353" i="25187"/>
  <c r="I353" i="25187" s="1"/>
  <c r="H353" i="25187"/>
  <c r="E352" i="25187"/>
  <c r="I340" i="25187"/>
  <c r="H342" i="25187"/>
  <c r="I342" i="25187"/>
  <c r="F354" i="25187"/>
  <c r="F338" i="25187"/>
  <c r="I344" i="25187"/>
  <c r="F340" i="25193"/>
  <c r="F354" i="25193" s="1"/>
  <c r="E338" i="25187"/>
  <c r="G339" i="25187"/>
  <c r="I339" i="25187" s="1"/>
  <c r="H348" i="25189"/>
  <c r="I346" i="25189"/>
  <c r="I339" i="25189"/>
  <c r="G346" i="25193"/>
  <c r="H346" i="25193" s="1"/>
  <c r="H342" i="25189"/>
  <c r="I342" i="25189"/>
  <c r="G338" i="25189"/>
  <c r="I338" i="25189" s="1"/>
  <c r="G340" i="25189"/>
  <c r="E354" i="25189"/>
  <c r="E352" i="25189" s="1"/>
  <c r="I344" i="25189"/>
  <c r="I350" i="25190"/>
  <c r="E348" i="25193"/>
  <c r="G348" i="25193" s="1"/>
  <c r="H348" i="25193" s="1"/>
  <c r="G349" i="25193"/>
  <c r="I349" i="25193" s="1"/>
  <c r="I329" i="25189"/>
  <c r="G327" i="25189"/>
  <c r="H326" i="25189"/>
  <c r="G324" i="25189"/>
  <c r="G319" i="25189"/>
  <c r="H319" i="25189" s="1"/>
  <c r="I348" i="25190"/>
  <c r="H348" i="25190"/>
  <c r="G351" i="25190"/>
  <c r="I353" i="25190"/>
  <c r="E352" i="25190"/>
  <c r="G354" i="25190"/>
  <c r="I354" i="25190" s="1"/>
  <c r="F339" i="25193"/>
  <c r="F353" i="25193" s="1"/>
  <c r="G340" i="25190"/>
  <c r="E338" i="25190"/>
  <c r="G338" i="25190" s="1"/>
  <c r="H345" i="25190"/>
  <c r="H346" i="25190"/>
  <c r="I339" i="25190"/>
  <c r="F342" i="25193"/>
  <c r="G327" i="25192"/>
  <c r="G319" i="25192"/>
  <c r="I319" i="25192" s="1"/>
  <c r="G317" i="25192"/>
  <c r="I317" i="25192" s="1"/>
  <c r="G333" i="25192"/>
  <c r="H333" i="25192" s="1"/>
  <c r="E331" i="25192"/>
  <c r="G332" i="25192"/>
  <c r="H332" i="25192" s="1"/>
  <c r="F331" i="25192"/>
  <c r="H317" i="25192"/>
  <c r="E321" i="25193"/>
  <c r="I322" i="25192"/>
  <c r="H321" i="25192"/>
  <c r="I327" i="25182"/>
  <c r="I329" i="25182"/>
  <c r="F333" i="25182"/>
  <c r="F331" i="25182" s="1"/>
  <c r="G331" i="25182" s="1"/>
  <c r="I318" i="25182"/>
  <c r="G319" i="25182"/>
  <c r="E317" i="25182"/>
  <c r="G330" i="25183"/>
  <c r="H327" i="25183"/>
  <c r="I324" i="25183"/>
  <c r="H324" i="25183"/>
  <c r="F317" i="25183"/>
  <c r="G319" i="25183"/>
  <c r="I319" i="25183" s="1"/>
  <c r="H326" i="25183"/>
  <c r="F331" i="25183"/>
  <c r="I318" i="25183"/>
  <c r="E317" i="25183"/>
  <c r="G322" i="25193"/>
  <c r="H322" i="25193" s="1"/>
  <c r="H321" i="25183"/>
  <c r="E333" i="25183"/>
  <c r="I322" i="25183"/>
  <c r="G330" i="25184"/>
  <c r="H327" i="25184"/>
  <c r="I327" i="25184"/>
  <c r="I328" i="25184"/>
  <c r="F327" i="25193"/>
  <c r="I324" i="25184"/>
  <c r="H324" i="25184"/>
  <c r="H326" i="25184"/>
  <c r="E333" i="25184"/>
  <c r="E317" i="25184"/>
  <c r="G317" i="25184" s="1"/>
  <c r="H319" i="25184"/>
  <c r="I319" i="25184"/>
  <c r="I318" i="25184"/>
  <c r="F332" i="25184"/>
  <c r="I327" i="25185"/>
  <c r="H327" i="25185"/>
  <c r="G330" i="25185"/>
  <c r="G317" i="25185"/>
  <c r="H317" i="25185" s="1"/>
  <c r="G326" i="25193"/>
  <c r="I326" i="25193" s="1"/>
  <c r="G333" i="25185"/>
  <c r="I333" i="25185" s="1"/>
  <c r="E331" i="25185"/>
  <c r="F331" i="25185"/>
  <c r="G332" i="25185"/>
  <c r="H332" i="25185" s="1"/>
  <c r="G320" i="25185"/>
  <c r="H318" i="25185"/>
  <c r="H319" i="25185"/>
  <c r="I327" i="25186"/>
  <c r="H327" i="25186"/>
  <c r="H328" i="25186"/>
  <c r="F324" i="25193"/>
  <c r="G332" i="25186"/>
  <c r="H332" i="25186" s="1"/>
  <c r="E318" i="25193"/>
  <c r="E332" i="25193" s="1"/>
  <c r="F317" i="25186"/>
  <c r="G319" i="25186"/>
  <c r="H319" i="25186" s="1"/>
  <c r="F333" i="25186"/>
  <c r="H318" i="25186"/>
  <c r="I323" i="25186"/>
  <c r="I329" i="25187"/>
  <c r="G327" i="25187"/>
  <c r="G332" i="25187"/>
  <c r="H332" i="25187" s="1"/>
  <c r="H326" i="25187"/>
  <c r="I318" i="25187"/>
  <c r="G333" i="25187"/>
  <c r="H333" i="25187" s="1"/>
  <c r="F317" i="25187"/>
  <c r="I322" i="25187"/>
  <c r="G323" i="25193"/>
  <c r="H323" i="25193" s="1"/>
  <c r="G319" i="25187"/>
  <c r="H319" i="25187" s="1"/>
  <c r="G330" i="25189"/>
  <c r="I327" i="25189"/>
  <c r="H327" i="25189"/>
  <c r="H328" i="25189"/>
  <c r="E331" i="25189"/>
  <c r="I324" i="25189"/>
  <c r="H324" i="25189"/>
  <c r="F318" i="25193"/>
  <c r="F332" i="25193" s="1"/>
  <c r="I325" i="25189"/>
  <c r="G333" i="25189"/>
  <c r="H333" i="25189" s="1"/>
  <c r="G332" i="25189"/>
  <c r="H332" i="25189" s="1"/>
  <c r="F331" i="25189"/>
  <c r="E319" i="25193"/>
  <c r="E333" i="25193" s="1"/>
  <c r="I322" i="25189"/>
  <c r="G318" i="25189"/>
  <c r="H318" i="25189" s="1"/>
  <c r="F317" i="25189"/>
  <c r="I327" i="25190"/>
  <c r="G330" i="25190"/>
  <c r="H327" i="25190"/>
  <c r="I329" i="25190"/>
  <c r="E327" i="25193"/>
  <c r="G328" i="25193"/>
  <c r="I328" i="25193" s="1"/>
  <c r="I324" i="25190"/>
  <c r="H324" i="25190"/>
  <c r="E324" i="25193"/>
  <c r="G325" i="25193"/>
  <c r="I325" i="25193" s="1"/>
  <c r="I325" i="25190"/>
  <c r="E332" i="25190"/>
  <c r="G332" i="25190" s="1"/>
  <c r="H332" i="25190" s="1"/>
  <c r="H319" i="25190"/>
  <c r="G317" i="25190"/>
  <c r="I317" i="25190" s="1"/>
  <c r="F331" i="25190"/>
  <c r="F319" i="25193"/>
  <c r="E333" i="25190"/>
  <c r="F321" i="25193"/>
  <c r="G318" i="25190"/>
  <c r="I306" i="25192"/>
  <c r="G309" i="25192"/>
  <c r="H306" i="25192"/>
  <c r="H307" i="25192"/>
  <c r="G297" i="25192"/>
  <c r="I297" i="25192" s="1"/>
  <c r="G312" i="25192"/>
  <c r="I312" i="25192" s="1"/>
  <c r="E310" i="25192"/>
  <c r="G311" i="25192"/>
  <c r="I311" i="25192" s="1"/>
  <c r="I300" i="25192"/>
  <c r="E296" i="25192"/>
  <c r="I308" i="25182"/>
  <c r="E310" i="25182"/>
  <c r="G311" i="25182"/>
  <c r="H311" i="25182" s="1"/>
  <c r="G312" i="25182"/>
  <c r="I312" i="25182" s="1"/>
  <c r="H297" i="25182"/>
  <c r="E296" i="25182"/>
  <c r="G298" i="25182"/>
  <c r="I298" i="25182" s="1"/>
  <c r="G309" i="25183"/>
  <c r="E310" i="25183"/>
  <c r="I304" i="25183"/>
  <c r="H298" i="25183"/>
  <c r="E296" i="25183"/>
  <c r="I300" i="25183"/>
  <c r="H300" i="25183"/>
  <c r="G296" i="25183"/>
  <c r="I296" i="25183" s="1"/>
  <c r="H306" i="25184"/>
  <c r="I305" i="25184"/>
  <c r="H297" i="25184"/>
  <c r="I298" i="25184"/>
  <c r="H298" i="25184"/>
  <c r="I300" i="25184"/>
  <c r="E296" i="25184"/>
  <c r="G309" i="25185"/>
  <c r="H306" i="25185"/>
  <c r="G312" i="25185"/>
  <c r="I312" i="25185" s="1"/>
  <c r="G298" i="25185"/>
  <c r="I298" i="25185" s="1"/>
  <c r="F310" i="25185"/>
  <c r="G304" i="25193"/>
  <c r="I304" i="25193" s="1"/>
  <c r="H298" i="25185"/>
  <c r="I297" i="25185"/>
  <c r="H297" i="25185"/>
  <c r="E311" i="25185"/>
  <c r="E296" i="25185"/>
  <c r="I302" i="25185"/>
  <c r="G308" i="25193"/>
  <c r="H308" i="25193" s="1"/>
  <c r="I308" i="25186"/>
  <c r="F306" i="25193"/>
  <c r="H303" i="25186"/>
  <c r="I303" i="25186"/>
  <c r="G311" i="25186"/>
  <c r="H311" i="25186" s="1"/>
  <c r="F310" i="25186"/>
  <c r="H305" i="25186"/>
  <c r="G312" i="25186"/>
  <c r="I312" i="25186" s="1"/>
  <c r="E310" i="25186"/>
  <c r="I300" i="25186"/>
  <c r="I297" i="25186"/>
  <c r="H297" i="25186"/>
  <c r="F296" i="25186"/>
  <c r="H300" i="25186"/>
  <c r="F300" i="25193"/>
  <c r="I301" i="25186"/>
  <c r="I306" i="25187"/>
  <c r="G309" i="25187"/>
  <c r="H306" i="25187"/>
  <c r="E306" i="25193"/>
  <c r="E310" i="25187"/>
  <c r="G312" i="25187"/>
  <c r="H312" i="25187" s="1"/>
  <c r="F297" i="25193"/>
  <c r="F311" i="25193" s="1"/>
  <c r="F311" i="25187"/>
  <c r="F310" i="25187" s="1"/>
  <c r="G298" i="25187"/>
  <c r="I298" i="25187" s="1"/>
  <c r="G297" i="25187"/>
  <c r="H297" i="25187" s="1"/>
  <c r="F298" i="25193"/>
  <c r="F312" i="25193" s="1"/>
  <c r="G302" i="25193"/>
  <c r="I302" i="25193" s="1"/>
  <c r="G309" i="25189"/>
  <c r="I303" i="25189"/>
  <c r="F303" i="25193"/>
  <c r="F296" i="25189"/>
  <c r="I305" i="25193"/>
  <c r="H300" i="25189"/>
  <c r="I300" i="25189"/>
  <c r="E296" i="25189"/>
  <c r="E311" i="25189"/>
  <c r="I298" i="25189"/>
  <c r="E298" i="25193"/>
  <c r="E312" i="25193" s="1"/>
  <c r="I306" i="25190"/>
  <c r="G307" i="25193"/>
  <c r="H307" i="25193" s="1"/>
  <c r="G309" i="25190"/>
  <c r="E310" i="25190"/>
  <c r="I308" i="25190"/>
  <c r="E297" i="25193"/>
  <c r="E303" i="25193"/>
  <c r="F296" i="25190"/>
  <c r="F310" i="25190"/>
  <c r="I312" i="25190"/>
  <c r="G301" i="25193"/>
  <c r="E300" i="25193"/>
  <c r="G311" i="25190"/>
  <c r="G300" i="25190"/>
  <c r="H300" i="25190" s="1"/>
  <c r="G298" i="25190"/>
  <c r="H298" i="25190" s="1"/>
  <c r="E296" i="25190"/>
  <c r="G288" i="25192"/>
  <c r="H285" i="25192"/>
  <c r="I285" i="25192"/>
  <c r="F275" i="25192"/>
  <c r="F291" i="25192"/>
  <c r="G277" i="25192"/>
  <c r="H277" i="25192" s="1"/>
  <c r="I284" i="25192"/>
  <c r="E275" i="25192"/>
  <c r="F290" i="25192"/>
  <c r="G290" i="25192" s="1"/>
  <c r="H290" i="25192" s="1"/>
  <c r="H280" i="25192"/>
  <c r="G276" i="25192"/>
  <c r="I276" i="25192" s="1"/>
  <c r="H272" i="25192"/>
  <c r="G267" i="25192"/>
  <c r="I267" i="25192" s="1"/>
  <c r="E265" i="25192"/>
  <c r="G265" i="25192" s="1"/>
  <c r="E291" i="25192"/>
  <c r="G266" i="25192"/>
  <c r="H266" i="25192" s="1"/>
  <c r="G288" i="25182"/>
  <c r="H282" i="25182"/>
  <c r="I276" i="25182"/>
  <c r="G277" i="25182"/>
  <c r="E289" i="25182"/>
  <c r="G291" i="25182"/>
  <c r="H291" i="25182" s="1"/>
  <c r="H280" i="25182"/>
  <c r="F275" i="25182"/>
  <c r="G275" i="25182" s="1"/>
  <c r="H275" i="25182" s="1"/>
  <c r="G265" i="25182"/>
  <c r="H265" i="25182" s="1"/>
  <c r="H269" i="25182"/>
  <c r="I269" i="25182"/>
  <c r="F290" i="25182"/>
  <c r="H270" i="25182"/>
  <c r="G266" i="25182"/>
  <c r="H266" i="25182" s="1"/>
  <c r="I287" i="25183"/>
  <c r="I285" i="25183"/>
  <c r="F285" i="25193"/>
  <c r="H277" i="25183"/>
  <c r="E275" i="25183"/>
  <c r="G275" i="25183" s="1"/>
  <c r="H279" i="25183"/>
  <c r="H272" i="25183"/>
  <c r="H273" i="25183"/>
  <c r="I267" i="25183"/>
  <c r="H266" i="25183"/>
  <c r="E265" i="25183"/>
  <c r="E290" i="25183"/>
  <c r="I271" i="25183"/>
  <c r="G288" i="25184"/>
  <c r="I285" i="25184"/>
  <c r="H285" i="25184"/>
  <c r="H277" i="25184"/>
  <c r="G283" i="25193"/>
  <c r="H283" i="25193" s="1"/>
  <c r="E275" i="25184"/>
  <c r="G275" i="25184" s="1"/>
  <c r="E276" i="25193"/>
  <c r="E290" i="25193" s="1"/>
  <c r="I279" i="25184"/>
  <c r="E279" i="25193"/>
  <c r="I276" i="25184"/>
  <c r="G280" i="25193"/>
  <c r="H280" i="25193" s="1"/>
  <c r="F272" i="25193"/>
  <c r="E265" i="25184"/>
  <c r="G267" i="25184"/>
  <c r="I267" i="25184" s="1"/>
  <c r="I269" i="25184"/>
  <c r="E291" i="25184"/>
  <c r="G266" i="25184"/>
  <c r="I266" i="25184" s="1"/>
  <c r="H286" i="25185"/>
  <c r="I282" i="25185"/>
  <c r="H282" i="25185"/>
  <c r="E275" i="25185"/>
  <c r="G275" i="25185" s="1"/>
  <c r="E290" i="25185"/>
  <c r="E289" i="25185" s="1"/>
  <c r="I277" i="25185"/>
  <c r="H277" i="25185"/>
  <c r="I276" i="25185"/>
  <c r="H276" i="25185"/>
  <c r="F290" i="25185"/>
  <c r="F289" i="25185" s="1"/>
  <c r="G265" i="25185"/>
  <c r="H265" i="25185" s="1"/>
  <c r="I266" i="25185"/>
  <c r="I267" i="25185"/>
  <c r="H267" i="25185"/>
  <c r="I270" i="25185"/>
  <c r="I285" i="25186"/>
  <c r="H285" i="25186"/>
  <c r="I286" i="25186"/>
  <c r="F291" i="25186"/>
  <c r="I282" i="25186"/>
  <c r="G277" i="25186"/>
  <c r="I277" i="25186" s="1"/>
  <c r="F282" i="25193"/>
  <c r="I276" i="25186"/>
  <c r="H280" i="25186"/>
  <c r="H279" i="25186"/>
  <c r="G272" i="25186"/>
  <c r="I272" i="25186" s="1"/>
  <c r="E290" i="25186"/>
  <c r="H267" i="25186"/>
  <c r="G266" i="25186"/>
  <c r="I266" i="25186" s="1"/>
  <c r="E291" i="25186"/>
  <c r="I285" i="25187"/>
  <c r="G288" i="25187"/>
  <c r="H285" i="25187"/>
  <c r="G286" i="25193"/>
  <c r="I286" i="25193" s="1"/>
  <c r="I287" i="25187"/>
  <c r="I282" i="25187"/>
  <c r="G277" i="25187"/>
  <c r="I277" i="25187" s="1"/>
  <c r="H283" i="25187"/>
  <c r="H276" i="25187"/>
  <c r="I276" i="25187"/>
  <c r="I275" i="25187"/>
  <c r="G278" i="25187"/>
  <c r="H275" i="25187"/>
  <c r="E277" i="25193"/>
  <c r="I273" i="25193"/>
  <c r="I272" i="25187"/>
  <c r="E291" i="25187"/>
  <c r="I266" i="25187"/>
  <c r="H266" i="25187"/>
  <c r="H270" i="25187"/>
  <c r="G271" i="25193"/>
  <c r="I271" i="25193" s="1"/>
  <c r="G288" i="25189"/>
  <c r="H285" i="25189"/>
  <c r="I285" i="25189"/>
  <c r="E285" i="25193"/>
  <c r="G284" i="25193"/>
  <c r="I284" i="25193" s="1"/>
  <c r="I277" i="25189"/>
  <c r="F276" i="25193"/>
  <c r="E275" i="25189"/>
  <c r="F290" i="25189"/>
  <c r="E291" i="25189"/>
  <c r="G279" i="25189"/>
  <c r="I279" i="25189" s="1"/>
  <c r="F291" i="25189"/>
  <c r="E265" i="25189"/>
  <c r="G266" i="25189"/>
  <c r="H269" i="25189"/>
  <c r="I271" i="25189"/>
  <c r="I267" i="25189"/>
  <c r="F265" i="25189"/>
  <c r="G288" i="25190"/>
  <c r="I285" i="25190"/>
  <c r="H285" i="25190"/>
  <c r="G287" i="25193"/>
  <c r="I287" i="25193" s="1"/>
  <c r="I277" i="25190"/>
  <c r="H277" i="25190"/>
  <c r="E282" i="25193"/>
  <c r="F291" i="25190"/>
  <c r="F289" i="25190" s="1"/>
  <c r="F277" i="25193"/>
  <c r="F275" i="25190"/>
  <c r="E275" i="25190"/>
  <c r="G281" i="25193"/>
  <c r="G276" i="25190"/>
  <c r="E291" i="25190"/>
  <c r="F279" i="25193"/>
  <c r="E272" i="25193"/>
  <c r="G274" i="25193"/>
  <c r="I274" i="25193" s="1"/>
  <c r="H266" i="25190"/>
  <c r="F265" i="25190"/>
  <c r="E267" i="25193"/>
  <c r="H269" i="25190"/>
  <c r="I269" i="25190"/>
  <c r="H271" i="25190"/>
  <c r="I270" i="25193"/>
  <c r="E269" i="25193"/>
  <c r="G267" i="25190"/>
  <c r="I267" i="25190" s="1"/>
  <c r="I254" i="25192"/>
  <c r="K255" i="25192"/>
  <c r="L255" i="25192"/>
  <c r="M255" i="25192"/>
  <c r="H244" i="25192"/>
  <c r="L251" i="25192"/>
  <c r="J252" i="25192"/>
  <c r="J251" i="25192"/>
  <c r="L252" i="25192"/>
  <c r="M252" i="25192"/>
  <c r="G258" i="25192"/>
  <c r="F258" i="25192"/>
  <c r="H258" i="25192"/>
  <c r="I259" i="25192"/>
  <c r="M259" i="25192" s="1"/>
  <c r="I246" i="25192"/>
  <c r="I245" i="25192"/>
  <c r="K245" i="25192" s="1"/>
  <c r="E244" i="25192"/>
  <c r="J250" i="25192"/>
  <c r="I248" i="25192"/>
  <c r="M250" i="25192"/>
  <c r="K250" i="25192"/>
  <c r="E260" i="25192"/>
  <c r="E258" i="25192" s="1"/>
  <c r="M256" i="25182"/>
  <c r="I254" i="25182"/>
  <c r="L256" i="25182"/>
  <c r="K251" i="25182"/>
  <c r="L251" i="25182"/>
  <c r="J251" i="25182"/>
  <c r="M253" i="25182"/>
  <c r="J252" i="25182"/>
  <c r="F259" i="25182"/>
  <c r="I259" i="25182" s="1"/>
  <c r="M259" i="25182" s="1"/>
  <c r="G244" i="25182"/>
  <c r="J253" i="25182"/>
  <c r="K253" i="25182"/>
  <c r="I245" i="25182"/>
  <c r="L245" i="25182" s="1"/>
  <c r="I246" i="25182"/>
  <c r="M246" i="25182" s="1"/>
  <c r="J248" i="25182"/>
  <c r="M248" i="25182"/>
  <c r="K248" i="25182"/>
  <c r="E258" i="25182"/>
  <c r="F260" i="25182"/>
  <c r="F258" i="25182" s="1"/>
  <c r="H260" i="25182"/>
  <c r="H258" i="25182" s="1"/>
  <c r="G258" i="25182"/>
  <c r="J250" i="25182"/>
  <c r="M250" i="25182"/>
  <c r="L250" i="25182"/>
  <c r="H244" i="25182"/>
  <c r="M254" i="25183"/>
  <c r="I257" i="25183"/>
  <c r="J254" i="25183"/>
  <c r="L245" i="25183"/>
  <c r="I246" i="25183"/>
  <c r="J246" i="25183" s="1"/>
  <c r="L251" i="25183"/>
  <c r="K251" i="25183"/>
  <c r="G244" i="25183"/>
  <c r="M248" i="25183"/>
  <c r="L248" i="25183"/>
  <c r="K248" i="25183"/>
  <c r="I260" i="25183"/>
  <c r="J260" i="25183" s="1"/>
  <c r="F258" i="25183"/>
  <c r="J248" i="25183"/>
  <c r="H258" i="25183"/>
  <c r="H244" i="25183"/>
  <c r="K246" i="25183"/>
  <c r="F244" i="25183"/>
  <c r="G259" i="25183"/>
  <c r="E245" i="25193"/>
  <c r="E259" i="25193" s="1"/>
  <c r="I254" i="25184"/>
  <c r="E254" i="25193"/>
  <c r="L251" i="25184"/>
  <c r="K251" i="25184"/>
  <c r="J251" i="25184"/>
  <c r="M251" i="25184"/>
  <c r="J253" i="25184"/>
  <c r="I246" i="25184"/>
  <c r="L246" i="25184" s="1"/>
  <c r="J245" i="25184"/>
  <c r="L253" i="25184"/>
  <c r="K253" i="25184"/>
  <c r="H251" i="25193"/>
  <c r="M248" i="25184"/>
  <c r="K248" i="25184"/>
  <c r="J248" i="25184"/>
  <c r="F258" i="25184"/>
  <c r="E258" i="25184"/>
  <c r="I259" i="25184"/>
  <c r="J259" i="25184" s="1"/>
  <c r="L248" i="25184"/>
  <c r="G258" i="25184"/>
  <c r="L245" i="25184"/>
  <c r="E244" i="25184"/>
  <c r="K245" i="25184"/>
  <c r="J250" i="25184"/>
  <c r="I260" i="25184"/>
  <c r="M260" i="25184" s="1"/>
  <c r="G244" i="25184"/>
  <c r="I254" i="25185"/>
  <c r="H258" i="25185"/>
  <c r="L251" i="25185"/>
  <c r="M251" i="25185"/>
  <c r="K251" i="25185"/>
  <c r="J251" i="25185"/>
  <c r="G244" i="25185"/>
  <c r="I245" i="25185"/>
  <c r="K245" i="25185" s="1"/>
  <c r="J252" i="25185"/>
  <c r="K252" i="25185"/>
  <c r="M248" i="25185"/>
  <c r="K248" i="25185"/>
  <c r="F258" i="25185"/>
  <c r="I259" i="25185"/>
  <c r="E258" i="25185"/>
  <c r="M245" i="25185"/>
  <c r="L248" i="25185"/>
  <c r="J248" i="25185"/>
  <c r="E248" i="25193"/>
  <c r="G260" i="25185"/>
  <c r="E244" i="25185"/>
  <c r="J250" i="25185"/>
  <c r="M250" i="25185"/>
  <c r="I246" i="25185"/>
  <c r="G254" i="25193"/>
  <c r="E258" i="25186"/>
  <c r="F254" i="25193"/>
  <c r="F258" i="25186"/>
  <c r="I245" i="25186"/>
  <c r="J245" i="25186" s="1"/>
  <c r="J253" i="25186"/>
  <c r="G260" i="25186"/>
  <c r="I260" i="25186" s="1"/>
  <c r="G244" i="25186"/>
  <c r="E246" i="25193"/>
  <c r="E260" i="25193" s="1"/>
  <c r="L253" i="25186"/>
  <c r="F244" i="25186"/>
  <c r="H244" i="25186"/>
  <c r="L248" i="25186"/>
  <c r="K248" i="25186"/>
  <c r="J248" i="25186"/>
  <c r="H258" i="25186"/>
  <c r="J249" i="25186"/>
  <c r="G259" i="25186"/>
  <c r="L250" i="25186"/>
  <c r="K250" i="25186"/>
  <c r="F248" i="25193"/>
  <c r="M254" i="25187"/>
  <c r="J255" i="25187"/>
  <c r="J254" i="25187"/>
  <c r="H254" i="25193"/>
  <c r="L254" i="25187"/>
  <c r="F258" i="25187"/>
  <c r="M255" i="25187"/>
  <c r="L253" i="25187"/>
  <c r="M253" i="25187"/>
  <c r="I245" i="25187"/>
  <c r="J253" i="25187"/>
  <c r="I246" i="25187"/>
  <c r="M246" i="25187" s="1"/>
  <c r="J248" i="25187"/>
  <c r="I259" i="25187"/>
  <c r="K259" i="25187" s="1"/>
  <c r="E258" i="25187"/>
  <c r="H258" i="25187"/>
  <c r="M250" i="25187"/>
  <c r="L249" i="25187"/>
  <c r="E244" i="25187"/>
  <c r="G260" i="25187"/>
  <c r="F246" i="25193"/>
  <c r="F260" i="25193" s="1"/>
  <c r="F245" i="25193"/>
  <c r="I250" i="25193"/>
  <c r="L250" i="25193" s="1"/>
  <c r="G248" i="25193"/>
  <c r="M254" i="25189"/>
  <c r="J254" i="25189"/>
  <c r="I257" i="25189"/>
  <c r="K254" i="25189"/>
  <c r="L254" i="25189"/>
  <c r="I259" i="25189"/>
  <c r="M259" i="25189" s="1"/>
  <c r="H258" i="25189"/>
  <c r="L251" i="25189"/>
  <c r="M251" i="25189"/>
  <c r="J251" i="25189"/>
  <c r="K251" i="25189"/>
  <c r="F251" i="25193"/>
  <c r="M252" i="25189"/>
  <c r="K252" i="25189"/>
  <c r="E251" i="25193"/>
  <c r="I253" i="25193"/>
  <c r="L252" i="25189"/>
  <c r="E244" i="25189"/>
  <c r="I252" i="25193"/>
  <c r="K252" i="25193" s="1"/>
  <c r="G258" i="25189"/>
  <c r="L259" i="25189"/>
  <c r="I245" i="25189"/>
  <c r="L245" i="25189" s="1"/>
  <c r="K248" i="25189"/>
  <c r="E260" i="25189"/>
  <c r="E258" i="25189" s="1"/>
  <c r="K249" i="25189"/>
  <c r="J248" i="25189"/>
  <c r="G244" i="25189"/>
  <c r="J249" i="25189"/>
  <c r="G246" i="25193"/>
  <c r="G260" i="25193" s="1"/>
  <c r="I249" i="25193"/>
  <c r="L249" i="25193" s="1"/>
  <c r="I255" i="25193"/>
  <c r="I256" i="25193"/>
  <c r="G258" i="25190"/>
  <c r="K251" i="25190"/>
  <c r="L251" i="25190"/>
  <c r="M251" i="25190"/>
  <c r="G245" i="25193"/>
  <c r="J251" i="25190"/>
  <c r="K253" i="25190"/>
  <c r="I246" i="25190"/>
  <c r="M246" i="25190" s="1"/>
  <c r="H244" i="25190"/>
  <c r="M253" i="25190"/>
  <c r="H258" i="25190"/>
  <c r="M248" i="25190"/>
  <c r="J248" i="25190"/>
  <c r="K248" i="25190"/>
  <c r="L248" i="25190"/>
  <c r="I260" i="25190"/>
  <c r="M260" i="25190" s="1"/>
  <c r="F258" i="25190"/>
  <c r="E244" i="25190"/>
  <c r="J245" i="25190"/>
  <c r="E259" i="25190"/>
  <c r="H246" i="25193"/>
  <c r="H245" i="25193"/>
  <c r="L250" i="25190"/>
  <c r="J250" i="25190"/>
  <c r="M250" i="25190"/>
  <c r="M233" i="25192"/>
  <c r="L233" i="25192"/>
  <c r="J230" i="25192"/>
  <c r="L230" i="25192"/>
  <c r="M230" i="25192"/>
  <c r="K230" i="25192"/>
  <c r="G237" i="25192"/>
  <c r="E237" i="25192"/>
  <c r="I225" i="25192"/>
  <c r="J225" i="25192" s="1"/>
  <c r="H237" i="25192"/>
  <c r="I239" i="25192"/>
  <c r="L239" i="25192" s="1"/>
  <c r="I238" i="25192"/>
  <c r="K238" i="25192" s="1"/>
  <c r="F237" i="25192"/>
  <c r="I227" i="25192"/>
  <c r="F225" i="25193"/>
  <c r="F239" i="25193" s="1"/>
  <c r="I224" i="25192"/>
  <c r="H223" i="25192"/>
  <c r="J234" i="25182"/>
  <c r="J233" i="25182"/>
  <c r="H237" i="25182"/>
  <c r="M234" i="25182"/>
  <c r="L233" i="25182"/>
  <c r="K233" i="25182"/>
  <c r="L234" i="25182"/>
  <c r="F237" i="25182"/>
  <c r="M230" i="25182"/>
  <c r="L230" i="25182"/>
  <c r="K230" i="25182"/>
  <c r="J230" i="25182"/>
  <c r="K232" i="25182"/>
  <c r="H223" i="25182"/>
  <c r="J232" i="25182"/>
  <c r="G237" i="25182"/>
  <c r="I239" i="25182"/>
  <c r="E237" i="25182"/>
  <c r="I238" i="25182"/>
  <c r="M238" i="25182" s="1"/>
  <c r="E223" i="25182"/>
  <c r="I224" i="25182"/>
  <c r="J224" i="25182" s="1"/>
  <c r="G223" i="25182"/>
  <c r="J233" i="25183"/>
  <c r="L233" i="25183"/>
  <c r="M234" i="25183"/>
  <c r="K234" i="25183"/>
  <c r="L230" i="25183"/>
  <c r="E223" i="25183"/>
  <c r="I223" i="25183" s="1"/>
  <c r="M223" i="25183" s="1"/>
  <c r="K231" i="25183"/>
  <c r="K225" i="25183"/>
  <c r="J230" i="25183"/>
  <c r="I239" i="25183"/>
  <c r="M239" i="25183" s="1"/>
  <c r="L231" i="25183"/>
  <c r="L224" i="25183"/>
  <c r="M224" i="25183"/>
  <c r="H237" i="25183"/>
  <c r="E238" i="25183"/>
  <c r="I236" i="25184"/>
  <c r="J233" i="25184"/>
  <c r="K233" i="25184"/>
  <c r="L233" i="25184"/>
  <c r="M233" i="25184"/>
  <c r="I225" i="25184"/>
  <c r="M225" i="25184" s="1"/>
  <c r="H223" i="25184"/>
  <c r="I230" i="25184"/>
  <c r="E238" i="25184"/>
  <c r="E237" i="25184" s="1"/>
  <c r="I239" i="25184"/>
  <c r="K239" i="25184" s="1"/>
  <c r="J227" i="25184"/>
  <c r="K227" i="25184"/>
  <c r="M227" i="25184"/>
  <c r="F237" i="25184"/>
  <c r="J225" i="25184"/>
  <c r="L227" i="25184"/>
  <c r="H238" i="25184"/>
  <c r="E223" i="25184"/>
  <c r="L225" i="25184"/>
  <c r="F223" i="25184"/>
  <c r="K225" i="25184"/>
  <c r="I233" i="25185"/>
  <c r="J235" i="25185"/>
  <c r="I238" i="25185"/>
  <c r="L238" i="25185" s="1"/>
  <c r="L235" i="25185"/>
  <c r="G233" i="25193"/>
  <c r="M230" i="25185"/>
  <c r="L230" i="25185"/>
  <c r="J230" i="25185"/>
  <c r="K230" i="25185"/>
  <c r="J231" i="25185"/>
  <c r="M231" i="25185"/>
  <c r="K231" i="25185"/>
  <c r="G230" i="25193"/>
  <c r="I239" i="25185"/>
  <c r="K239" i="25185" s="1"/>
  <c r="F237" i="25185"/>
  <c r="J227" i="25185"/>
  <c r="H237" i="25185"/>
  <c r="G237" i="25185"/>
  <c r="I225" i="25185"/>
  <c r="J228" i="25185"/>
  <c r="I224" i="25185"/>
  <c r="G223" i="25185"/>
  <c r="G227" i="25193"/>
  <c r="K228" i="25185"/>
  <c r="H223" i="25185"/>
  <c r="F223" i="25185"/>
  <c r="K233" i="25186"/>
  <c r="K235" i="25186"/>
  <c r="G237" i="25186"/>
  <c r="J235" i="25186"/>
  <c r="E233" i="25193"/>
  <c r="L230" i="25186"/>
  <c r="G223" i="25186"/>
  <c r="L232" i="25186"/>
  <c r="K232" i="25186"/>
  <c r="E239" i="25186"/>
  <c r="I239" i="25186" s="1"/>
  <c r="E230" i="25193"/>
  <c r="F237" i="25186"/>
  <c r="G224" i="25193"/>
  <c r="G238" i="25193" s="1"/>
  <c r="M232" i="25186"/>
  <c r="H237" i="25186"/>
  <c r="I238" i="25186"/>
  <c r="L227" i="25186"/>
  <c r="M227" i="25186"/>
  <c r="J227" i="25186"/>
  <c r="G225" i="25193"/>
  <c r="K227" i="25186"/>
  <c r="L228" i="25186"/>
  <c r="F223" i="25186"/>
  <c r="I228" i="25193"/>
  <c r="K228" i="25193" s="1"/>
  <c r="I225" i="25186"/>
  <c r="I224" i="25186"/>
  <c r="K228" i="25186"/>
  <c r="I236" i="25187"/>
  <c r="F233" i="25193"/>
  <c r="M235" i="25187"/>
  <c r="L230" i="25187"/>
  <c r="I231" i="25193"/>
  <c r="J231" i="25193" s="1"/>
  <c r="I239" i="25187"/>
  <c r="J239" i="25187" s="1"/>
  <c r="H237" i="25187"/>
  <c r="E237" i="25187"/>
  <c r="G237" i="25187"/>
  <c r="I229" i="25193"/>
  <c r="L229" i="25193" s="1"/>
  <c r="I227" i="25187"/>
  <c r="M227" i="25187" s="1"/>
  <c r="E223" i="25187"/>
  <c r="I225" i="25187"/>
  <c r="J225" i="25187" s="1"/>
  <c r="G223" i="25187"/>
  <c r="M233" i="25189"/>
  <c r="G237" i="25189"/>
  <c r="J233" i="25189"/>
  <c r="L234" i="25189"/>
  <c r="I235" i="25193"/>
  <c r="K235" i="25193" s="1"/>
  <c r="I234" i="25193"/>
  <c r="J234" i="25193" s="1"/>
  <c r="L233" i="25189"/>
  <c r="F237" i="25189"/>
  <c r="M234" i="25189"/>
  <c r="K234" i="25189"/>
  <c r="K230" i="25189"/>
  <c r="J230" i="25189"/>
  <c r="M230" i="25189"/>
  <c r="F224" i="25193"/>
  <c r="F238" i="25193" s="1"/>
  <c r="I232" i="25193"/>
  <c r="M232" i="25193" s="1"/>
  <c r="L230" i="25189"/>
  <c r="M232" i="25189"/>
  <c r="I239" i="25189"/>
  <c r="J239" i="25189" s="1"/>
  <c r="E237" i="25189"/>
  <c r="I238" i="25189"/>
  <c r="K238" i="25189" s="1"/>
  <c r="I227" i="25189"/>
  <c r="H223" i="25189"/>
  <c r="J229" i="25189"/>
  <c r="E223" i="25189"/>
  <c r="L229" i="25189"/>
  <c r="I224" i="25189"/>
  <c r="J225" i="25189"/>
  <c r="M229" i="25189"/>
  <c r="L233" i="25190"/>
  <c r="M233" i="25190"/>
  <c r="I236" i="25190"/>
  <c r="K233" i="25190"/>
  <c r="J233" i="25190"/>
  <c r="H233" i="25193"/>
  <c r="E224" i="25193"/>
  <c r="K232" i="25190"/>
  <c r="L230" i="25190"/>
  <c r="J230" i="25190"/>
  <c r="F230" i="25193"/>
  <c r="H230" i="25193"/>
  <c r="G237" i="25190"/>
  <c r="H224" i="25193"/>
  <c r="H238" i="25193" s="1"/>
  <c r="I224" i="25190"/>
  <c r="L224" i="25190" s="1"/>
  <c r="M232" i="25190"/>
  <c r="F223" i="25190"/>
  <c r="K227" i="25190"/>
  <c r="M227" i="25190"/>
  <c r="L227" i="25190"/>
  <c r="F237" i="25190"/>
  <c r="H237" i="25190"/>
  <c r="I239" i="25190"/>
  <c r="L239" i="25190" s="1"/>
  <c r="E225" i="25193"/>
  <c r="M228" i="25190"/>
  <c r="M224" i="25190"/>
  <c r="E227" i="25193"/>
  <c r="J227" i="25190"/>
  <c r="H223" i="25190"/>
  <c r="E237" i="25190"/>
  <c r="L228" i="25190"/>
  <c r="K228" i="25190"/>
  <c r="E223" i="25190"/>
  <c r="M212" i="25192"/>
  <c r="O212" i="25192"/>
  <c r="N203" i="25192"/>
  <c r="J209" i="25192"/>
  <c r="E202" i="25192"/>
  <c r="G217" i="25192"/>
  <c r="H216" i="25192"/>
  <c r="F217" i="25192"/>
  <c r="K208" i="25192"/>
  <c r="J204" i="25192"/>
  <c r="M204" i="25192" s="1"/>
  <c r="I216" i="25192"/>
  <c r="N208" i="25192"/>
  <c r="G202" i="25192"/>
  <c r="M199" i="25192"/>
  <c r="G194" i="25193"/>
  <c r="N196" i="25192"/>
  <c r="O196" i="25192"/>
  <c r="M196" i="25192"/>
  <c r="K196" i="25192"/>
  <c r="J193" i="25192"/>
  <c r="F192" i="25192"/>
  <c r="L196" i="25192"/>
  <c r="G196" i="25193"/>
  <c r="E218" i="25192"/>
  <c r="E192" i="25192"/>
  <c r="J194" i="25192"/>
  <c r="K194" i="25192" s="1"/>
  <c r="H196" i="25193"/>
  <c r="L212" i="25182"/>
  <c r="O212" i="25182"/>
  <c r="J215" i="25182"/>
  <c r="N212" i="25182"/>
  <c r="M212" i="25182"/>
  <c r="K212" i="25182"/>
  <c r="K213" i="25182"/>
  <c r="O213" i="25182"/>
  <c r="N209" i="25182"/>
  <c r="K209" i="25182"/>
  <c r="H216" i="25182"/>
  <c r="J203" i="25182"/>
  <c r="K203" i="25182" s="1"/>
  <c r="L209" i="25182"/>
  <c r="H202" i="25182"/>
  <c r="M206" i="25182"/>
  <c r="K206" i="25182"/>
  <c r="G202" i="25182"/>
  <c r="I202" i="25182"/>
  <c r="K207" i="25182"/>
  <c r="I218" i="25182"/>
  <c r="L207" i="25182"/>
  <c r="J204" i="25182"/>
  <c r="M204" i="25182" s="1"/>
  <c r="G217" i="25182"/>
  <c r="G216" i="25182" s="1"/>
  <c r="M207" i="25182"/>
  <c r="F217" i="25182"/>
  <c r="J194" i="25182"/>
  <c r="O194" i="25182" s="1"/>
  <c r="M199" i="25182"/>
  <c r="K199" i="25182"/>
  <c r="I217" i="25182"/>
  <c r="L199" i="25182"/>
  <c r="F199" i="25193"/>
  <c r="K193" i="25182"/>
  <c r="O193" i="25182"/>
  <c r="L193" i="25182"/>
  <c r="N193" i="25182"/>
  <c r="M196" i="25182"/>
  <c r="O196" i="25182"/>
  <c r="L196" i="25182"/>
  <c r="K196" i="25182"/>
  <c r="M193" i="25182"/>
  <c r="G192" i="25182"/>
  <c r="E192" i="25182"/>
  <c r="N198" i="25182"/>
  <c r="M198" i="25182"/>
  <c r="K198" i="25182"/>
  <c r="N209" i="25183"/>
  <c r="K209" i="25183"/>
  <c r="M209" i="25183"/>
  <c r="L209" i="25183"/>
  <c r="I209" i="25193"/>
  <c r="M206" i="25183"/>
  <c r="I202" i="25183"/>
  <c r="J203" i="25183"/>
  <c r="M208" i="25183"/>
  <c r="K208" i="25183"/>
  <c r="I206" i="25193"/>
  <c r="E206" i="25193"/>
  <c r="I218" i="25183"/>
  <c r="E218" i="25183"/>
  <c r="L206" i="25183"/>
  <c r="E202" i="25183"/>
  <c r="J204" i="25183"/>
  <c r="H206" i="25193"/>
  <c r="N208" i="25183"/>
  <c r="O208" i="25183"/>
  <c r="G218" i="25183"/>
  <c r="G216" i="25183" s="1"/>
  <c r="M199" i="25183"/>
  <c r="O199" i="25183"/>
  <c r="L199" i="25183"/>
  <c r="N199" i="25183"/>
  <c r="G192" i="25183"/>
  <c r="I192" i="25183"/>
  <c r="L193" i="25183"/>
  <c r="K199" i="25183"/>
  <c r="E192" i="25183"/>
  <c r="I194" i="25193"/>
  <c r="F193" i="25193"/>
  <c r="L196" i="25183"/>
  <c r="J194" i="25183"/>
  <c r="M194" i="25183" s="1"/>
  <c r="F217" i="25183"/>
  <c r="K197" i="25183"/>
  <c r="M193" i="25183"/>
  <c r="O198" i="25183"/>
  <c r="L198" i="25183"/>
  <c r="M198" i="25183"/>
  <c r="F192" i="25183"/>
  <c r="I217" i="25183"/>
  <c r="J196" i="25183"/>
  <c r="O196" i="25183" s="1"/>
  <c r="N198" i="25183"/>
  <c r="K212" i="25184"/>
  <c r="J215" i="25184"/>
  <c r="N212" i="25184"/>
  <c r="O212" i="25184"/>
  <c r="M212" i="25184"/>
  <c r="L212" i="25184"/>
  <c r="J209" i="25184"/>
  <c r="G218" i="25184"/>
  <c r="G216" i="25184" s="1"/>
  <c r="J204" i="25184"/>
  <c r="L206" i="25184"/>
  <c r="M206" i="25184"/>
  <c r="J203" i="25184"/>
  <c r="H202" i="25184"/>
  <c r="H203" i="25193"/>
  <c r="N204" i="25184"/>
  <c r="F218" i="25184"/>
  <c r="E218" i="25184"/>
  <c r="E192" i="25184"/>
  <c r="G199" i="25193"/>
  <c r="E193" i="25193"/>
  <c r="J199" i="25184"/>
  <c r="K196" i="25184"/>
  <c r="N196" i="25184"/>
  <c r="O196" i="25184"/>
  <c r="L196" i="25184"/>
  <c r="I218" i="25184"/>
  <c r="J193" i="25184"/>
  <c r="M196" i="25184"/>
  <c r="F192" i="25184"/>
  <c r="O212" i="25185"/>
  <c r="L214" i="25185"/>
  <c r="N212" i="25185"/>
  <c r="L212" i="25185"/>
  <c r="E216" i="25185"/>
  <c r="K214" i="25185"/>
  <c r="M214" i="25185"/>
  <c r="O209" i="25185"/>
  <c r="I202" i="25185"/>
  <c r="H202" i="25185"/>
  <c r="E202" i="25185"/>
  <c r="G209" i="25193"/>
  <c r="K206" i="25185"/>
  <c r="J204" i="25185"/>
  <c r="N207" i="25185"/>
  <c r="G217" i="25185"/>
  <c r="O207" i="25185"/>
  <c r="L207" i="25185"/>
  <c r="I218" i="25185"/>
  <c r="I216" i="25185" s="1"/>
  <c r="J203" i="25185"/>
  <c r="N203" i="25185" s="1"/>
  <c r="N199" i="25185"/>
  <c r="N200" i="25185"/>
  <c r="J194" i="25185"/>
  <c r="N194" i="25185" s="1"/>
  <c r="L199" i="25185"/>
  <c r="H217" i="25185"/>
  <c r="M200" i="25185"/>
  <c r="K200" i="25185"/>
  <c r="G218" i="25185"/>
  <c r="O200" i="25185"/>
  <c r="J193" i="25185"/>
  <c r="N193" i="25185" s="1"/>
  <c r="M196" i="25185"/>
  <c r="N196" i="25185"/>
  <c r="I196" i="25193"/>
  <c r="F218" i="25185"/>
  <c r="L196" i="25185"/>
  <c r="N198" i="25185"/>
  <c r="F196" i="25193"/>
  <c r="M212" i="25186"/>
  <c r="O212" i="25186"/>
  <c r="L212" i="25186"/>
  <c r="K212" i="25186"/>
  <c r="N212" i="25186"/>
  <c r="K214" i="25186"/>
  <c r="M214" i="25186"/>
  <c r="N214" i="25186"/>
  <c r="O214" i="25186"/>
  <c r="F212" i="25193"/>
  <c r="O209" i="25186"/>
  <c r="K209" i="25186"/>
  <c r="L209" i="25186"/>
  <c r="N209" i="25186"/>
  <c r="M209" i="25186"/>
  <c r="I217" i="25186"/>
  <c r="I216" i="25186" s="1"/>
  <c r="H209" i="25193"/>
  <c r="J203" i="25186"/>
  <c r="L203" i="25186" s="1"/>
  <c r="J204" i="25186"/>
  <c r="O204" i="25186" s="1"/>
  <c r="O206" i="25186"/>
  <c r="N206" i="25186"/>
  <c r="H202" i="25186"/>
  <c r="F218" i="25186"/>
  <c r="F216" i="25186" s="1"/>
  <c r="E202" i="25186"/>
  <c r="L206" i="25186"/>
  <c r="M207" i="25186"/>
  <c r="N207" i="25186"/>
  <c r="I204" i="25193"/>
  <c r="F203" i="25193"/>
  <c r="F202" i="25186"/>
  <c r="K207" i="25186"/>
  <c r="I203" i="25193"/>
  <c r="E203" i="25193"/>
  <c r="F206" i="25193"/>
  <c r="L199" i="25186"/>
  <c r="M199" i="25186"/>
  <c r="K199" i="25186"/>
  <c r="H218" i="25186"/>
  <c r="H216" i="25186" s="1"/>
  <c r="I192" i="25186"/>
  <c r="J194" i="25186"/>
  <c r="N194" i="25186" s="1"/>
  <c r="E216" i="25186"/>
  <c r="O196" i="25186"/>
  <c r="J193" i="25186"/>
  <c r="M196" i="25186"/>
  <c r="L196" i="25186"/>
  <c r="O212" i="25187"/>
  <c r="N212" i="25187"/>
  <c r="J215" i="25187"/>
  <c r="L212" i="25187"/>
  <c r="K212" i="25187"/>
  <c r="K213" i="25187"/>
  <c r="O213" i="25187"/>
  <c r="E212" i="25193"/>
  <c r="M213" i="25187"/>
  <c r="N213" i="25187"/>
  <c r="G212" i="25193"/>
  <c r="M210" i="25187"/>
  <c r="I218" i="25187"/>
  <c r="K209" i="25187"/>
  <c r="K210" i="25187"/>
  <c r="L210" i="25187"/>
  <c r="J204" i="25187"/>
  <c r="O204" i="25187" s="1"/>
  <c r="F202" i="25187"/>
  <c r="O210" i="25187"/>
  <c r="L206" i="25187"/>
  <c r="M206" i="25187"/>
  <c r="O206" i="25187"/>
  <c r="N206" i="25187"/>
  <c r="K206" i="25187"/>
  <c r="J203" i="25187"/>
  <c r="O207" i="25187"/>
  <c r="H217" i="25187"/>
  <c r="H218" i="25187"/>
  <c r="H202" i="25187"/>
  <c r="M207" i="25187"/>
  <c r="L204" i="25187"/>
  <c r="K200" i="25187"/>
  <c r="N200" i="25187"/>
  <c r="K199" i="25187"/>
  <c r="I192" i="25187"/>
  <c r="J192" i="25187" s="1"/>
  <c r="L200" i="25187"/>
  <c r="O200" i="25187"/>
  <c r="N199" i="25187"/>
  <c r="F217" i="25187"/>
  <c r="N196" i="25187"/>
  <c r="M196" i="25187"/>
  <c r="O196" i="25187"/>
  <c r="K196" i="25187"/>
  <c r="J193" i="25187"/>
  <c r="O193" i="25187" s="1"/>
  <c r="I217" i="25187"/>
  <c r="L196" i="25187"/>
  <c r="J194" i="25187"/>
  <c r="N194" i="25187" s="1"/>
  <c r="J212" i="25189"/>
  <c r="J214" i="25193"/>
  <c r="O214" i="25193" s="1"/>
  <c r="H204" i="25193"/>
  <c r="E209" i="25193"/>
  <c r="G204" i="25193"/>
  <c r="L204" i="25189"/>
  <c r="L203" i="25189"/>
  <c r="N203" i="25189"/>
  <c r="M203" i="25189"/>
  <c r="M206" i="25189"/>
  <c r="O206" i="25189"/>
  <c r="O203" i="25189"/>
  <c r="J208" i="25193"/>
  <c r="M208" i="25193" s="1"/>
  <c r="E202" i="25189"/>
  <c r="G206" i="25193"/>
  <c r="I217" i="25189"/>
  <c r="I216" i="25189" s="1"/>
  <c r="E217" i="25189"/>
  <c r="H202" i="25189"/>
  <c r="H218" i="25189"/>
  <c r="G218" i="25189"/>
  <c r="G216" i="25189" s="1"/>
  <c r="H217" i="25189"/>
  <c r="L199" i="25189"/>
  <c r="E218" i="25189"/>
  <c r="M199" i="25189"/>
  <c r="J201" i="25193"/>
  <c r="L201" i="25193" s="1"/>
  <c r="J200" i="25193"/>
  <c r="M200" i="25193" s="1"/>
  <c r="O196" i="25189"/>
  <c r="M196" i="25189"/>
  <c r="K196" i="25189"/>
  <c r="L196" i="25189"/>
  <c r="J198" i="25193"/>
  <c r="M198" i="25193" s="1"/>
  <c r="N196" i="25189"/>
  <c r="J194" i="25189"/>
  <c r="F192" i="25189"/>
  <c r="J193" i="25189"/>
  <c r="F194" i="25193"/>
  <c r="M212" i="25190"/>
  <c r="M214" i="25193"/>
  <c r="O212" i="25190"/>
  <c r="H212" i="25193"/>
  <c r="J213" i="25193"/>
  <c r="O213" i="25193" s="1"/>
  <c r="F209" i="25193"/>
  <c r="J211" i="25193"/>
  <c r="E204" i="25193"/>
  <c r="J210" i="25193"/>
  <c r="M206" i="25190"/>
  <c r="J204" i="25190"/>
  <c r="K204" i="25190" s="1"/>
  <c r="F204" i="25193"/>
  <c r="L207" i="25190"/>
  <c r="J207" i="25193"/>
  <c r="M207" i="25193" s="1"/>
  <c r="M207" i="25190"/>
  <c r="G202" i="25190"/>
  <c r="G203" i="25193"/>
  <c r="O207" i="25190"/>
  <c r="E202" i="25190"/>
  <c r="K207" i="25190"/>
  <c r="J203" i="25190"/>
  <c r="M199" i="25190"/>
  <c r="O199" i="25190"/>
  <c r="L199" i="25190"/>
  <c r="N199" i="25190"/>
  <c r="K199" i="25190"/>
  <c r="J194" i="25190"/>
  <c r="L194" i="25190" s="1"/>
  <c r="H199" i="25193"/>
  <c r="J193" i="25190"/>
  <c r="N193" i="25190" s="1"/>
  <c r="H193" i="25193"/>
  <c r="G193" i="25193"/>
  <c r="H216" i="25190"/>
  <c r="M194" i="25190"/>
  <c r="H192" i="25190"/>
  <c r="I217" i="25190"/>
  <c r="L198" i="25190"/>
  <c r="E216" i="25190"/>
  <c r="N194" i="25190"/>
  <c r="O194" i="25190"/>
  <c r="K198" i="25190"/>
  <c r="J197" i="25193"/>
  <c r="O198" i="25190"/>
  <c r="M162" i="25192"/>
  <c r="I162" i="25192"/>
  <c r="I161" i="25192" s="1"/>
  <c r="H176" i="25192"/>
  <c r="K163" i="25192"/>
  <c r="F149" i="25192"/>
  <c r="M175" i="25192"/>
  <c r="I149" i="25192"/>
  <c r="G151" i="25193"/>
  <c r="H150" i="25193"/>
  <c r="L152" i="25193"/>
  <c r="E140" i="25192"/>
  <c r="L161" i="25192"/>
  <c r="H140" i="25192"/>
  <c r="L140" i="25192"/>
  <c r="M140" i="25192"/>
  <c r="L171" i="25192"/>
  <c r="E161" i="25192"/>
  <c r="H162" i="25192"/>
  <c r="K167" i="25192"/>
  <c r="K140" i="25192"/>
  <c r="G168" i="25192"/>
  <c r="L166" i="25192"/>
  <c r="G163" i="25192"/>
  <c r="G161" i="25192" s="1"/>
  <c r="G167" i="25192"/>
  <c r="J149" i="25182"/>
  <c r="F163" i="25182"/>
  <c r="K162" i="25182"/>
  <c r="G162" i="25182"/>
  <c r="G161" i="25182" s="1"/>
  <c r="J175" i="25182"/>
  <c r="G149" i="25182"/>
  <c r="I163" i="25182"/>
  <c r="I161" i="25182" s="1"/>
  <c r="K149" i="25182"/>
  <c r="E176" i="25182"/>
  <c r="K140" i="25182"/>
  <c r="K142" i="25193"/>
  <c r="G142" i="25193"/>
  <c r="H141" i="25193"/>
  <c r="E140" i="25182"/>
  <c r="J140" i="25182"/>
  <c r="G140" i="25182"/>
  <c r="E166" i="25182"/>
  <c r="I166" i="25182"/>
  <c r="M162" i="25182"/>
  <c r="M161" i="25182" s="1"/>
  <c r="E162" i="25182"/>
  <c r="I140" i="25182"/>
  <c r="J163" i="25182"/>
  <c r="J161" i="25182" s="1"/>
  <c r="G167" i="25182"/>
  <c r="I151" i="25193"/>
  <c r="H175" i="25183"/>
  <c r="I161" i="25183"/>
  <c r="L149" i="25183"/>
  <c r="L174" i="25183" s="1"/>
  <c r="J149" i="25183"/>
  <c r="J174" i="25183" s="1"/>
  <c r="J155" i="25193"/>
  <c r="F155" i="25193"/>
  <c r="L162" i="25183"/>
  <c r="H162" i="25183"/>
  <c r="H187" i="25183" s="1"/>
  <c r="E149" i="25183"/>
  <c r="E174" i="25183" s="1"/>
  <c r="L163" i="25183"/>
  <c r="L188" i="25183" s="1"/>
  <c r="G175" i="25183"/>
  <c r="L176" i="25183"/>
  <c r="M161" i="25183"/>
  <c r="L140" i="25183"/>
  <c r="F142" i="25193"/>
  <c r="G141" i="25193"/>
  <c r="G163" i="25183"/>
  <c r="G188" i="25183" s="1"/>
  <c r="K167" i="25183"/>
  <c r="K163" i="25183"/>
  <c r="K188" i="25183" s="1"/>
  <c r="H163" i="25183"/>
  <c r="H188" i="25183" s="1"/>
  <c r="K143" i="25193"/>
  <c r="E163" i="25183"/>
  <c r="H166" i="25183"/>
  <c r="K162" i="25183"/>
  <c r="H140" i="25183"/>
  <c r="M180" i="25184"/>
  <c r="L149" i="25184"/>
  <c r="H149" i="25184"/>
  <c r="E163" i="25184"/>
  <c r="L161" i="25184"/>
  <c r="G176" i="25184"/>
  <c r="M162" i="25184"/>
  <c r="M161" i="25184" s="1"/>
  <c r="J162" i="25184"/>
  <c r="G163" i="25184"/>
  <c r="G161" i="25184" s="1"/>
  <c r="E162" i="25184"/>
  <c r="K166" i="25184"/>
  <c r="I140" i="25184"/>
  <c r="H140" i="25184"/>
  <c r="I161" i="25184"/>
  <c r="K140" i="25184"/>
  <c r="K165" i="25184" s="1"/>
  <c r="F140" i="25184"/>
  <c r="F165" i="25184" s="1"/>
  <c r="F161" i="25184"/>
  <c r="J163" i="25184"/>
  <c r="L140" i="25184"/>
  <c r="G140" i="25184"/>
  <c r="G165" i="25184" s="1"/>
  <c r="M158" i="25193"/>
  <c r="I158" i="25193"/>
  <c r="J158" i="25193"/>
  <c r="F158" i="25193"/>
  <c r="K176" i="25185"/>
  <c r="M155" i="25193"/>
  <c r="J163" i="25185"/>
  <c r="I161" i="25185"/>
  <c r="I175" i="25185"/>
  <c r="F161" i="25185"/>
  <c r="I149" i="25185"/>
  <c r="E162" i="25185"/>
  <c r="E161" i="25185" s="1"/>
  <c r="L151" i="25193"/>
  <c r="M175" i="25185"/>
  <c r="G152" i="25193"/>
  <c r="L161" i="25185"/>
  <c r="K167" i="25185"/>
  <c r="E140" i="25185"/>
  <c r="L140" i="25185"/>
  <c r="L165" i="25185" s="1"/>
  <c r="J140" i="25185"/>
  <c r="H162" i="25185"/>
  <c r="E146" i="25193"/>
  <c r="K163" i="25185"/>
  <c r="G143" i="25193"/>
  <c r="J162" i="25185"/>
  <c r="M140" i="25185"/>
  <c r="J142" i="25193"/>
  <c r="K141" i="25193"/>
  <c r="L143" i="25193"/>
  <c r="G163" i="25185"/>
  <c r="G161" i="25185" s="1"/>
  <c r="G140" i="25185"/>
  <c r="G165" i="25185" s="1"/>
  <c r="J166" i="25185"/>
  <c r="E158" i="25193"/>
  <c r="J185" i="25193"/>
  <c r="K158" i="25193"/>
  <c r="M163" i="25186"/>
  <c r="I163" i="25186"/>
  <c r="I161" i="25186" s="1"/>
  <c r="K150" i="25193"/>
  <c r="M149" i="25186"/>
  <c r="J162" i="25186"/>
  <c r="J187" i="25186" s="1"/>
  <c r="G163" i="25186"/>
  <c r="G161" i="25186" s="1"/>
  <c r="J163" i="25186"/>
  <c r="K161" i="25186"/>
  <c r="F162" i="25186"/>
  <c r="J175" i="25186"/>
  <c r="M175" i="25186"/>
  <c r="H166" i="25186"/>
  <c r="J146" i="25193"/>
  <c r="F163" i="25186"/>
  <c r="L140" i="25186"/>
  <c r="H161" i="25186"/>
  <c r="K146" i="25193"/>
  <c r="G146" i="25193"/>
  <c r="L146" i="25193"/>
  <c r="H146" i="25193"/>
  <c r="E142" i="25193"/>
  <c r="J141" i="25193"/>
  <c r="M140" i="25186"/>
  <c r="L171" i="25186"/>
  <c r="E163" i="25186"/>
  <c r="E161" i="25186" s="1"/>
  <c r="H140" i="25186"/>
  <c r="L163" i="25186"/>
  <c r="L161" i="25186" s="1"/>
  <c r="G140" i="25186"/>
  <c r="K166" i="25186"/>
  <c r="G187" i="25186"/>
  <c r="J140" i="25186"/>
  <c r="M143" i="25193"/>
  <c r="E143" i="25193"/>
  <c r="I166" i="25186"/>
  <c r="I140" i="25186"/>
  <c r="G166" i="25186"/>
  <c r="K175" i="25187"/>
  <c r="M163" i="25187"/>
  <c r="M161" i="25187" s="1"/>
  <c r="J175" i="25187"/>
  <c r="J149" i="25187"/>
  <c r="G149" i="25187"/>
  <c r="J151" i="25193"/>
  <c r="E163" i="25187"/>
  <c r="E188" i="25187" s="1"/>
  <c r="F151" i="25193"/>
  <c r="G150" i="25193"/>
  <c r="E152" i="25193"/>
  <c r="G162" i="25187"/>
  <c r="G161" i="25187" s="1"/>
  <c r="K167" i="25187"/>
  <c r="L172" i="25193"/>
  <c r="E162" i="25187"/>
  <c r="L161" i="25187"/>
  <c r="F146" i="25193"/>
  <c r="I140" i="25187"/>
  <c r="K161" i="25187"/>
  <c r="H163" i="25187"/>
  <c r="H161" i="25187" s="1"/>
  <c r="L141" i="25193"/>
  <c r="M171" i="25187"/>
  <c r="I163" i="25187"/>
  <c r="I161" i="25187" s="1"/>
  <c r="F140" i="25187"/>
  <c r="G166" i="25187"/>
  <c r="F163" i="25187"/>
  <c r="F161" i="25187" s="1"/>
  <c r="K140" i="25187"/>
  <c r="I167" i="25187"/>
  <c r="L158" i="25193"/>
  <c r="H158" i="25193"/>
  <c r="G183" i="25189"/>
  <c r="L155" i="25193"/>
  <c r="H155" i="25193"/>
  <c r="E176" i="25189"/>
  <c r="I149" i="25189"/>
  <c r="K155" i="25193"/>
  <c r="H151" i="25193"/>
  <c r="M150" i="25193"/>
  <c r="M149" i="25193" s="1"/>
  <c r="I150" i="25193"/>
  <c r="I176" i="25189"/>
  <c r="K180" i="25189"/>
  <c r="E150" i="25193"/>
  <c r="E149" i="25193" s="1"/>
  <c r="I152" i="25193"/>
  <c r="K176" i="25189"/>
  <c r="G163" i="25189"/>
  <c r="G161" i="25189" s="1"/>
  <c r="M149" i="25189"/>
  <c r="L179" i="25193"/>
  <c r="J152" i="25193"/>
  <c r="F152" i="25193"/>
  <c r="J163" i="25189"/>
  <c r="J161" i="25189" s="1"/>
  <c r="F163" i="25189"/>
  <c r="F161" i="25189" s="1"/>
  <c r="I141" i="25193"/>
  <c r="K166" i="25189"/>
  <c r="I143" i="25193"/>
  <c r="M142" i="25193"/>
  <c r="I142" i="25193"/>
  <c r="E141" i="25193"/>
  <c r="K162" i="25189"/>
  <c r="K161" i="25189" s="1"/>
  <c r="J143" i="25193"/>
  <c r="H163" i="25189"/>
  <c r="H161" i="25189" s="1"/>
  <c r="I185" i="25193"/>
  <c r="M184" i="25193"/>
  <c r="L175" i="25190"/>
  <c r="K181" i="25193"/>
  <c r="G163" i="25190"/>
  <c r="G161" i="25190" s="1"/>
  <c r="L162" i="25190"/>
  <c r="L161" i="25190" s="1"/>
  <c r="L150" i="25193"/>
  <c r="G155" i="25193"/>
  <c r="H175" i="25190"/>
  <c r="G182" i="25193"/>
  <c r="H179" i="25193"/>
  <c r="J150" i="25193"/>
  <c r="M152" i="25193"/>
  <c r="J178" i="25193"/>
  <c r="F176" i="25190"/>
  <c r="M163" i="25190"/>
  <c r="M161" i="25190" s="1"/>
  <c r="H152" i="25193"/>
  <c r="K151" i="25193"/>
  <c r="F150" i="25193"/>
  <c r="M176" i="25190"/>
  <c r="J163" i="25190"/>
  <c r="K149" i="25190"/>
  <c r="K174" i="25190" s="1"/>
  <c r="K152" i="25193"/>
  <c r="J176" i="25190"/>
  <c r="I177" i="25190"/>
  <c r="M146" i="25193"/>
  <c r="I146" i="25193"/>
  <c r="E167" i="25190"/>
  <c r="I140" i="25190"/>
  <c r="F141" i="25193"/>
  <c r="J162" i="25190"/>
  <c r="J140" i="25190"/>
  <c r="L142" i="25193"/>
  <c r="H142" i="25193"/>
  <c r="M141" i="25193"/>
  <c r="G172" i="25193"/>
  <c r="F140" i="25190"/>
  <c r="K140" i="25190"/>
  <c r="L140" i="25190"/>
  <c r="F143" i="25193"/>
  <c r="E169" i="25193"/>
  <c r="F163" i="25190"/>
  <c r="K162" i="25190"/>
  <c r="K161" i="25190" s="1"/>
  <c r="H162" i="25190"/>
  <c r="H161" i="25190" s="1"/>
  <c r="H143" i="25193"/>
  <c r="H166" i="25190"/>
  <c r="G170" i="25193"/>
  <c r="L180" i="25192"/>
  <c r="F176" i="25192"/>
  <c r="G176" i="25192"/>
  <c r="M180" i="25192"/>
  <c r="G180" i="25192"/>
  <c r="K176" i="25192"/>
  <c r="I127" i="25192"/>
  <c r="H180" i="25192"/>
  <c r="J180" i="25192"/>
  <c r="E135" i="25192"/>
  <c r="I180" i="25192"/>
  <c r="E176" i="25192"/>
  <c r="H126" i="25192"/>
  <c r="K180" i="25192"/>
  <c r="E119" i="25192"/>
  <c r="F180" i="25192"/>
  <c r="M176" i="25192"/>
  <c r="G120" i="25192"/>
  <c r="G121" i="25192"/>
  <c r="H121" i="25192" s="1"/>
  <c r="F119" i="25192"/>
  <c r="E166" i="25192"/>
  <c r="H171" i="25192"/>
  <c r="E134" i="25192"/>
  <c r="G116" i="25192"/>
  <c r="G171" i="25192"/>
  <c r="F171" i="25192"/>
  <c r="J166" i="25192"/>
  <c r="E109" i="25192"/>
  <c r="J165" i="25192" s="1"/>
  <c r="G166" i="25192"/>
  <c r="I171" i="25192"/>
  <c r="I118" i="25192"/>
  <c r="I166" i="25192"/>
  <c r="M166" i="25192"/>
  <c r="F166" i="25192"/>
  <c r="H166" i="25192"/>
  <c r="K166" i="25192"/>
  <c r="F133" i="25192"/>
  <c r="H167" i="25192"/>
  <c r="L168" i="25192"/>
  <c r="J168" i="25192"/>
  <c r="G110" i="25192"/>
  <c r="K168" i="25192"/>
  <c r="H168" i="25192"/>
  <c r="M168" i="25192"/>
  <c r="E168" i="25192"/>
  <c r="I115" i="25192"/>
  <c r="G113" i="25192"/>
  <c r="I113" i="25192" s="1"/>
  <c r="I168" i="25192"/>
  <c r="I129" i="25182"/>
  <c r="G132" i="25182"/>
  <c r="H129" i="25182"/>
  <c r="M183" i="25182"/>
  <c r="L183" i="25182"/>
  <c r="E183" i="25182"/>
  <c r="K183" i="25182"/>
  <c r="I183" i="25182"/>
  <c r="G183" i="25182"/>
  <c r="I126" i="25182"/>
  <c r="I182" i="25193"/>
  <c r="F182" i="25193"/>
  <c r="E121" i="25193"/>
  <c r="E119" i="25182"/>
  <c r="I174" i="25182" s="1"/>
  <c r="L182" i="25193"/>
  <c r="J182" i="25193"/>
  <c r="H187" i="25182"/>
  <c r="H182" i="25193"/>
  <c r="M182" i="25193"/>
  <c r="G128" i="25193"/>
  <c r="H128" i="25193" s="1"/>
  <c r="K176" i="25182"/>
  <c r="F176" i="25182"/>
  <c r="I176" i="25182"/>
  <c r="J176" i="25182"/>
  <c r="M176" i="25182"/>
  <c r="H176" i="25182"/>
  <c r="I120" i="25182"/>
  <c r="G121" i="25182"/>
  <c r="L176" i="25182"/>
  <c r="G176" i="25182"/>
  <c r="G118" i="25193"/>
  <c r="I118" i="25193" s="1"/>
  <c r="F166" i="25182"/>
  <c r="F116" i="25193"/>
  <c r="F134" i="25182"/>
  <c r="J170" i="25193"/>
  <c r="E167" i="25182"/>
  <c r="L167" i="25182"/>
  <c r="H167" i="25182"/>
  <c r="H170" i="25193"/>
  <c r="E109" i="25182"/>
  <c r="I113" i="25182"/>
  <c r="G111" i="25182"/>
  <c r="I111" i="25182" s="1"/>
  <c r="H115" i="25182"/>
  <c r="G166" i="25182"/>
  <c r="E135" i="25182"/>
  <c r="I167" i="25182"/>
  <c r="K167" i="25182"/>
  <c r="G129" i="25183"/>
  <c r="I130" i="25183"/>
  <c r="M174" i="25183"/>
  <c r="M176" i="25183"/>
  <c r="I188" i="25183"/>
  <c r="H176" i="25183"/>
  <c r="G176" i="25183"/>
  <c r="I176" i="25183"/>
  <c r="E181" i="25193"/>
  <c r="J176" i="25183"/>
  <c r="K176" i="25183"/>
  <c r="E176" i="25183"/>
  <c r="M188" i="25183"/>
  <c r="F188" i="25183"/>
  <c r="I174" i="25183"/>
  <c r="H121" i="25183"/>
  <c r="I124" i="25183"/>
  <c r="K174" i="25183"/>
  <c r="I123" i="25183"/>
  <c r="H174" i="25183"/>
  <c r="F174" i="25183"/>
  <c r="I120" i="25183"/>
  <c r="F119" i="25183"/>
  <c r="G119" i="25183" s="1"/>
  <c r="I116" i="25183"/>
  <c r="G135" i="25183"/>
  <c r="I135" i="25183" s="1"/>
  <c r="F111" i="25193"/>
  <c r="H111" i="25183"/>
  <c r="I111" i="25183"/>
  <c r="G115" i="25193"/>
  <c r="I115" i="25193" s="1"/>
  <c r="G110" i="25183"/>
  <c r="F113" i="25193"/>
  <c r="F134" i="25183"/>
  <c r="F185" i="25193"/>
  <c r="K185" i="25193"/>
  <c r="G185" i="25193"/>
  <c r="G129" i="25184"/>
  <c r="E185" i="25193"/>
  <c r="M185" i="25193"/>
  <c r="H185" i="25193"/>
  <c r="F175" i="25184"/>
  <c r="L175" i="25184"/>
  <c r="E134" i="25184"/>
  <c r="F135" i="25184"/>
  <c r="I175" i="25184"/>
  <c r="J175" i="25184"/>
  <c r="H175" i="25184"/>
  <c r="M175" i="25184"/>
  <c r="E176" i="25184"/>
  <c r="M176" i="25184"/>
  <c r="K178" i="25193"/>
  <c r="H176" i="25184"/>
  <c r="F176" i="25184"/>
  <c r="G121" i="25184"/>
  <c r="L176" i="25184"/>
  <c r="E119" i="25184"/>
  <c r="J176" i="25184"/>
  <c r="F109" i="25184"/>
  <c r="G109" i="25184" s="1"/>
  <c r="E135" i="25184"/>
  <c r="E167" i="25184"/>
  <c r="G167" i="25184"/>
  <c r="F167" i="25184"/>
  <c r="E168" i="25184"/>
  <c r="J167" i="25184"/>
  <c r="J168" i="25184"/>
  <c r="L168" i="25184"/>
  <c r="G168" i="25184"/>
  <c r="H113" i="25184"/>
  <c r="H167" i="25184"/>
  <c r="I167" i="25184"/>
  <c r="G111" i="25184"/>
  <c r="I111" i="25184" s="1"/>
  <c r="M167" i="25184"/>
  <c r="H114" i="25184"/>
  <c r="H168" i="25184"/>
  <c r="I168" i="25184"/>
  <c r="H129" i="25185"/>
  <c r="I129" i="25185"/>
  <c r="G132" i="25185"/>
  <c r="G131" i="25193"/>
  <c r="H131" i="25193" s="1"/>
  <c r="H130" i="25185"/>
  <c r="E119" i="25185"/>
  <c r="G174" i="25185" s="1"/>
  <c r="J176" i="25185"/>
  <c r="I126" i="25185"/>
  <c r="L176" i="25185"/>
  <c r="G176" i="25185"/>
  <c r="G121" i="25185"/>
  <c r="I121" i="25185" s="1"/>
  <c r="E135" i="25185"/>
  <c r="L188" i="25185" s="1"/>
  <c r="H176" i="25185"/>
  <c r="L187" i="25185"/>
  <c r="L178" i="25193"/>
  <c r="E178" i="25193"/>
  <c r="I123" i="25185"/>
  <c r="G120" i="25185"/>
  <c r="H120" i="25185" s="1"/>
  <c r="I178" i="25193"/>
  <c r="F178" i="25193"/>
  <c r="G178" i="25193"/>
  <c r="F119" i="25185"/>
  <c r="H178" i="25193"/>
  <c r="M178" i="25193"/>
  <c r="E123" i="25193"/>
  <c r="G124" i="25193"/>
  <c r="H124" i="25193" s="1"/>
  <c r="J173" i="25193"/>
  <c r="M169" i="25193"/>
  <c r="G111" i="25185"/>
  <c r="H111" i="25185" s="1"/>
  <c r="I113" i="25185"/>
  <c r="E167" i="25185"/>
  <c r="G114" i="25193"/>
  <c r="H114" i="25193" s="1"/>
  <c r="F169" i="25193"/>
  <c r="L169" i="25193"/>
  <c r="I129" i="25186"/>
  <c r="F129" i="25193"/>
  <c r="H176" i="25186"/>
  <c r="E176" i="25186"/>
  <c r="F126" i="25193"/>
  <c r="L176" i="25186"/>
  <c r="G176" i="25186"/>
  <c r="G121" i="25186"/>
  <c r="I121" i="25186" s="1"/>
  <c r="I176" i="25186"/>
  <c r="K176" i="25186"/>
  <c r="E119" i="25186"/>
  <c r="G119" i="25186" s="1"/>
  <c r="G122" i="25186" s="1"/>
  <c r="H174" i="25186"/>
  <c r="K187" i="25186"/>
  <c r="L187" i="25186"/>
  <c r="G171" i="25186"/>
  <c r="I118" i="25186"/>
  <c r="H187" i="25186"/>
  <c r="M171" i="25186"/>
  <c r="E171" i="25186"/>
  <c r="J171" i="25186"/>
  <c r="G116" i="25186"/>
  <c r="I116" i="25186" s="1"/>
  <c r="I110" i="25186"/>
  <c r="F134" i="25186"/>
  <c r="K171" i="25186"/>
  <c r="F170" i="25193"/>
  <c r="M170" i="25193"/>
  <c r="F167" i="25186"/>
  <c r="G167" i="25186"/>
  <c r="G111" i="25186"/>
  <c r="I113" i="25186"/>
  <c r="E109" i="25186"/>
  <c r="L167" i="25186"/>
  <c r="K170" i="25193"/>
  <c r="E170" i="25193"/>
  <c r="I170" i="25193"/>
  <c r="E167" i="25186"/>
  <c r="L170" i="25193"/>
  <c r="E113" i="25193"/>
  <c r="J167" i="25186"/>
  <c r="E135" i="25186"/>
  <c r="I167" i="25186"/>
  <c r="K184" i="25193"/>
  <c r="I184" i="25193"/>
  <c r="I128" i="25187"/>
  <c r="J176" i="25187"/>
  <c r="G126" i="25187"/>
  <c r="H126" i="25187" s="1"/>
  <c r="H181" i="25193"/>
  <c r="K188" i="25187"/>
  <c r="L188" i="25187"/>
  <c r="J188" i="25187"/>
  <c r="G188" i="25187"/>
  <c r="G176" i="25187"/>
  <c r="G121" i="25187"/>
  <c r="I121" i="25187" s="1"/>
  <c r="I176" i="25187"/>
  <c r="K176" i="25187"/>
  <c r="H123" i="25187"/>
  <c r="E176" i="25187"/>
  <c r="M176" i="25187"/>
  <c r="H176" i="25187"/>
  <c r="F120" i="25193"/>
  <c r="H120" i="25187"/>
  <c r="E119" i="25187"/>
  <c r="I125" i="25187"/>
  <c r="L176" i="25187"/>
  <c r="F176" i="25187"/>
  <c r="G171" i="25187"/>
  <c r="I171" i="25187"/>
  <c r="E109" i="25187"/>
  <c r="K165" i="25187" s="1"/>
  <c r="L171" i="25187"/>
  <c r="F171" i="25187"/>
  <c r="K166" i="25187"/>
  <c r="K171" i="25187"/>
  <c r="E171" i="25187"/>
  <c r="G116" i="25187"/>
  <c r="I116" i="25187" s="1"/>
  <c r="J171" i="25187"/>
  <c r="F166" i="25187"/>
  <c r="E134" i="25187"/>
  <c r="L168" i="25187"/>
  <c r="G168" i="25187"/>
  <c r="J166" i="25187"/>
  <c r="G113" i="25187"/>
  <c r="I113" i="25187" s="1"/>
  <c r="I166" i="25187"/>
  <c r="K168" i="25187"/>
  <c r="F168" i="25187"/>
  <c r="H166" i="25187"/>
  <c r="M168" i="25187"/>
  <c r="E166" i="25187"/>
  <c r="M166" i="25187"/>
  <c r="G110" i="25187"/>
  <c r="I110" i="25187" s="1"/>
  <c r="J168" i="25187"/>
  <c r="L166" i="25187"/>
  <c r="I168" i="25187"/>
  <c r="E129" i="25193"/>
  <c r="J184" i="25193"/>
  <c r="G184" i="25193"/>
  <c r="E184" i="25193"/>
  <c r="F184" i="25193"/>
  <c r="H184" i="25193"/>
  <c r="I183" i="25189"/>
  <c r="L184" i="25193"/>
  <c r="M183" i="25189"/>
  <c r="H183" i="25189"/>
  <c r="K183" i="25189"/>
  <c r="H129" i="25189"/>
  <c r="L183" i="25189"/>
  <c r="F183" i="25189"/>
  <c r="K175" i="25189"/>
  <c r="I128" i="25189"/>
  <c r="L175" i="25189"/>
  <c r="L180" i="25189"/>
  <c r="J180" i="25189"/>
  <c r="H121" i="25189"/>
  <c r="G126" i="25189"/>
  <c r="I126" i="25189" s="1"/>
  <c r="I175" i="25189"/>
  <c r="J175" i="25189"/>
  <c r="G180" i="25189"/>
  <c r="E180" i="25189"/>
  <c r="F135" i="25189"/>
  <c r="M175" i="25189"/>
  <c r="H175" i="25189"/>
  <c r="M180" i="25189"/>
  <c r="G120" i="25189"/>
  <c r="H120" i="25189" s="1"/>
  <c r="I123" i="25189"/>
  <c r="H123" i="25189"/>
  <c r="L177" i="25189"/>
  <c r="E177" i="25189"/>
  <c r="F134" i="25189"/>
  <c r="G177" i="25189"/>
  <c r="F119" i="25189"/>
  <c r="E119" i="25189"/>
  <c r="J177" i="25189"/>
  <c r="H124" i="25189"/>
  <c r="I177" i="25189"/>
  <c r="K177" i="25189"/>
  <c r="F177" i="25189"/>
  <c r="H173" i="25193"/>
  <c r="E173" i="25193"/>
  <c r="F173" i="25193"/>
  <c r="H117" i="25189"/>
  <c r="I173" i="25193"/>
  <c r="M173" i="25193"/>
  <c r="K173" i="25193"/>
  <c r="G173" i="25193"/>
  <c r="F109" i="25189"/>
  <c r="L173" i="25193"/>
  <c r="E111" i="25193"/>
  <c r="I113" i="25189"/>
  <c r="E135" i="25189"/>
  <c r="F110" i="25193"/>
  <c r="J167" i="25189"/>
  <c r="L167" i="25189"/>
  <c r="I114" i="25189"/>
  <c r="M167" i="25189"/>
  <c r="E167" i="25189"/>
  <c r="E168" i="25189"/>
  <c r="G110" i="25189"/>
  <c r="K169" i="25193"/>
  <c r="G169" i="25193"/>
  <c r="G111" i="25189"/>
  <c r="I111" i="25189" s="1"/>
  <c r="J168" i="25189"/>
  <c r="K167" i="25189"/>
  <c r="L168" i="25189"/>
  <c r="G168" i="25189"/>
  <c r="E109" i="25189"/>
  <c r="I169" i="25193"/>
  <c r="J169" i="25193"/>
  <c r="H113" i="25189"/>
  <c r="H168" i="25189"/>
  <c r="I167" i="25189"/>
  <c r="I168" i="25189"/>
  <c r="G132" i="25190"/>
  <c r="I129" i="25190"/>
  <c r="H129" i="25190"/>
  <c r="F133" i="25190"/>
  <c r="G130" i="25193"/>
  <c r="F181" i="25193"/>
  <c r="H120" i="25190"/>
  <c r="L181" i="25193"/>
  <c r="J181" i="25193"/>
  <c r="I126" i="25190"/>
  <c r="M181" i="25193"/>
  <c r="I181" i="25193"/>
  <c r="G181" i="25193"/>
  <c r="E120" i="25193"/>
  <c r="I128" i="25190"/>
  <c r="E126" i="25193"/>
  <c r="F121" i="25193"/>
  <c r="L177" i="25190"/>
  <c r="F177" i="25190"/>
  <c r="K177" i="25190"/>
  <c r="F119" i="25190"/>
  <c r="F123" i="25193"/>
  <c r="J177" i="25190"/>
  <c r="E177" i="25190"/>
  <c r="G177" i="25190"/>
  <c r="G123" i="25190"/>
  <c r="I123" i="25190" s="1"/>
  <c r="H172" i="25193"/>
  <c r="G117" i="25193"/>
  <c r="I117" i="25193" s="1"/>
  <c r="F172" i="25193"/>
  <c r="I116" i="25190"/>
  <c r="J172" i="25193"/>
  <c r="E116" i="25193"/>
  <c r="K172" i="25193"/>
  <c r="E172" i="25193"/>
  <c r="E110" i="25193"/>
  <c r="M172" i="25193"/>
  <c r="G187" i="25190"/>
  <c r="F167" i="25190"/>
  <c r="E109" i="25190"/>
  <c r="I167" i="25190"/>
  <c r="G111" i="25190"/>
  <c r="I111" i="25190" s="1"/>
  <c r="L167" i="25190"/>
  <c r="K167" i="25190"/>
  <c r="H167" i="25190"/>
  <c r="E135" i="25190"/>
  <c r="I113" i="25190"/>
  <c r="M99" i="25192"/>
  <c r="I101" i="25192"/>
  <c r="L99" i="25192"/>
  <c r="J98" i="25192"/>
  <c r="K98" i="25192"/>
  <c r="J99" i="25192"/>
  <c r="L90" i="25192"/>
  <c r="L95" i="25192"/>
  <c r="K95" i="25192"/>
  <c r="I89" i="25192"/>
  <c r="M89" i="25192" s="1"/>
  <c r="K92" i="25192"/>
  <c r="L92" i="25192"/>
  <c r="M92" i="25192"/>
  <c r="J90" i="25192"/>
  <c r="M90" i="25192"/>
  <c r="F103" i="25192"/>
  <c r="F102" i="25192" s="1"/>
  <c r="J92" i="25192"/>
  <c r="L80" i="25192"/>
  <c r="J80" i="25192"/>
  <c r="M80" i="25192"/>
  <c r="K85" i="25192"/>
  <c r="J85" i="25192"/>
  <c r="L85" i="25192"/>
  <c r="M85" i="25192"/>
  <c r="G78" i="25192"/>
  <c r="E85" i="25193"/>
  <c r="K80" i="25192"/>
  <c r="H78" i="25192"/>
  <c r="L82" i="25192"/>
  <c r="J82" i="25192"/>
  <c r="K82" i="25192"/>
  <c r="M82" i="25192"/>
  <c r="H103" i="25192"/>
  <c r="I79" i="25192"/>
  <c r="M79" i="25192" s="1"/>
  <c r="M98" i="25182"/>
  <c r="K98" i="25182"/>
  <c r="I101" i="25182"/>
  <c r="L98" i="25182"/>
  <c r="J98" i="25182"/>
  <c r="H88" i="25182"/>
  <c r="J92" i="25182"/>
  <c r="M92" i="25182"/>
  <c r="L92" i="25182"/>
  <c r="K92" i="25182"/>
  <c r="I89" i="25182"/>
  <c r="M89" i="25182" s="1"/>
  <c r="G104" i="25182"/>
  <c r="H103" i="25182"/>
  <c r="H102" i="25182" s="1"/>
  <c r="E103" i="25182"/>
  <c r="I90" i="25182"/>
  <c r="L90" i="25182" s="1"/>
  <c r="E104" i="25182"/>
  <c r="L85" i="25182"/>
  <c r="I79" i="25182"/>
  <c r="K79" i="25182" s="1"/>
  <c r="K85" i="25182"/>
  <c r="H78" i="25182"/>
  <c r="L82" i="25182"/>
  <c r="J82" i="25182"/>
  <c r="M82" i="25182"/>
  <c r="K82" i="25182"/>
  <c r="I80" i="25182"/>
  <c r="M98" i="25183"/>
  <c r="J98" i="25183"/>
  <c r="M100" i="25183"/>
  <c r="J99" i="25183"/>
  <c r="H98" i="25193"/>
  <c r="J100" i="25183"/>
  <c r="K100" i="25183"/>
  <c r="L90" i="25183"/>
  <c r="J90" i="25183"/>
  <c r="M90" i="25183"/>
  <c r="L95" i="25183"/>
  <c r="M95" i="25183"/>
  <c r="K95" i="25183"/>
  <c r="F88" i="25183"/>
  <c r="I89" i="25183"/>
  <c r="M89" i="25183" s="1"/>
  <c r="J92" i="25183"/>
  <c r="K92" i="25183"/>
  <c r="M92" i="25183"/>
  <c r="L92" i="25183"/>
  <c r="K90" i="25183"/>
  <c r="F103" i="25183"/>
  <c r="E88" i="25183"/>
  <c r="E102" i="25183"/>
  <c r="J94" i="25183"/>
  <c r="K94" i="25183"/>
  <c r="E92" i="25193"/>
  <c r="I80" i="25183"/>
  <c r="L80" i="25183" s="1"/>
  <c r="M85" i="25183"/>
  <c r="G103" i="25183"/>
  <c r="J85" i="25183"/>
  <c r="H102" i="25183"/>
  <c r="E78" i="25183"/>
  <c r="F78" i="25183"/>
  <c r="F104" i="25183"/>
  <c r="I82" i="25183"/>
  <c r="I79" i="25183"/>
  <c r="J98" i="25184"/>
  <c r="M98" i="25184"/>
  <c r="I101" i="25184"/>
  <c r="K98" i="25184"/>
  <c r="L98" i="25184"/>
  <c r="M99" i="25184"/>
  <c r="E98" i="25193"/>
  <c r="K95" i="25184"/>
  <c r="M95" i="25184"/>
  <c r="L95" i="25184"/>
  <c r="J89" i="25184"/>
  <c r="J95" i="25184"/>
  <c r="M96" i="25184"/>
  <c r="K89" i="25184"/>
  <c r="E104" i="25184"/>
  <c r="J96" i="25184"/>
  <c r="K90" i="25184"/>
  <c r="L90" i="25184"/>
  <c r="M89" i="25184"/>
  <c r="E88" i="25184"/>
  <c r="K92" i="25184"/>
  <c r="L92" i="25184"/>
  <c r="H104" i="25184"/>
  <c r="H102" i="25184" s="1"/>
  <c r="E103" i="25184"/>
  <c r="I103" i="25184" s="1"/>
  <c r="L103" i="25184" s="1"/>
  <c r="J93" i="25184"/>
  <c r="J90" i="25184"/>
  <c r="M90" i="25184"/>
  <c r="M92" i="25184"/>
  <c r="M93" i="25184"/>
  <c r="L93" i="25184"/>
  <c r="F78" i="25184"/>
  <c r="J85" i="25184"/>
  <c r="I80" i="25184"/>
  <c r="J80" i="25184" s="1"/>
  <c r="F80" i="25193"/>
  <c r="M82" i="25184"/>
  <c r="E78" i="25184"/>
  <c r="L82" i="25184"/>
  <c r="F82" i="25193"/>
  <c r="K82" i="25184"/>
  <c r="I79" i="25184"/>
  <c r="J79" i="25184" s="1"/>
  <c r="L98" i="25185"/>
  <c r="J98" i="25185"/>
  <c r="I101" i="25185"/>
  <c r="K98" i="25185"/>
  <c r="K100" i="25185"/>
  <c r="M100" i="25185"/>
  <c r="M98" i="25185"/>
  <c r="J100" i="25185"/>
  <c r="M95" i="25185"/>
  <c r="K95" i="25185"/>
  <c r="J95" i="25185"/>
  <c r="M89" i="25185"/>
  <c r="L95" i="25185"/>
  <c r="G104" i="25185"/>
  <c r="G103" i="25185"/>
  <c r="I90" i="25185"/>
  <c r="M90" i="25185" s="1"/>
  <c r="I97" i="25193"/>
  <c r="J97" i="25193" s="1"/>
  <c r="E88" i="25185"/>
  <c r="M92" i="25185"/>
  <c r="J92" i="25185"/>
  <c r="K92" i="25185"/>
  <c r="K90" i="25185"/>
  <c r="J93" i="25185"/>
  <c r="F104" i="25185"/>
  <c r="F103" i="25185"/>
  <c r="J89" i="25185"/>
  <c r="M93" i="25185"/>
  <c r="L92" i="25185"/>
  <c r="J85" i="25185"/>
  <c r="I87" i="25193"/>
  <c r="L87" i="25193" s="1"/>
  <c r="J79" i="25185"/>
  <c r="H102" i="25185"/>
  <c r="J82" i="25185"/>
  <c r="L82" i="25185"/>
  <c r="M82" i="25185"/>
  <c r="M79" i="25185"/>
  <c r="F78" i="25185"/>
  <c r="I80" i="25185"/>
  <c r="L80" i="25185" s="1"/>
  <c r="K82" i="25185"/>
  <c r="G78" i="25185"/>
  <c r="K83" i="25185"/>
  <c r="M83" i="25185"/>
  <c r="L83" i="25185"/>
  <c r="K79" i="25185"/>
  <c r="M98" i="25186"/>
  <c r="J98" i="25186"/>
  <c r="L99" i="25186"/>
  <c r="J95" i="25186"/>
  <c r="L95" i="25186"/>
  <c r="E95" i="25193"/>
  <c r="E88" i="25186"/>
  <c r="I90" i="25186"/>
  <c r="J90" i="25186" s="1"/>
  <c r="I89" i="25186"/>
  <c r="K89" i="25186" s="1"/>
  <c r="M96" i="25186"/>
  <c r="L92" i="25186"/>
  <c r="K92" i="25186"/>
  <c r="J92" i="25186"/>
  <c r="M92" i="25186"/>
  <c r="F92" i="25193"/>
  <c r="E104" i="25186"/>
  <c r="E103" i="25186"/>
  <c r="K85" i="25186"/>
  <c r="L85" i="25186"/>
  <c r="J85" i="25186"/>
  <c r="M85" i="25186"/>
  <c r="H103" i="25186"/>
  <c r="H102" i="25186" s="1"/>
  <c r="L86" i="25186"/>
  <c r="M86" i="25186"/>
  <c r="I78" i="25186"/>
  <c r="J78" i="25186" s="1"/>
  <c r="H85" i="25193"/>
  <c r="L82" i="25186"/>
  <c r="K83" i="25186"/>
  <c r="G82" i="25193"/>
  <c r="I79" i="25186"/>
  <c r="M83" i="25186"/>
  <c r="M82" i="25186"/>
  <c r="M98" i="25187"/>
  <c r="J99" i="25187"/>
  <c r="G98" i="25193"/>
  <c r="K90" i="25187"/>
  <c r="F88" i="25187"/>
  <c r="I88" i="25187" s="1"/>
  <c r="K88" i="25187" s="1"/>
  <c r="G104" i="25187"/>
  <c r="I89" i="25187"/>
  <c r="M89" i="25187" s="1"/>
  <c r="K92" i="25187"/>
  <c r="J92" i="25187"/>
  <c r="M92" i="25187"/>
  <c r="L92" i="25187"/>
  <c r="F103" i="25187"/>
  <c r="F102" i="25187" s="1"/>
  <c r="I94" i="25193"/>
  <c r="K94" i="25193" s="1"/>
  <c r="I80" i="25187"/>
  <c r="J80" i="25187" s="1"/>
  <c r="H102" i="25187"/>
  <c r="G80" i="25193"/>
  <c r="H78" i="25187"/>
  <c r="G78" i="25187"/>
  <c r="L82" i="25187"/>
  <c r="K82" i="25187"/>
  <c r="J82" i="25187"/>
  <c r="M83" i="25187"/>
  <c r="E78" i="25187"/>
  <c r="I79" i="25187"/>
  <c r="G79" i="25193"/>
  <c r="K83" i="25187"/>
  <c r="J83" i="25187"/>
  <c r="E82" i="25193"/>
  <c r="K100" i="25189"/>
  <c r="I100" i="25193"/>
  <c r="J100" i="25193" s="1"/>
  <c r="I99" i="25193"/>
  <c r="K99" i="25193" s="1"/>
  <c r="M100" i="25189"/>
  <c r="L100" i="25189"/>
  <c r="K95" i="25189"/>
  <c r="L95" i="25189"/>
  <c r="M95" i="25189"/>
  <c r="L89" i="25189"/>
  <c r="F88" i="25189"/>
  <c r="I90" i="25189"/>
  <c r="L90" i="25189" s="1"/>
  <c r="G89" i="25193"/>
  <c r="F104" i="25189"/>
  <c r="F103" i="25189"/>
  <c r="J95" i="25189"/>
  <c r="F95" i="25193"/>
  <c r="F90" i="25193"/>
  <c r="M92" i="25189"/>
  <c r="L92" i="25189"/>
  <c r="J92" i="25189"/>
  <c r="K92" i="25189"/>
  <c r="E88" i="25189"/>
  <c r="H88" i="25189"/>
  <c r="K93" i="25189"/>
  <c r="J93" i="25189"/>
  <c r="E104" i="25189"/>
  <c r="G92" i="25193"/>
  <c r="G90" i="25193"/>
  <c r="L85" i="25189"/>
  <c r="K87" i="25189"/>
  <c r="E80" i="25193"/>
  <c r="I79" i="25189"/>
  <c r="L79" i="25189" s="1"/>
  <c r="M87" i="25189"/>
  <c r="K79" i="25189"/>
  <c r="L82" i="25189"/>
  <c r="J82" i="25189"/>
  <c r="M82" i="25189"/>
  <c r="K82" i="25189"/>
  <c r="F78" i="25189"/>
  <c r="I84" i="25193"/>
  <c r="M84" i="25193" s="1"/>
  <c r="E79" i="25193"/>
  <c r="H78" i="25189"/>
  <c r="G104" i="25189"/>
  <c r="M83" i="25189"/>
  <c r="M79" i="25189"/>
  <c r="I80" i="25189"/>
  <c r="M98" i="25190"/>
  <c r="F98" i="25193"/>
  <c r="J98" i="25190"/>
  <c r="I96" i="25193"/>
  <c r="M96" i="25193" s="1"/>
  <c r="H95" i="25193"/>
  <c r="E90" i="25193"/>
  <c r="E89" i="25193"/>
  <c r="F89" i="25193"/>
  <c r="J95" i="25190"/>
  <c r="I88" i="25190"/>
  <c r="M88" i="25190" s="1"/>
  <c r="I93" i="25193"/>
  <c r="J93" i="25193" s="1"/>
  <c r="I92" i="25190"/>
  <c r="I90" i="25190"/>
  <c r="L90" i="25190" s="1"/>
  <c r="H90" i="25193"/>
  <c r="I89" i="25190"/>
  <c r="L89" i="25190" s="1"/>
  <c r="L85" i="25190"/>
  <c r="J85" i="25190"/>
  <c r="K85" i="25190"/>
  <c r="M85" i="25190"/>
  <c r="G78" i="25190"/>
  <c r="I86" i="25193"/>
  <c r="F79" i="25193"/>
  <c r="H102" i="25190"/>
  <c r="E78" i="25190"/>
  <c r="F85" i="25193"/>
  <c r="H79" i="25193"/>
  <c r="G102" i="25190"/>
  <c r="F104" i="25190"/>
  <c r="E103" i="25190"/>
  <c r="I80" i="25190"/>
  <c r="K80" i="25190" s="1"/>
  <c r="I79" i="25190"/>
  <c r="H80" i="25193"/>
  <c r="I82" i="25190"/>
  <c r="I83" i="25193"/>
  <c r="M83" i="25193" s="1"/>
  <c r="G67" i="25193"/>
  <c r="K68" i="25192"/>
  <c r="H67" i="25192"/>
  <c r="I68" i="25192"/>
  <c r="H72" i="25192"/>
  <c r="J72" i="25192" s="1"/>
  <c r="E64" i="25193"/>
  <c r="H64" i="25192"/>
  <c r="I64" i="25192" s="1"/>
  <c r="H58" i="25192"/>
  <c r="G57" i="25192"/>
  <c r="K61" i="25192"/>
  <c r="H59" i="25192"/>
  <c r="F57" i="25192"/>
  <c r="K54" i="25192"/>
  <c r="J54" i="25192"/>
  <c r="I54" i="25192"/>
  <c r="J48" i="25192"/>
  <c r="K48" i="25192"/>
  <c r="J56" i="25192"/>
  <c r="I49" i="25192"/>
  <c r="F71" i="25192"/>
  <c r="E73" i="25192"/>
  <c r="J52" i="25192"/>
  <c r="K52" i="25192"/>
  <c r="E47" i="25192"/>
  <c r="K51" i="25192"/>
  <c r="H67" i="25182"/>
  <c r="K69" i="25182"/>
  <c r="I64" i="25182"/>
  <c r="K64" i="25182"/>
  <c r="J64" i="25182"/>
  <c r="F64" i="25193"/>
  <c r="H58" i="25182"/>
  <c r="J58" i="25182" s="1"/>
  <c r="K61" i="25182"/>
  <c r="J61" i="25182"/>
  <c r="H59" i="25182"/>
  <c r="F73" i="25182"/>
  <c r="E72" i="25182"/>
  <c r="I61" i="25182"/>
  <c r="J62" i="25182"/>
  <c r="G72" i="25182"/>
  <c r="H54" i="25182"/>
  <c r="E54" i="25193"/>
  <c r="I56" i="25182"/>
  <c r="E47" i="25182"/>
  <c r="I48" i="25182"/>
  <c r="K48" i="25182"/>
  <c r="F47" i="25182"/>
  <c r="F72" i="25182"/>
  <c r="J48" i="25182"/>
  <c r="H49" i="25182"/>
  <c r="G49" i="25193"/>
  <c r="G47" i="25193" s="1"/>
  <c r="H51" i="25182"/>
  <c r="I67" i="25183"/>
  <c r="H70" i="25183"/>
  <c r="K67" i="25183"/>
  <c r="J69" i="25183"/>
  <c r="J67" i="25183"/>
  <c r="K69" i="25183"/>
  <c r="I64" i="25183"/>
  <c r="J66" i="25183"/>
  <c r="K59" i="25183"/>
  <c r="F57" i="25183"/>
  <c r="H57" i="25183" s="1"/>
  <c r="H58" i="25183"/>
  <c r="K58" i="25183" s="1"/>
  <c r="K66" i="25183"/>
  <c r="I61" i="25183"/>
  <c r="G73" i="25183"/>
  <c r="G71" i="25183" s="1"/>
  <c r="F72" i="25183"/>
  <c r="J61" i="25183"/>
  <c r="J62" i="25183"/>
  <c r="K62" i="25183"/>
  <c r="F47" i="25183"/>
  <c r="H47" i="25183" s="1"/>
  <c r="J54" i="25183"/>
  <c r="J51" i="25183"/>
  <c r="I51" i="25183"/>
  <c r="H48" i="25183"/>
  <c r="I48" i="25183" s="1"/>
  <c r="E72" i="25183"/>
  <c r="F73" i="25183"/>
  <c r="J52" i="25183"/>
  <c r="J67" i="25184"/>
  <c r="F57" i="25184"/>
  <c r="I59" i="25184"/>
  <c r="I64" i="25184"/>
  <c r="E73" i="25184"/>
  <c r="H58" i="25184"/>
  <c r="F73" i="25184"/>
  <c r="J59" i="25184"/>
  <c r="E72" i="25184"/>
  <c r="H61" i="25184"/>
  <c r="K61" i="25184" s="1"/>
  <c r="F72" i="25184"/>
  <c r="J55" i="25184"/>
  <c r="H48" i="25184"/>
  <c r="K48" i="25184" s="1"/>
  <c r="H49" i="25184"/>
  <c r="J49" i="25184" s="1"/>
  <c r="G73" i="25184"/>
  <c r="I55" i="25184"/>
  <c r="K51" i="25184"/>
  <c r="J51" i="25184"/>
  <c r="I51" i="25184"/>
  <c r="H47" i="25184"/>
  <c r="K47" i="25184" s="1"/>
  <c r="I53" i="25184"/>
  <c r="I52" i="25184"/>
  <c r="H70" i="25185"/>
  <c r="J67" i="25185"/>
  <c r="I67" i="25185"/>
  <c r="K67" i="25185"/>
  <c r="J69" i="25185"/>
  <c r="K69" i="25185"/>
  <c r="H59" i="25185"/>
  <c r="K59" i="25185" s="1"/>
  <c r="H58" i="25185"/>
  <c r="I58" i="25185" s="1"/>
  <c r="G57" i="25185"/>
  <c r="H62" i="25193"/>
  <c r="J62" i="25193" s="1"/>
  <c r="G72" i="25185"/>
  <c r="J62" i="25185"/>
  <c r="I62" i="25185"/>
  <c r="F73" i="25185"/>
  <c r="F71" i="25185" s="1"/>
  <c r="H49" i="25185"/>
  <c r="J49" i="25185" s="1"/>
  <c r="J55" i="25185"/>
  <c r="H54" i="25185"/>
  <c r="K51" i="25185"/>
  <c r="I51" i="25185"/>
  <c r="J51" i="25185"/>
  <c r="E72" i="25185"/>
  <c r="E73" i="25185"/>
  <c r="E47" i="25185"/>
  <c r="J69" i="25186"/>
  <c r="F67" i="25193"/>
  <c r="H68" i="25193"/>
  <c r="I68" i="25193" s="1"/>
  <c r="I69" i="25186"/>
  <c r="I64" i="25186"/>
  <c r="J65" i="25186"/>
  <c r="K64" i="25186"/>
  <c r="E57" i="25186"/>
  <c r="E72" i="25186"/>
  <c r="F73" i="25186"/>
  <c r="F71" i="25186" s="1"/>
  <c r="G73" i="25186"/>
  <c r="E48" i="25193"/>
  <c r="E73" i="25186"/>
  <c r="H54" i="25186"/>
  <c r="K54" i="25186" s="1"/>
  <c r="G47" i="25186"/>
  <c r="F54" i="25193"/>
  <c r="K51" i="25186"/>
  <c r="I51" i="25186"/>
  <c r="J51" i="25186"/>
  <c r="H52" i="25193"/>
  <c r="J52" i="25193" s="1"/>
  <c r="E51" i="25193"/>
  <c r="G72" i="25186"/>
  <c r="F49" i="25193"/>
  <c r="F73" i="25193" s="1"/>
  <c r="H48" i="25186"/>
  <c r="H49" i="25186"/>
  <c r="J53" i="25186"/>
  <c r="J67" i="25187"/>
  <c r="K67" i="25187"/>
  <c r="I67" i="25187"/>
  <c r="H70" i="25187"/>
  <c r="K64" i="25187"/>
  <c r="I64" i="25187"/>
  <c r="J64" i="25187"/>
  <c r="K66" i="25187"/>
  <c r="H66" i="25193"/>
  <c r="I66" i="25193" s="1"/>
  <c r="G64" i="25193"/>
  <c r="G59" i="25193"/>
  <c r="I66" i="25187"/>
  <c r="G61" i="25193"/>
  <c r="F58" i="25193"/>
  <c r="F57" i="25193" s="1"/>
  <c r="F61" i="25193"/>
  <c r="F73" i="25187"/>
  <c r="J62" i="25187"/>
  <c r="I54" i="25187"/>
  <c r="J54" i="25187"/>
  <c r="K54" i="25187"/>
  <c r="G73" i="25187"/>
  <c r="G54" i="25193"/>
  <c r="H47" i="25187"/>
  <c r="J47" i="25187" s="1"/>
  <c r="H48" i="25187"/>
  <c r="J48" i="25187" s="1"/>
  <c r="H51" i="25187"/>
  <c r="F72" i="25187"/>
  <c r="E71" i="25187"/>
  <c r="H49" i="25187"/>
  <c r="K67" i="25189"/>
  <c r="I67" i="25189"/>
  <c r="H70" i="25189"/>
  <c r="J67" i="25189"/>
  <c r="H69" i="25193"/>
  <c r="J69" i="25193" s="1"/>
  <c r="E67" i="25193"/>
  <c r="I58" i="25189"/>
  <c r="H65" i="25193"/>
  <c r="K65" i="25193" s="1"/>
  <c r="G58" i="25193"/>
  <c r="I61" i="25189"/>
  <c r="J61" i="25189"/>
  <c r="K61" i="25189"/>
  <c r="F73" i="25189"/>
  <c r="F71" i="25189" s="1"/>
  <c r="K58" i="25189"/>
  <c r="H59" i="25189"/>
  <c r="J59" i="25189" s="1"/>
  <c r="H63" i="25193"/>
  <c r="I63" i="25193" s="1"/>
  <c r="K54" i="25189"/>
  <c r="I54" i="25189"/>
  <c r="F47" i="25189"/>
  <c r="H49" i="25189"/>
  <c r="I49" i="25189" s="1"/>
  <c r="I48" i="25189"/>
  <c r="I55" i="25189"/>
  <c r="E47" i="25189"/>
  <c r="K48" i="25189"/>
  <c r="G51" i="25193"/>
  <c r="E49" i="25193"/>
  <c r="K51" i="25189"/>
  <c r="K52" i="25189"/>
  <c r="J52" i="25189"/>
  <c r="H53" i="25193"/>
  <c r="J53" i="25193" s="1"/>
  <c r="E73" i="25189"/>
  <c r="K67" i="25190"/>
  <c r="H70" i="25190"/>
  <c r="I67" i="25190"/>
  <c r="J67" i="25190"/>
  <c r="G71" i="25190"/>
  <c r="K61" i="25190"/>
  <c r="I61" i="25190"/>
  <c r="K59" i="25190"/>
  <c r="I59" i="25190"/>
  <c r="J61" i="25190"/>
  <c r="J59" i="25190"/>
  <c r="H58" i="25190"/>
  <c r="F57" i="25190"/>
  <c r="H57" i="25190" s="1"/>
  <c r="K57" i="25190" s="1"/>
  <c r="E59" i="25193"/>
  <c r="E61" i="25193"/>
  <c r="J63" i="25190"/>
  <c r="K54" i="25190"/>
  <c r="I54" i="25190"/>
  <c r="J54" i="25190"/>
  <c r="H56" i="25193"/>
  <c r="J56" i="25193" s="1"/>
  <c r="J49" i="25190"/>
  <c r="H55" i="25193"/>
  <c r="E72" i="25190"/>
  <c r="E71" i="25190" s="1"/>
  <c r="F48" i="25193"/>
  <c r="K56" i="25190"/>
  <c r="F73" i="25190"/>
  <c r="F71" i="25190" s="1"/>
  <c r="J51" i="25190"/>
  <c r="H48" i="25190"/>
  <c r="K49" i="25190"/>
  <c r="F51" i="25193"/>
  <c r="K52" i="25190"/>
  <c r="I51" i="25190"/>
  <c r="F47" i="25190"/>
  <c r="H47" i="25190" s="1"/>
  <c r="K47" i="25190" s="1"/>
  <c r="J52" i="25190"/>
  <c r="K36" i="25192"/>
  <c r="K28" i="25192"/>
  <c r="P33" i="25192"/>
  <c r="Q33" i="25192"/>
  <c r="I26" i="25192"/>
  <c r="Q30" i="25192"/>
  <c r="N30" i="25192"/>
  <c r="L30" i="25192"/>
  <c r="O30" i="25192"/>
  <c r="M30" i="25192"/>
  <c r="P30" i="25192"/>
  <c r="O27" i="25192"/>
  <c r="O32" i="25192"/>
  <c r="F26" i="25192"/>
  <c r="E41" i="25192"/>
  <c r="E40" i="25192" s="1"/>
  <c r="N32" i="25192"/>
  <c r="I42" i="25192"/>
  <c r="I40" i="25192" s="1"/>
  <c r="M32" i="25192"/>
  <c r="E26" i="25192"/>
  <c r="L23" i="25192"/>
  <c r="H16" i="25192"/>
  <c r="K18" i="25192"/>
  <c r="N18" i="25192" s="1"/>
  <c r="N20" i="25192"/>
  <c r="G42" i="25192"/>
  <c r="J41" i="25192"/>
  <c r="Q20" i="25192"/>
  <c r="K17" i="25192"/>
  <c r="M17" i="25192" s="1"/>
  <c r="L22" i="25192"/>
  <c r="Q22" i="25192"/>
  <c r="O22" i="25192"/>
  <c r="P22" i="25192"/>
  <c r="Q36" i="25182"/>
  <c r="L36" i="25182"/>
  <c r="O36" i="25182"/>
  <c r="K39" i="25182"/>
  <c r="M36" i="25182"/>
  <c r="P36" i="25182"/>
  <c r="N36" i="25182"/>
  <c r="L38" i="25182"/>
  <c r="O38" i="25182"/>
  <c r="P38" i="25182"/>
  <c r="Q33" i="25182"/>
  <c r="N33" i="25182"/>
  <c r="I26" i="25182"/>
  <c r="L33" i="25182"/>
  <c r="E26" i="25182"/>
  <c r="K30" i="25182"/>
  <c r="H26" i="25182"/>
  <c r="J42" i="25182"/>
  <c r="J40" i="25182" s="1"/>
  <c r="K28" i="25182"/>
  <c r="O28" i="25182" s="1"/>
  <c r="K27" i="25182"/>
  <c r="K23" i="25182"/>
  <c r="M24" i="25182"/>
  <c r="H40" i="25182"/>
  <c r="G42" i="25182"/>
  <c r="F40" i="25182"/>
  <c r="K18" i="25182"/>
  <c r="L18" i="25182" s="1"/>
  <c r="Q24" i="25182"/>
  <c r="L24" i="25182"/>
  <c r="O24" i="25182"/>
  <c r="K17" i="25182"/>
  <c r="L17" i="25182" s="1"/>
  <c r="Q20" i="25182"/>
  <c r="E16" i="25182"/>
  <c r="O20" i="25182"/>
  <c r="M20" i="25182"/>
  <c r="E20" i="25193"/>
  <c r="L20" i="25182"/>
  <c r="J16" i="25182"/>
  <c r="K36" i="25183"/>
  <c r="M36" i="25183" s="1"/>
  <c r="G36" i="25193"/>
  <c r="P33" i="25183"/>
  <c r="K28" i="25183"/>
  <c r="N28" i="25183" s="1"/>
  <c r="I26" i="25183"/>
  <c r="E33" i="25193"/>
  <c r="K27" i="25183"/>
  <c r="N27" i="25183" s="1"/>
  <c r="Q33" i="25183"/>
  <c r="G26" i="25183"/>
  <c r="F41" i="25183"/>
  <c r="O33" i="25183"/>
  <c r="J42" i="25183"/>
  <c r="L33" i="25183"/>
  <c r="N30" i="25183"/>
  <c r="Q30" i="25183"/>
  <c r="L30" i="25183"/>
  <c r="M30" i="25183"/>
  <c r="O30" i="25183"/>
  <c r="F26" i="25183"/>
  <c r="L27" i="25183"/>
  <c r="F30" i="25193"/>
  <c r="I41" i="25183"/>
  <c r="O27" i="25183"/>
  <c r="P23" i="25183"/>
  <c r="M23" i="25183"/>
  <c r="H16" i="25183"/>
  <c r="I16" i="25183"/>
  <c r="G40" i="25183"/>
  <c r="K17" i="25183"/>
  <c r="L17" i="25183" s="1"/>
  <c r="F42" i="25183"/>
  <c r="I18" i="25193"/>
  <c r="E40" i="25183"/>
  <c r="K18" i="25183"/>
  <c r="O21" i="25183"/>
  <c r="Q21" i="25183"/>
  <c r="N21" i="25183"/>
  <c r="I42" i="25183"/>
  <c r="O20" i="25183"/>
  <c r="H41" i="25183"/>
  <c r="G20" i="25193"/>
  <c r="I20" i="25193"/>
  <c r="E16" i="25183"/>
  <c r="P20" i="25183"/>
  <c r="P37" i="25184"/>
  <c r="J36" i="25193"/>
  <c r="F36" i="25193"/>
  <c r="P38" i="25184"/>
  <c r="M38" i="25184"/>
  <c r="L36" i="25184"/>
  <c r="K39" i="25184"/>
  <c r="P36" i="25184"/>
  <c r="Q36" i="25184"/>
  <c r="M36" i="25184"/>
  <c r="N36" i="25184"/>
  <c r="O38" i="25184"/>
  <c r="Q37" i="25184"/>
  <c r="O36" i="25184"/>
  <c r="Q33" i="25184"/>
  <c r="L33" i="25184"/>
  <c r="P33" i="25184"/>
  <c r="O33" i="25184"/>
  <c r="M33" i="25184"/>
  <c r="J41" i="25184"/>
  <c r="J40" i="25184" s="1"/>
  <c r="K27" i="25184"/>
  <c r="M27" i="25184" s="1"/>
  <c r="H42" i="25184"/>
  <c r="H40" i="25184" s="1"/>
  <c r="M34" i="25184"/>
  <c r="N33" i="25184"/>
  <c r="N34" i="25184"/>
  <c r="G40" i="25184"/>
  <c r="L34" i="25184"/>
  <c r="O34" i="25184"/>
  <c r="P34" i="25184"/>
  <c r="M30" i="25184"/>
  <c r="O30" i="25184"/>
  <c r="Q30" i="25184"/>
  <c r="L30" i="25184"/>
  <c r="N30" i="25184"/>
  <c r="I41" i="25184"/>
  <c r="I40" i="25184" s="1"/>
  <c r="K28" i="25184"/>
  <c r="N23" i="25184"/>
  <c r="L25" i="25184"/>
  <c r="Q25" i="25184"/>
  <c r="O25" i="25184"/>
  <c r="J16" i="25184"/>
  <c r="M23" i="25184"/>
  <c r="L23" i="25184"/>
  <c r="P25" i="25184"/>
  <c r="E40" i="25184"/>
  <c r="H16" i="25184"/>
  <c r="K17" i="25184"/>
  <c r="P17" i="25184" s="1"/>
  <c r="F41" i="25184"/>
  <c r="F40" i="25184" s="1"/>
  <c r="M25" i="25184"/>
  <c r="P20" i="25184"/>
  <c r="M20" i="25184"/>
  <c r="N20" i="25184"/>
  <c r="L20" i="25184"/>
  <c r="Q20" i="25184"/>
  <c r="O20" i="25184"/>
  <c r="O17" i="25184"/>
  <c r="L17" i="25184"/>
  <c r="Q21" i="25184"/>
  <c r="K18" i="25184"/>
  <c r="I16" i="25184"/>
  <c r="M17" i="25184"/>
  <c r="L21" i="25184"/>
  <c r="M21" i="25184"/>
  <c r="G16" i="25184"/>
  <c r="N17" i="25184"/>
  <c r="O21" i="25184"/>
  <c r="K36" i="25185"/>
  <c r="L33" i="25185"/>
  <c r="Q35" i="25185"/>
  <c r="J33" i="25193"/>
  <c r="P35" i="25185"/>
  <c r="N35" i="25185"/>
  <c r="K30" i="25185"/>
  <c r="K27" i="25185"/>
  <c r="G26" i="25185"/>
  <c r="N32" i="25185"/>
  <c r="J42" i="25185"/>
  <c r="J40" i="25185" s="1"/>
  <c r="P32" i="25185"/>
  <c r="K28" i="25185"/>
  <c r="M32" i="25185"/>
  <c r="O17" i="25185"/>
  <c r="O23" i="25185"/>
  <c r="N23" i="25185"/>
  <c r="M23" i="25185"/>
  <c r="L23" i="25185"/>
  <c r="Q23" i="25185"/>
  <c r="F42" i="25185"/>
  <c r="F40" i="25185" s="1"/>
  <c r="K18" i="25185"/>
  <c r="Q18" i="25185" s="1"/>
  <c r="E41" i="25185"/>
  <c r="E40" i="25185" s="1"/>
  <c r="H40" i="25185"/>
  <c r="P20" i="25185"/>
  <c r="N20" i="25185"/>
  <c r="Q20" i="25185"/>
  <c r="M20" i="25185"/>
  <c r="O20" i="25185"/>
  <c r="L20" i="25185"/>
  <c r="J16" i="25185"/>
  <c r="L36" i="25186"/>
  <c r="L37" i="25186"/>
  <c r="N36" i="25186"/>
  <c r="O37" i="25186"/>
  <c r="Q37" i="25186"/>
  <c r="P36" i="25186"/>
  <c r="M37" i="25186"/>
  <c r="G28" i="25193"/>
  <c r="K33" i="25186"/>
  <c r="H33" i="25193"/>
  <c r="K28" i="25186"/>
  <c r="L28" i="25186" s="1"/>
  <c r="H42" i="25186"/>
  <c r="H40" i="25186" s="1"/>
  <c r="G30" i="25193"/>
  <c r="N30" i="25186"/>
  <c r="I26" i="25186"/>
  <c r="F41" i="25186"/>
  <c r="K41" i="25186" s="1"/>
  <c r="O41" i="25186" s="1"/>
  <c r="K27" i="25186"/>
  <c r="P30" i="25186"/>
  <c r="Q30" i="25186"/>
  <c r="F42" i="25186"/>
  <c r="K23" i="25186"/>
  <c r="G40" i="25186"/>
  <c r="K17" i="25186"/>
  <c r="L17" i="25186" s="1"/>
  <c r="O20" i="25186"/>
  <c r="K18" i="25186"/>
  <c r="L18" i="25186" s="1"/>
  <c r="N22" i="25186"/>
  <c r="I42" i="25186"/>
  <c r="E42" i="25186"/>
  <c r="M21" i="25186"/>
  <c r="N20" i="25186"/>
  <c r="P22" i="25186"/>
  <c r="M22" i="25186"/>
  <c r="O22" i="25186"/>
  <c r="Q36" i="25187"/>
  <c r="M36" i="25187"/>
  <c r="I36" i="25193"/>
  <c r="E36" i="25193"/>
  <c r="H42" i="25187"/>
  <c r="H40" i="25187" s="1"/>
  <c r="I33" i="25193"/>
  <c r="N33" i="25187"/>
  <c r="M33" i="25187"/>
  <c r="L34" i="25187"/>
  <c r="G41" i="25187"/>
  <c r="G40" i="25187" s="1"/>
  <c r="M34" i="25187"/>
  <c r="Q33" i="25187"/>
  <c r="L33" i="25187"/>
  <c r="E42" i="25187"/>
  <c r="E40" i="25187" s="1"/>
  <c r="K34" i="25193"/>
  <c r="O34" i="25193" s="1"/>
  <c r="K27" i="25187"/>
  <c r="O30" i="25187"/>
  <c r="L32" i="25187"/>
  <c r="N32" i="25187"/>
  <c r="P30" i="25187"/>
  <c r="M30" i="25187"/>
  <c r="P32" i="25187"/>
  <c r="Q32" i="25187"/>
  <c r="K28" i="25187"/>
  <c r="O32" i="25187"/>
  <c r="H16" i="25187"/>
  <c r="J41" i="25187"/>
  <c r="F16" i="25187"/>
  <c r="G16" i="25187"/>
  <c r="I16" i="25187"/>
  <c r="P18" i="25187"/>
  <c r="O24" i="25187"/>
  <c r="J17" i="25193"/>
  <c r="K24" i="25193"/>
  <c r="O24" i="25193" s="1"/>
  <c r="P24" i="25187"/>
  <c r="M24" i="25187"/>
  <c r="N24" i="25187"/>
  <c r="K16" i="25187"/>
  <c r="L18" i="25187"/>
  <c r="Q18" i="25187"/>
  <c r="F41" i="25187"/>
  <c r="O21" i="25187"/>
  <c r="Q21" i="25187"/>
  <c r="K20" i="25187"/>
  <c r="Q20" i="25187" s="1"/>
  <c r="P17" i="25187"/>
  <c r="M21" i="25187"/>
  <c r="N21" i="25187"/>
  <c r="J20" i="25193"/>
  <c r="F20" i="25193"/>
  <c r="H20" i="25193"/>
  <c r="I41" i="25187"/>
  <c r="N18" i="25187"/>
  <c r="P21" i="25187"/>
  <c r="P38" i="25189"/>
  <c r="O38" i="25189"/>
  <c r="M38" i="25189"/>
  <c r="K38" i="25193"/>
  <c r="P38" i="25193" s="1"/>
  <c r="Q38" i="25189"/>
  <c r="H36" i="25193"/>
  <c r="N33" i="25189"/>
  <c r="O33" i="25189"/>
  <c r="L33" i="25189"/>
  <c r="F33" i="25193"/>
  <c r="H28" i="25193"/>
  <c r="H42" i="25193" s="1"/>
  <c r="F27" i="25193"/>
  <c r="M33" i="25189"/>
  <c r="K27" i="25189"/>
  <c r="N27" i="25189" s="1"/>
  <c r="K28" i="25189"/>
  <c r="Q28" i="25189" s="1"/>
  <c r="K31" i="25193"/>
  <c r="Q31" i="25189"/>
  <c r="H41" i="25189"/>
  <c r="H40" i="25189" s="1"/>
  <c r="I41" i="25189"/>
  <c r="J27" i="25193"/>
  <c r="I26" i="25189"/>
  <c r="N31" i="25189"/>
  <c r="L31" i="25189"/>
  <c r="P31" i="25189"/>
  <c r="I42" i="25189"/>
  <c r="E42" i="25189"/>
  <c r="O23" i="25189"/>
  <c r="L23" i="25189"/>
  <c r="P23" i="25189"/>
  <c r="N23" i="25189"/>
  <c r="Q23" i="25189"/>
  <c r="M23" i="25189"/>
  <c r="G23" i="25193"/>
  <c r="Q25" i="25189"/>
  <c r="H23" i="25193"/>
  <c r="F42" i="25189"/>
  <c r="F40" i="25189" s="1"/>
  <c r="I16" i="25189"/>
  <c r="H16" i="25189"/>
  <c r="K17" i="25189"/>
  <c r="K16" i="25189" s="1"/>
  <c r="M16" i="25189" s="1"/>
  <c r="J42" i="25189"/>
  <c r="J40" i="25189" s="1"/>
  <c r="G42" i="25189"/>
  <c r="G40" i="25189" s="1"/>
  <c r="J23" i="25193"/>
  <c r="F16" i="25189"/>
  <c r="O20" i="25189"/>
  <c r="P20" i="25189"/>
  <c r="M21" i="25189"/>
  <c r="L21" i="25189"/>
  <c r="E41" i="25189"/>
  <c r="Q21" i="25189"/>
  <c r="E16" i="25189"/>
  <c r="H17" i="25193"/>
  <c r="L20" i="25189"/>
  <c r="P21" i="25189"/>
  <c r="O21" i="25189"/>
  <c r="N18" i="25189"/>
  <c r="H8" i="25192"/>
  <c r="G8" i="25192"/>
  <c r="I10" i="25192"/>
  <c r="I9" i="25192"/>
  <c r="I12" i="25192"/>
  <c r="I7" i="25192"/>
  <c r="G5" i="25192"/>
  <c r="I6" i="25192"/>
  <c r="G8" i="25182"/>
  <c r="I9" i="25182"/>
  <c r="F10" i="25193"/>
  <c r="H10" i="25193" s="1"/>
  <c r="H8" i="25182"/>
  <c r="E12" i="25182"/>
  <c r="I10" i="25182"/>
  <c r="G5" i="25182"/>
  <c r="I7" i="25182"/>
  <c r="H5" i="25182"/>
  <c r="G6" i="25182"/>
  <c r="I6" i="25182"/>
  <c r="H8" i="25183"/>
  <c r="I10" i="25183"/>
  <c r="I9" i="25183"/>
  <c r="G8" i="25183"/>
  <c r="D12" i="25183"/>
  <c r="I7" i="25183"/>
  <c r="G5" i="25183"/>
  <c r="I6" i="25183"/>
  <c r="I9" i="25184"/>
  <c r="H8" i="25184"/>
  <c r="I10" i="25184"/>
  <c r="E12" i="25184"/>
  <c r="D12" i="25184"/>
  <c r="D8" i="25193"/>
  <c r="G8" i="25184"/>
  <c r="I6" i="25184"/>
  <c r="G5" i="25184"/>
  <c r="I7" i="25184"/>
  <c r="H5" i="25184"/>
  <c r="F12" i="25185"/>
  <c r="I8" i="25185" s="1"/>
  <c r="I12" i="25185"/>
  <c r="H12" i="25185"/>
  <c r="I10" i="25185"/>
  <c r="G8" i="25185"/>
  <c r="G5" i="25185"/>
  <c r="H5" i="25185"/>
  <c r="I7" i="25185"/>
  <c r="I6" i="25185"/>
  <c r="F6" i="25193"/>
  <c r="H6" i="25185"/>
  <c r="K382" i="25186"/>
  <c r="G288" i="25186"/>
  <c r="G330" i="25186"/>
  <c r="I236" i="25186"/>
  <c r="H11" i="25186"/>
  <c r="G132" i="25186"/>
  <c r="J215" i="25186"/>
  <c r="H70" i="25186"/>
  <c r="I101" i="25186"/>
  <c r="K39" i="25186"/>
  <c r="G10" i="25186"/>
  <c r="F12" i="25186"/>
  <c r="H12" i="25186" s="1"/>
  <c r="I7" i="25186"/>
  <c r="I6" i="25186"/>
  <c r="I8" i="25187"/>
  <c r="G12" i="25187"/>
  <c r="I12" i="25187"/>
  <c r="I11" i="25187"/>
  <c r="H12" i="25187"/>
  <c r="F11" i="25193"/>
  <c r="G11" i="25193" s="1"/>
  <c r="E8" i="25193"/>
  <c r="I5" i="25187"/>
  <c r="I6" i="25187"/>
  <c r="H5" i="25187"/>
  <c r="G7" i="25187"/>
  <c r="I9" i="25189"/>
  <c r="H8" i="25189"/>
  <c r="I10" i="25189"/>
  <c r="D12" i="25189"/>
  <c r="F12" i="25189" s="1"/>
  <c r="G12" i="25189" s="1"/>
  <c r="G8" i="25189"/>
  <c r="E5" i="25193"/>
  <c r="F5" i="25189"/>
  <c r="I7" i="25189" s="1"/>
  <c r="O36" i="25190"/>
  <c r="K39" i="25190"/>
  <c r="N36" i="25190"/>
  <c r="P36" i="25190"/>
  <c r="L36" i="25190"/>
  <c r="L35" i="25190"/>
  <c r="M35" i="25190"/>
  <c r="J28" i="25193"/>
  <c r="H27" i="25193"/>
  <c r="E26" i="25190"/>
  <c r="H26" i="25190"/>
  <c r="Q33" i="25190"/>
  <c r="O33" i="25190"/>
  <c r="K35" i="25193"/>
  <c r="O35" i="25193" s="1"/>
  <c r="P35" i="25190"/>
  <c r="Q35" i="25190"/>
  <c r="G27" i="25193"/>
  <c r="K27" i="25190"/>
  <c r="N27" i="25190" s="1"/>
  <c r="G42" i="25190"/>
  <c r="O35" i="25190"/>
  <c r="P30" i="25190"/>
  <c r="L30" i="25190"/>
  <c r="Q30" i="25190"/>
  <c r="M30" i="25190"/>
  <c r="N30" i="25190"/>
  <c r="O30" i="25190"/>
  <c r="E26" i="25193"/>
  <c r="H30" i="25193"/>
  <c r="G41" i="25190"/>
  <c r="J30" i="25193"/>
  <c r="K32" i="25193"/>
  <c r="P32" i="25193" s="1"/>
  <c r="P32" i="25190"/>
  <c r="K28" i="25190"/>
  <c r="N32" i="25190"/>
  <c r="L32" i="25190"/>
  <c r="I41" i="25193"/>
  <c r="M23" i="25190"/>
  <c r="E18" i="25193"/>
  <c r="E42" i="25193" s="1"/>
  <c r="K17" i="25190"/>
  <c r="M17" i="25190" s="1"/>
  <c r="F23" i="25193"/>
  <c r="J16" i="25190"/>
  <c r="F40" i="25190"/>
  <c r="E23" i="25193"/>
  <c r="I23" i="25193"/>
  <c r="F18" i="25193"/>
  <c r="K22" i="25193"/>
  <c r="J18" i="25193"/>
  <c r="O22" i="25190"/>
  <c r="Q22" i="25190"/>
  <c r="K21" i="25193"/>
  <c r="J42" i="25190"/>
  <c r="K20" i="25190"/>
  <c r="G16" i="25190"/>
  <c r="N22" i="25190"/>
  <c r="P22" i="25190"/>
  <c r="F8" i="25190"/>
  <c r="I10" i="25190" s="1"/>
  <c r="F9" i="25193"/>
  <c r="H9" i="25190"/>
  <c r="G7" i="25190"/>
  <c r="F7" i="25193"/>
  <c r="I7" i="25190"/>
  <c r="I6" i="25190"/>
  <c r="H5" i="25190"/>
  <c r="G5" i="25190"/>
  <c r="D12" i="25190"/>
  <c r="D5" i="25193"/>
  <c r="P410" i="25184" l="1"/>
  <c r="N410" i="25184"/>
  <c r="K413" i="25184"/>
  <c r="O410" i="25184"/>
  <c r="M410" i="25184"/>
  <c r="K67" i="25184"/>
  <c r="I67" i="25184"/>
  <c r="J369" i="25193"/>
  <c r="I125" i="25193"/>
  <c r="E163" i="25193"/>
  <c r="F183" i="25193"/>
  <c r="N441" i="25183"/>
  <c r="K444" i="25183"/>
  <c r="O441" i="25183"/>
  <c r="Q441" i="25183"/>
  <c r="L441" i="25183"/>
  <c r="G445" i="25184"/>
  <c r="Q441" i="25187"/>
  <c r="H445" i="25187"/>
  <c r="M441" i="25187"/>
  <c r="K444" i="25187"/>
  <c r="N441" i="25187"/>
  <c r="H445" i="25190"/>
  <c r="O438" i="25192"/>
  <c r="M438" i="25192"/>
  <c r="P438" i="25192"/>
  <c r="Q433" i="25192"/>
  <c r="O433" i="25183"/>
  <c r="E445" i="25183"/>
  <c r="G445" i="25183"/>
  <c r="N433" i="25183"/>
  <c r="O438" i="25184"/>
  <c r="N438" i="25184"/>
  <c r="Q438" i="25184"/>
  <c r="M435" i="25184"/>
  <c r="O435" i="25184"/>
  <c r="P435" i="25184"/>
  <c r="E445" i="25185"/>
  <c r="I445" i="25187"/>
  <c r="N435" i="25187"/>
  <c r="E445" i="25187"/>
  <c r="G431" i="25193"/>
  <c r="Q438" i="25189"/>
  <c r="N435" i="25189"/>
  <c r="P435" i="25189"/>
  <c r="N432" i="25189"/>
  <c r="M435" i="25189"/>
  <c r="Q435" i="25189"/>
  <c r="I445" i="25189"/>
  <c r="O435" i="25189"/>
  <c r="J445" i="25189"/>
  <c r="N438" i="25190"/>
  <c r="P438" i="25190"/>
  <c r="F445" i="25190"/>
  <c r="E445" i="25190"/>
  <c r="M438" i="25190"/>
  <c r="L438" i="25190"/>
  <c r="G446" i="25193"/>
  <c r="G445" i="25193" s="1"/>
  <c r="I445" i="25184"/>
  <c r="E445" i="25182"/>
  <c r="F421" i="25193"/>
  <c r="J445" i="25185"/>
  <c r="N428" i="25186"/>
  <c r="O428" i="25186"/>
  <c r="M428" i="25186"/>
  <c r="G445" i="25186"/>
  <c r="Q423" i="25187"/>
  <c r="O423" i="25189"/>
  <c r="L423" i="25189"/>
  <c r="H445" i="25189"/>
  <c r="Q423" i="25189"/>
  <c r="P423" i="25189"/>
  <c r="M423" i="25189"/>
  <c r="Q428" i="25190"/>
  <c r="M428" i="25190"/>
  <c r="P428" i="25190"/>
  <c r="O428" i="25190"/>
  <c r="M410" i="25185"/>
  <c r="O410" i="25185"/>
  <c r="Q410" i="25185"/>
  <c r="K413" i="25185"/>
  <c r="L410" i="25185"/>
  <c r="M410" i="25189"/>
  <c r="O410" i="25189"/>
  <c r="P410" i="25189"/>
  <c r="N410" i="25189"/>
  <c r="N404" i="25182"/>
  <c r="P404" i="25182"/>
  <c r="M402" i="25182"/>
  <c r="J414" i="25183"/>
  <c r="K400" i="25184"/>
  <c r="E414" i="25184"/>
  <c r="L404" i="25184"/>
  <c r="O404" i="25184"/>
  <c r="M404" i="25184"/>
  <c r="P404" i="25184"/>
  <c r="M407" i="25185"/>
  <c r="O407" i="25185"/>
  <c r="Q407" i="25185"/>
  <c r="J414" i="25185"/>
  <c r="M404" i="25185"/>
  <c r="L404" i="25185"/>
  <c r="L401" i="25186"/>
  <c r="K400" i="25186"/>
  <c r="Q400" i="25186" s="1"/>
  <c r="M401" i="25186"/>
  <c r="E414" i="25186"/>
  <c r="J414" i="25186"/>
  <c r="Q404" i="25186"/>
  <c r="O404" i="25186"/>
  <c r="Q404" i="25187"/>
  <c r="M404" i="25187"/>
  <c r="G400" i="25193"/>
  <c r="O404" i="25187"/>
  <c r="F414" i="25187"/>
  <c r="P404" i="25187"/>
  <c r="L404" i="25187"/>
  <c r="L407" i="25189"/>
  <c r="Q407" i="25189"/>
  <c r="E414" i="25189"/>
  <c r="N401" i="25189"/>
  <c r="L401" i="25189"/>
  <c r="N404" i="25189"/>
  <c r="G414" i="25189"/>
  <c r="H414" i="25189"/>
  <c r="P404" i="25189"/>
  <c r="M404" i="25189"/>
  <c r="F414" i="25190"/>
  <c r="M397" i="25192"/>
  <c r="Q397" i="25192"/>
  <c r="N397" i="25192"/>
  <c r="O397" i="25192"/>
  <c r="K415" i="25192"/>
  <c r="Q415" i="25192" s="1"/>
  <c r="K390" i="25192"/>
  <c r="K393" i="25192" s="1"/>
  <c r="F414" i="25182"/>
  <c r="H390" i="25193"/>
  <c r="H415" i="25193"/>
  <c r="H414" i="25183"/>
  <c r="N394" i="25185"/>
  <c r="P394" i="25185"/>
  <c r="O394" i="25185"/>
  <c r="L394" i="25185"/>
  <c r="P392" i="25185"/>
  <c r="P399" i="25193"/>
  <c r="L394" i="25186"/>
  <c r="N394" i="25186"/>
  <c r="O394" i="25186"/>
  <c r="M394" i="25186"/>
  <c r="M399" i="25193"/>
  <c r="E414" i="25187"/>
  <c r="L397" i="25189"/>
  <c r="I414" i="25189"/>
  <c r="P397" i="25189"/>
  <c r="Q397" i="25189"/>
  <c r="N397" i="25189"/>
  <c r="P394" i="25189"/>
  <c r="O394" i="25189"/>
  <c r="L394" i="25189"/>
  <c r="P401" i="25189"/>
  <c r="N405" i="25193"/>
  <c r="Q402" i="25189"/>
  <c r="Q404" i="25189"/>
  <c r="E414" i="25190"/>
  <c r="P392" i="25190"/>
  <c r="Q392" i="25190"/>
  <c r="L392" i="25190"/>
  <c r="F383" i="25182"/>
  <c r="Q379" i="25183"/>
  <c r="K382" i="25183"/>
  <c r="N379" i="25183"/>
  <c r="E383" i="25185"/>
  <c r="O379" i="25185"/>
  <c r="I383" i="25189"/>
  <c r="Q373" i="25192"/>
  <c r="J383" i="25192"/>
  <c r="M373" i="25192"/>
  <c r="N373" i="25192"/>
  <c r="F384" i="25193"/>
  <c r="F369" i="25193"/>
  <c r="J383" i="25183"/>
  <c r="M376" i="25184"/>
  <c r="Q373" i="25184"/>
  <c r="L373" i="25184"/>
  <c r="P373" i="25184"/>
  <c r="K385" i="25185"/>
  <c r="M385" i="25185" s="1"/>
  <c r="Q373" i="25185"/>
  <c r="L373" i="25185"/>
  <c r="O373" i="25185"/>
  <c r="M373" i="25185"/>
  <c r="P373" i="25185"/>
  <c r="M376" i="25186"/>
  <c r="N371" i="25189"/>
  <c r="I384" i="25193"/>
  <c r="F383" i="25192"/>
  <c r="N366" i="25192"/>
  <c r="O366" i="25192"/>
  <c r="P366" i="25192"/>
  <c r="L366" i="25192"/>
  <c r="Q361" i="25182"/>
  <c r="O366" i="25182"/>
  <c r="L366" i="25182"/>
  <c r="N366" i="25182"/>
  <c r="P366" i="25182"/>
  <c r="O363" i="25182"/>
  <c r="N363" i="25182"/>
  <c r="L363" i="25182"/>
  <c r="J359" i="25193"/>
  <c r="L361" i="25182"/>
  <c r="M363" i="25182"/>
  <c r="P363" i="25182"/>
  <c r="L366" i="25183"/>
  <c r="O366" i="25183"/>
  <c r="L360" i="25183"/>
  <c r="Q360" i="25183"/>
  <c r="N360" i="25183"/>
  <c r="F383" i="25184"/>
  <c r="N361" i="25184"/>
  <c r="O360" i="25184"/>
  <c r="L360" i="25184"/>
  <c r="P360" i="25184"/>
  <c r="G383" i="25184"/>
  <c r="L361" i="25185"/>
  <c r="M361" i="25185"/>
  <c r="F383" i="25185"/>
  <c r="N361" i="25185"/>
  <c r="Q361" i="25185"/>
  <c r="O361" i="25185"/>
  <c r="P361" i="25186"/>
  <c r="Q361" i="25186"/>
  <c r="K359" i="25186"/>
  <c r="M359" i="25186" s="1"/>
  <c r="M361" i="25186"/>
  <c r="N359" i="25186"/>
  <c r="H359" i="25193"/>
  <c r="F383" i="25189"/>
  <c r="Q363" i="25189"/>
  <c r="H384" i="25193"/>
  <c r="G353" i="25189"/>
  <c r="I353" i="25189" s="1"/>
  <c r="H339" i="25182"/>
  <c r="G341" i="25185"/>
  <c r="G355" i="25185" s="1"/>
  <c r="I343" i="25193"/>
  <c r="I329" i="25193"/>
  <c r="H319" i="25192"/>
  <c r="G320" i="25192"/>
  <c r="I324" i="25182"/>
  <c r="I332" i="25183"/>
  <c r="I317" i="25185"/>
  <c r="I324" i="25187"/>
  <c r="G310" i="25183"/>
  <c r="I310" i="25183" s="1"/>
  <c r="G311" i="25184"/>
  <c r="I311" i="25184" s="1"/>
  <c r="G299" i="25183"/>
  <c r="I311" i="25183"/>
  <c r="E310" i="25184"/>
  <c r="I312" i="25184"/>
  <c r="I298" i="25186"/>
  <c r="G296" i="25187"/>
  <c r="G299" i="25187" s="1"/>
  <c r="H302" i="25193"/>
  <c r="H297" i="25189"/>
  <c r="H297" i="25190"/>
  <c r="I300" i="25190"/>
  <c r="E289" i="25189"/>
  <c r="G290" i="25189"/>
  <c r="G291" i="25183"/>
  <c r="I291" i="25183" s="1"/>
  <c r="F289" i="25183"/>
  <c r="H282" i="25184"/>
  <c r="G290" i="25186"/>
  <c r="I290" i="25186" s="1"/>
  <c r="F289" i="25186"/>
  <c r="I280" i="25193"/>
  <c r="I282" i="25189"/>
  <c r="I283" i="25193"/>
  <c r="G268" i="25182"/>
  <c r="H272" i="25184"/>
  <c r="I269" i="25186"/>
  <c r="H267" i="25187"/>
  <c r="G265" i="25187"/>
  <c r="I265" i="25187" s="1"/>
  <c r="F265" i="25193"/>
  <c r="H269" i="25187"/>
  <c r="G265" i="25189"/>
  <c r="H265" i="25189" s="1"/>
  <c r="G265" i="25190"/>
  <c r="I265" i="25190" s="1"/>
  <c r="J254" i="25186"/>
  <c r="M254" i="25186"/>
  <c r="K254" i="25186"/>
  <c r="L254" i="25186"/>
  <c r="L254" i="25190"/>
  <c r="M254" i="25190"/>
  <c r="J254" i="25190"/>
  <c r="K254" i="25190"/>
  <c r="J245" i="25183"/>
  <c r="M245" i="25183"/>
  <c r="J246" i="25184"/>
  <c r="L251" i="25186"/>
  <c r="K251" i="25186"/>
  <c r="J251" i="25186"/>
  <c r="K246" i="25186"/>
  <c r="L245" i="25186"/>
  <c r="M245" i="25186"/>
  <c r="L246" i="25189"/>
  <c r="M246" i="25189"/>
  <c r="K246" i="25189"/>
  <c r="K245" i="25190"/>
  <c r="M245" i="25190"/>
  <c r="M233" i="25183"/>
  <c r="I236" i="25183"/>
  <c r="L235" i="25193"/>
  <c r="L225" i="25182"/>
  <c r="J225" i="25182"/>
  <c r="K223" i="25183"/>
  <c r="I226" i="25183"/>
  <c r="J225" i="25183"/>
  <c r="L225" i="25183"/>
  <c r="M225" i="25183"/>
  <c r="M224" i="25184"/>
  <c r="J224" i="25184"/>
  <c r="L224" i="25184"/>
  <c r="I238" i="25184"/>
  <c r="L238" i="25184" s="1"/>
  <c r="M231" i="25193"/>
  <c r="K227" i="25185"/>
  <c r="M227" i="25185"/>
  <c r="M239" i="25185"/>
  <c r="K230" i="25186"/>
  <c r="M230" i="25186"/>
  <c r="L228" i="25193"/>
  <c r="M229" i="25193"/>
  <c r="K238" i="25190"/>
  <c r="M228" i="25193"/>
  <c r="J228" i="25193"/>
  <c r="N212" i="25192"/>
  <c r="G216" i="25192"/>
  <c r="L212" i="25192"/>
  <c r="K212" i="25192"/>
  <c r="L212" i="25183"/>
  <c r="M212" i="25183"/>
  <c r="N212" i="25190"/>
  <c r="K212" i="25190"/>
  <c r="L212" i="25190"/>
  <c r="K203" i="25192"/>
  <c r="L203" i="25192"/>
  <c r="M203" i="25192"/>
  <c r="K206" i="25192"/>
  <c r="L206" i="25192"/>
  <c r="E216" i="25182"/>
  <c r="H216" i="25183"/>
  <c r="H216" i="25184"/>
  <c r="E216" i="25184"/>
  <c r="H216" i="25185"/>
  <c r="M209" i="25185"/>
  <c r="L209" i="25185"/>
  <c r="L206" i="25185"/>
  <c r="M206" i="25185"/>
  <c r="F216" i="25187"/>
  <c r="L209" i="25189"/>
  <c r="M209" i="25189"/>
  <c r="N206" i="25189"/>
  <c r="L206" i="25189"/>
  <c r="F216" i="25190"/>
  <c r="O199" i="25192"/>
  <c r="K199" i="25192"/>
  <c r="L199" i="25192"/>
  <c r="O193" i="25183"/>
  <c r="N193" i="25183"/>
  <c r="N194" i="25184"/>
  <c r="E217" i="25193"/>
  <c r="K194" i="25184"/>
  <c r="L194" i="25184"/>
  <c r="O194" i="25184"/>
  <c r="J217" i="25184"/>
  <c r="M217" i="25184" s="1"/>
  <c r="K194" i="25185"/>
  <c r="M194" i="25185"/>
  <c r="I217" i="25193"/>
  <c r="N196" i="25186"/>
  <c r="O194" i="25186"/>
  <c r="H218" i="25193"/>
  <c r="J199" i="25193"/>
  <c r="L199" i="25193" s="1"/>
  <c r="I192" i="25193"/>
  <c r="E192" i="25193"/>
  <c r="G192" i="25193"/>
  <c r="K194" i="25190"/>
  <c r="J196" i="25193"/>
  <c r="L196" i="25193" s="1"/>
  <c r="L187" i="25189"/>
  <c r="E161" i="25189"/>
  <c r="M161" i="25186"/>
  <c r="L174" i="25192"/>
  <c r="K187" i="25185"/>
  <c r="K177" i="25193"/>
  <c r="H161" i="25192"/>
  <c r="H161" i="25185"/>
  <c r="I149" i="25193"/>
  <c r="H162" i="25193"/>
  <c r="H149" i="25193"/>
  <c r="G163" i="25193"/>
  <c r="F161" i="25182"/>
  <c r="F161" i="25190"/>
  <c r="M161" i="25192"/>
  <c r="K161" i="25182"/>
  <c r="K187" i="25182"/>
  <c r="K187" i="25190"/>
  <c r="H188" i="25187"/>
  <c r="G140" i="25193"/>
  <c r="E161" i="25182"/>
  <c r="E161" i="25183"/>
  <c r="G132" i="25192"/>
  <c r="H129" i="25192"/>
  <c r="I187" i="25182"/>
  <c r="F187" i="25182"/>
  <c r="L187" i="25182"/>
  <c r="E174" i="25182"/>
  <c r="L174" i="25182"/>
  <c r="M174" i="25182"/>
  <c r="F174" i="25182"/>
  <c r="G174" i="25182"/>
  <c r="H126" i="25183"/>
  <c r="H127" i="25193"/>
  <c r="F174" i="25185"/>
  <c r="J174" i="25185"/>
  <c r="F133" i="25186"/>
  <c r="M174" i="25186"/>
  <c r="F174" i="25186"/>
  <c r="F187" i="25186"/>
  <c r="K174" i="25186"/>
  <c r="G177" i="25193"/>
  <c r="I174" i="25186"/>
  <c r="E174" i="25186"/>
  <c r="M177" i="25193"/>
  <c r="I121" i="25190"/>
  <c r="M187" i="25190"/>
  <c r="E187" i="25190"/>
  <c r="I187" i="25190"/>
  <c r="F187" i="25190"/>
  <c r="I111" i="25192"/>
  <c r="I110" i="25182"/>
  <c r="I165" i="25183"/>
  <c r="G165" i="25183"/>
  <c r="K165" i="25183"/>
  <c r="F165" i="25183"/>
  <c r="H165" i="25183"/>
  <c r="L165" i="25183"/>
  <c r="L165" i="25184"/>
  <c r="M165" i="25184"/>
  <c r="E165" i="25184"/>
  <c r="H165" i="25184"/>
  <c r="I165" i="25184"/>
  <c r="H109" i="25185"/>
  <c r="G112" i="25185"/>
  <c r="H165" i="25185"/>
  <c r="E165" i="25185"/>
  <c r="M165" i="25185"/>
  <c r="J165" i="25185"/>
  <c r="I187" i="25185"/>
  <c r="G187" i="25185"/>
  <c r="G134" i="25185"/>
  <c r="I134" i="25185" s="1"/>
  <c r="M187" i="25185"/>
  <c r="H188" i="25185"/>
  <c r="F187" i="25185"/>
  <c r="M188" i="25185"/>
  <c r="E165" i="25187"/>
  <c r="H115" i="25193"/>
  <c r="G113" i="25193"/>
  <c r="H113" i="25193" s="1"/>
  <c r="L98" i="25183"/>
  <c r="K98" i="25183"/>
  <c r="M98" i="25189"/>
  <c r="L100" i="25193"/>
  <c r="L99" i="25193"/>
  <c r="L89" i="25192"/>
  <c r="L95" i="25182"/>
  <c r="J95" i="25182"/>
  <c r="M95" i="25182"/>
  <c r="J89" i="25182"/>
  <c r="H103" i="25193"/>
  <c r="L90" i="25185"/>
  <c r="L89" i="25185"/>
  <c r="G102" i="25186"/>
  <c r="L95" i="25187"/>
  <c r="K95" i="25187"/>
  <c r="M95" i="25187"/>
  <c r="H102" i="25189"/>
  <c r="K97" i="25193"/>
  <c r="G102" i="25189"/>
  <c r="K90" i="25189"/>
  <c r="M95" i="25190"/>
  <c r="L95" i="25190"/>
  <c r="I78" i="25182"/>
  <c r="M78" i="25182" s="1"/>
  <c r="I78" i="25183"/>
  <c r="G102" i="25183"/>
  <c r="L85" i="25184"/>
  <c r="K80" i="25184"/>
  <c r="K85" i="25184"/>
  <c r="L80" i="25184"/>
  <c r="L78" i="25186"/>
  <c r="L85" i="25187"/>
  <c r="J85" i="25187"/>
  <c r="M85" i="25187"/>
  <c r="I104" i="25187"/>
  <c r="L104" i="25187" s="1"/>
  <c r="J85" i="25189"/>
  <c r="M85" i="25189"/>
  <c r="I78" i="25190"/>
  <c r="J78" i="25190" s="1"/>
  <c r="J67" i="25186"/>
  <c r="K67" i="25186"/>
  <c r="H72" i="25189"/>
  <c r="K68" i="25193"/>
  <c r="J68" i="25193"/>
  <c r="H57" i="25182"/>
  <c r="E71" i="25182"/>
  <c r="I58" i="25183"/>
  <c r="J58" i="25183"/>
  <c r="J59" i="25186"/>
  <c r="I59" i="25186"/>
  <c r="K58" i="25186"/>
  <c r="E72" i="25193"/>
  <c r="J61" i="25186"/>
  <c r="K61" i="25186"/>
  <c r="K58" i="25187"/>
  <c r="I58" i="25187"/>
  <c r="H57" i="25189"/>
  <c r="I49" i="25183"/>
  <c r="K49" i="25183"/>
  <c r="J48" i="25184"/>
  <c r="H50" i="25184"/>
  <c r="G71" i="25185"/>
  <c r="H47" i="25186"/>
  <c r="H50" i="25186" s="1"/>
  <c r="H57" i="25187"/>
  <c r="I57" i="25187" s="1"/>
  <c r="K59" i="25187"/>
  <c r="I59" i="25187"/>
  <c r="O37" i="25193"/>
  <c r="Q37" i="25193"/>
  <c r="G40" i="25182"/>
  <c r="M37" i="25193"/>
  <c r="N37" i="25193"/>
  <c r="L37" i="25193"/>
  <c r="J40" i="25186"/>
  <c r="M36" i="25189"/>
  <c r="H40" i="25190"/>
  <c r="L27" i="25192"/>
  <c r="Q27" i="25192"/>
  <c r="M27" i="25192"/>
  <c r="N27" i="25192"/>
  <c r="K26" i="25192"/>
  <c r="M26" i="25192" s="1"/>
  <c r="M28" i="25192"/>
  <c r="Q28" i="25192"/>
  <c r="O28" i="25183"/>
  <c r="K26" i="25183"/>
  <c r="N27" i="25184"/>
  <c r="I42" i="25193"/>
  <c r="I40" i="25193" s="1"/>
  <c r="M33" i="25185"/>
  <c r="I40" i="25185"/>
  <c r="P28" i="25186"/>
  <c r="N28" i="25186"/>
  <c r="O27" i="25190"/>
  <c r="M27" i="25190"/>
  <c r="G42" i="25193"/>
  <c r="F41" i="25193"/>
  <c r="K41" i="25182"/>
  <c r="N18" i="25182"/>
  <c r="M18" i="25182"/>
  <c r="Q23" i="25183"/>
  <c r="O23" i="25183"/>
  <c r="N23" i="25183"/>
  <c r="J40" i="25183"/>
  <c r="Q17" i="25184"/>
  <c r="N17" i="25185"/>
  <c r="Q17" i="25185"/>
  <c r="Q25" i="25193"/>
  <c r="N25" i="25193"/>
  <c r="P17" i="25185"/>
  <c r="L17" i="25185"/>
  <c r="G16" i="25193"/>
  <c r="P17" i="25186"/>
  <c r="O17" i="25186"/>
  <c r="N17" i="25186"/>
  <c r="O23" i="25187"/>
  <c r="M23" i="25187"/>
  <c r="N17" i="25187"/>
  <c r="Q23" i="25187"/>
  <c r="L23" i="25187"/>
  <c r="N23" i="25187"/>
  <c r="Q17" i="25187"/>
  <c r="O17" i="25187"/>
  <c r="L17" i="25187"/>
  <c r="G41" i="25193"/>
  <c r="N17" i="25189"/>
  <c r="L17" i="25189"/>
  <c r="L18" i="25189"/>
  <c r="M25" i="25193"/>
  <c r="M17" i="25189"/>
  <c r="P17" i="25189"/>
  <c r="Q17" i="25189"/>
  <c r="P25" i="25193"/>
  <c r="N18" i="25190"/>
  <c r="O25" i="25193"/>
  <c r="L18" i="25190"/>
  <c r="P18" i="25190"/>
  <c r="Q18" i="25190"/>
  <c r="H12" i="25192"/>
  <c r="F12" i="25182"/>
  <c r="I11" i="25182" s="1"/>
  <c r="F12" i="25183"/>
  <c r="G12" i="25183" s="1"/>
  <c r="I12" i="25183"/>
  <c r="I11" i="25183"/>
  <c r="F445" i="25184"/>
  <c r="N441" i="25182"/>
  <c r="K444" i="25182"/>
  <c r="K431" i="25187"/>
  <c r="P431" i="25187" s="1"/>
  <c r="P432" i="25187"/>
  <c r="H446" i="25193"/>
  <c r="M432" i="25192"/>
  <c r="G445" i="25185"/>
  <c r="L432" i="25187"/>
  <c r="I445" i="25185"/>
  <c r="L433" i="25192"/>
  <c r="Q432" i="25190"/>
  <c r="I445" i="25183"/>
  <c r="N432" i="25192"/>
  <c r="O433" i="25182"/>
  <c r="K447" i="25192"/>
  <c r="Q447" i="25192" s="1"/>
  <c r="O432" i="25192"/>
  <c r="L432" i="25184"/>
  <c r="N433" i="25182"/>
  <c r="L433" i="25182"/>
  <c r="P432" i="25192"/>
  <c r="L432" i="25192"/>
  <c r="K431" i="25192"/>
  <c r="J445" i="25192"/>
  <c r="Q428" i="25187"/>
  <c r="N428" i="25182"/>
  <c r="Q428" i="25182"/>
  <c r="N423" i="25187"/>
  <c r="L428" i="25187"/>
  <c r="P428" i="25187"/>
  <c r="P428" i="25182"/>
  <c r="M423" i="25192"/>
  <c r="N428" i="25192"/>
  <c r="L423" i="25187"/>
  <c r="M428" i="25187"/>
  <c r="M428" i="25182"/>
  <c r="N423" i="25192"/>
  <c r="O428" i="25192"/>
  <c r="M423" i="25187"/>
  <c r="E445" i="25184"/>
  <c r="L428" i="25182"/>
  <c r="O423" i="25187"/>
  <c r="L425" i="25187"/>
  <c r="M425" i="25187"/>
  <c r="P422" i="25184"/>
  <c r="O425" i="25187"/>
  <c r="O425" i="25183"/>
  <c r="L423" i="25192"/>
  <c r="M425" i="25183"/>
  <c r="O423" i="25192"/>
  <c r="Q425" i="25187"/>
  <c r="Q423" i="25192"/>
  <c r="N425" i="25183"/>
  <c r="K446" i="25182"/>
  <c r="N446" i="25182" s="1"/>
  <c r="H414" i="25186"/>
  <c r="G414" i="25187"/>
  <c r="K400" i="25190"/>
  <c r="P408" i="25193"/>
  <c r="N402" i="25189"/>
  <c r="P407" i="25187"/>
  <c r="O401" i="25185"/>
  <c r="Q401" i="25190"/>
  <c r="K400" i="25189"/>
  <c r="K403" i="25189" s="1"/>
  <c r="N407" i="25187"/>
  <c r="O401" i="25190"/>
  <c r="P401" i="25190"/>
  <c r="O407" i="25187"/>
  <c r="P401" i="25185"/>
  <c r="M401" i="25190"/>
  <c r="M401" i="25189"/>
  <c r="I400" i="25193"/>
  <c r="M407" i="25187"/>
  <c r="K416" i="25183"/>
  <c r="L416" i="25183" s="1"/>
  <c r="N401" i="25190"/>
  <c r="M402" i="25189"/>
  <c r="L402" i="25189"/>
  <c r="O400" i="25189"/>
  <c r="M402" i="25187"/>
  <c r="P402" i="25187"/>
  <c r="Q401" i="25185"/>
  <c r="P402" i="25182"/>
  <c r="P404" i="25190"/>
  <c r="O401" i="25189"/>
  <c r="E400" i="25193"/>
  <c r="Q404" i="25182"/>
  <c r="L402" i="25182"/>
  <c r="K415" i="25190"/>
  <c r="L415" i="25190" s="1"/>
  <c r="Q402" i="25187"/>
  <c r="L404" i="25182"/>
  <c r="N402" i="25182"/>
  <c r="N401" i="25186"/>
  <c r="O401" i="25186"/>
  <c r="L402" i="25187"/>
  <c r="M404" i="25182"/>
  <c r="Q402" i="25182"/>
  <c r="N402" i="25187"/>
  <c r="P402" i="25189"/>
  <c r="L402" i="25184"/>
  <c r="Q397" i="25190"/>
  <c r="K416" i="25184"/>
  <c r="N416" i="25184" s="1"/>
  <c r="K416" i="25182"/>
  <c r="Q416" i="25182" s="1"/>
  <c r="N392" i="25186"/>
  <c r="L392" i="25192"/>
  <c r="L392" i="25186"/>
  <c r="K415" i="25183"/>
  <c r="P415" i="25183" s="1"/>
  <c r="O392" i="25192"/>
  <c r="N391" i="25190"/>
  <c r="O392" i="25186"/>
  <c r="F414" i="25183"/>
  <c r="O392" i="25185"/>
  <c r="P392" i="25184"/>
  <c r="Q392" i="25184"/>
  <c r="M392" i="25184"/>
  <c r="O392" i="25184"/>
  <c r="L392" i="25184"/>
  <c r="Q391" i="25189"/>
  <c r="P392" i="25186"/>
  <c r="Q392" i="25185"/>
  <c r="Q391" i="25192"/>
  <c r="L391" i="25192"/>
  <c r="M394" i="25192"/>
  <c r="M391" i="25192"/>
  <c r="Q392" i="25186"/>
  <c r="O391" i="25192"/>
  <c r="L392" i="25185"/>
  <c r="K390" i="25185"/>
  <c r="O390" i="25185" s="1"/>
  <c r="M391" i="25190"/>
  <c r="M392" i="25185"/>
  <c r="J383" i="25187"/>
  <c r="O370" i="25190"/>
  <c r="G383" i="25187"/>
  <c r="H383" i="25182"/>
  <c r="J383" i="25185"/>
  <c r="M376" i="25182"/>
  <c r="H383" i="25190"/>
  <c r="P376" i="25182"/>
  <c r="Q376" i="25184"/>
  <c r="N376" i="25184"/>
  <c r="L376" i="25182"/>
  <c r="Q376" i="25182"/>
  <c r="M371" i="25187"/>
  <c r="P370" i="25190"/>
  <c r="K384" i="25185"/>
  <c r="M384" i="25185" s="1"/>
  <c r="L370" i="25190"/>
  <c r="H383" i="25189"/>
  <c r="Q375" i="25193"/>
  <c r="Q370" i="25190"/>
  <c r="L373" i="25187"/>
  <c r="O371" i="25182"/>
  <c r="Q373" i="25182"/>
  <c r="P373" i="25182"/>
  <c r="K369" i="25190"/>
  <c r="P369" i="25190" s="1"/>
  <c r="L373" i="25182"/>
  <c r="N370" i="25190"/>
  <c r="E383" i="25183"/>
  <c r="N371" i="25182"/>
  <c r="E383" i="25189"/>
  <c r="M369" i="25190"/>
  <c r="Q371" i="25189"/>
  <c r="Q371" i="25182"/>
  <c r="J383" i="25186"/>
  <c r="O370" i="25183"/>
  <c r="N359" i="25184"/>
  <c r="P359" i="25184"/>
  <c r="K362" i="25184"/>
  <c r="M359" i="25184"/>
  <c r="L359" i="25184"/>
  <c r="K385" i="25187"/>
  <c r="P385" i="25187" s="1"/>
  <c r="K362" i="25186"/>
  <c r="O360" i="25186"/>
  <c r="O359" i="25186"/>
  <c r="H383" i="25183"/>
  <c r="N360" i="25186"/>
  <c r="L359" i="25186"/>
  <c r="P360" i="25183"/>
  <c r="K359" i="25182"/>
  <c r="K362" i="25182" s="1"/>
  <c r="I383" i="25182"/>
  <c r="P363" i="25189"/>
  <c r="P361" i="25182"/>
  <c r="O363" i="25189"/>
  <c r="M361" i="25182"/>
  <c r="G383" i="25192"/>
  <c r="N359" i="25190"/>
  <c r="K384" i="25189"/>
  <c r="M384" i="25189" s="1"/>
  <c r="M363" i="25189"/>
  <c r="E383" i="25187"/>
  <c r="L363" i="25189"/>
  <c r="N360" i="25182"/>
  <c r="K362" i="25190"/>
  <c r="F359" i="25193"/>
  <c r="Q359" i="25190"/>
  <c r="O360" i="25182"/>
  <c r="Q360" i="25182"/>
  <c r="H354" i="25184"/>
  <c r="G352" i="25190"/>
  <c r="H352" i="25190" s="1"/>
  <c r="I339" i="25185"/>
  <c r="I347" i="25193"/>
  <c r="E338" i="25193"/>
  <c r="H340" i="25183"/>
  <c r="I339" i="25192"/>
  <c r="H353" i="25184"/>
  <c r="I338" i="25185"/>
  <c r="F352" i="25182"/>
  <c r="G352" i="25182" s="1"/>
  <c r="I352" i="25182" s="1"/>
  <c r="H340" i="25185"/>
  <c r="G334" i="25185"/>
  <c r="I324" i="25185"/>
  <c r="H317" i="25184"/>
  <c r="G320" i="25184"/>
  <c r="G334" i="25184" s="1"/>
  <c r="I332" i="25187"/>
  <c r="G313" i="25187"/>
  <c r="G313" i="25183"/>
  <c r="H311" i="25184"/>
  <c r="G311" i="25187"/>
  <c r="H311" i="25187" s="1"/>
  <c r="G310" i="25190"/>
  <c r="H310" i="25190" s="1"/>
  <c r="G310" i="25187"/>
  <c r="I311" i="25186"/>
  <c r="H312" i="25183"/>
  <c r="I297" i="25187"/>
  <c r="I311" i="25182"/>
  <c r="H312" i="25192"/>
  <c r="H290" i="25190"/>
  <c r="H285" i="25182"/>
  <c r="H282" i="25192"/>
  <c r="I275" i="25183"/>
  <c r="G278" i="25183"/>
  <c r="I275" i="25185"/>
  <c r="G278" i="25185"/>
  <c r="G292" i="25185" s="1"/>
  <c r="G275" i="25186"/>
  <c r="G268" i="25185"/>
  <c r="G268" i="25186"/>
  <c r="I272" i="25185"/>
  <c r="H266" i="25184"/>
  <c r="F289" i="25192"/>
  <c r="H291" i="25185"/>
  <c r="G291" i="25190"/>
  <c r="I291" i="25190" s="1"/>
  <c r="I265" i="25185"/>
  <c r="L245" i="25185"/>
  <c r="K246" i="25184"/>
  <c r="J245" i="25185"/>
  <c r="M246" i="25184"/>
  <c r="I244" i="25186"/>
  <c r="L244" i="25186" s="1"/>
  <c r="K259" i="25189"/>
  <c r="K245" i="25186"/>
  <c r="K248" i="25187"/>
  <c r="L246" i="25186"/>
  <c r="J246" i="25182"/>
  <c r="M248" i="25187"/>
  <c r="M246" i="25186"/>
  <c r="L246" i="25182"/>
  <c r="J259" i="25189"/>
  <c r="J246" i="25187"/>
  <c r="M259" i="25187"/>
  <c r="K246" i="25182"/>
  <c r="I244" i="25189"/>
  <c r="J244" i="25189" s="1"/>
  <c r="L246" i="25187"/>
  <c r="M246" i="25183"/>
  <c r="I244" i="25182"/>
  <c r="L244" i="25182" s="1"/>
  <c r="M235" i="25193"/>
  <c r="L233" i="25187"/>
  <c r="M233" i="25187"/>
  <c r="K238" i="25185"/>
  <c r="J233" i="25187"/>
  <c r="J235" i="25193"/>
  <c r="M238" i="25187"/>
  <c r="J238" i="25187"/>
  <c r="K238" i="25187"/>
  <c r="L238" i="25187"/>
  <c r="J238" i="25190"/>
  <c r="L238" i="25190"/>
  <c r="L223" i="25183"/>
  <c r="L225" i="25189"/>
  <c r="M225" i="25189"/>
  <c r="J224" i="25183"/>
  <c r="J239" i="25183"/>
  <c r="K225" i="25182"/>
  <c r="M239" i="25189"/>
  <c r="J227" i="25183"/>
  <c r="M224" i="25187"/>
  <c r="J224" i="25187"/>
  <c r="L224" i="25187"/>
  <c r="L225" i="25190"/>
  <c r="K225" i="25190"/>
  <c r="M225" i="25190"/>
  <c r="M227" i="25183"/>
  <c r="K227" i="25183"/>
  <c r="J225" i="25190"/>
  <c r="F216" i="25184"/>
  <c r="J215" i="25183"/>
  <c r="O212" i="25183"/>
  <c r="M212" i="25185"/>
  <c r="J215" i="25185"/>
  <c r="J218" i="25190"/>
  <c r="N218" i="25190" s="1"/>
  <c r="K212" i="25185"/>
  <c r="N212" i="25183"/>
  <c r="N204" i="25189"/>
  <c r="K209" i="25189"/>
  <c r="K204" i="25189"/>
  <c r="M209" i="25190"/>
  <c r="O209" i="25189"/>
  <c r="J202" i="25185"/>
  <c r="J205" i="25185" s="1"/>
  <c r="K209" i="25190"/>
  <c r="M204" i="25189"/>
  <c r="O209" i="25190"/>
  <c r="N209" i="25190"/>
  <c r="O203" i="25182"/>
  <c r="N206" i="25190"/>
  <c r="L206" i="25182"/>
  <c r="O206" i="25182"/>
  <c r="L206" i="25190"/>
  <c r="F216" i="25182"/>
  <c r="J218" i="25182"/>
  <c r="N218" i="25182" s="1"/>
  <c r="L203" i="25182"/>
  <c r="J217" i="25185"/>
  <c r="O217" i="25185" s="1"/>
  <c r="N203" i="25182"/>
  <c r="K206" i="25190"/>
  <c r="M203" i="25182"/>
  <c r="M206" i="25192"/>
  <c r="O206" i="25192"/>
  <c r="H216" i="25189"/>
  <c r="H216" i="25187"/>
  <c r="L194" i="25185"/>
  <c r="J192" i="25186"/>
  <c r="N192" i="25186" s="1"/>
  <c r="J218" i="25183"/>
  <c r="N218" i="25183" s="1"/>
  <c r="K194" i="25186"/>
  <c r="O194" i="25185"/>
  <c r="K196" i="25190"/>
  <c r="J217" i="25186"/>
  <c r="N217" i="25186" s="1"/>
  <c r="M196" i="25190"/>
  <c r="J192" i="25189"/>
  <c r="K192" i="25189" s="1"/>
  <c r="L196" i="25190"/>
  <c r="O196" i="25190"/>
  <c r="G216" i="25190"/>
  <c r="G218" i="25193"/>
  <c r="J192" i="25185"/>
  <c r="E187" i="25182"/>
  <c r="J161" i="25190"/>
  <c r="M188" i="25187"/>
  <c r="M161" i="25185"/>
  <c r="L187" i="25190"/>
  <c r="F188" i="25187"/>
  <c r="H187" i="25185"/>
  <c r="K161" i="25185"/>
  <c r="F149" i="25193"/>
  <c r="H174" i="25182"/>
  <c r="F174" i="25192"/>
  <c r="K161" i="25192"/>
  <c r="J161" i="25185"/>
  <c r="L161" i="25183"/>
  <c r="I188" i="25187"/>
  <c r="E161" i="25187"/>
  <c r="J161" i="25186"/>
  <c r="E161" i="25184"/>
  <c r="F161" i="25186"/>
  <c r="J161" i="25183"/>
  <c r="J187" i="25185"/>
  <c r="J187" i="25190"/>
  <c r="G161" i="25183"/>
  <c r="L174" i="25186"/>
  <c r="H120" i="25184"/>
  <c r="F133" i="25184"/>
  <c r="G119" i="25182"/>
  <c r="H119" i="25182" s="1"/>
  <c r="G134" i="25184"/>
  <c r="I134" i="25184" s="1"/>
  <c r="G174" i="25186"/>
  <c r="J174" i="25186"/>
  <c r="J174" i="25182"/>
  <c r="G174" i="25192"/>
  <c r="F133" i="25187"/>
  <c r="E133" i="25183"/>
  <c r="M186" i="25183" s="1"/>
  <c r="E187" i="25183"/>
  <c r="M187" i="25183"/>
  <c r="I123" i="25182"/>
  <c r="H123" i="25182"/>
  <c r="F187" i="25183"/>
  <c r="I123" i="25186"/>
  <c r="H123" i="25186"/>
  <c r="H123" i="25190"/>
  <c r="I120" i="25189"/>
  <c r="G187" i="25183"/>
  <c r="L187" i="25183"/>
  <c r="K174" i="25182"/>
  <c r="I120" i="25186"/>
  <c r="I187" i="25183"/>
  <c r="H177" i="25193"/>
  <c r="F177" i="25193"/>
  <c r="I177" i="25193"/>
  <c r="J177" i="25193"/>
  <c r="M165" i="25183"/>
  <c r="J165" i="25183"/>
  <c r="H118" i="25193"/>
  <c r="I109" i="25184"/>
  <c r="H109" i="25184"/>
  <c r="H110" i="25190"/>
  <c r="I110" i="25190"/>
  <c r="G165" i="25187"/>
  <c r="J187" i="25189"/>
  <c r="I187" i="25189"/>
  <c r="J165" i="25187"/>
  <c r="M187" i="25189"/>
  <c r="H165" i="25187"/>
  <c r="I165" i="25187"/>
  <c r="H187" i="25189"/>
  <c r="G134" i="25189"/>
  <c r="H134" i="25189" s="1"/>
  <c r="F187" i="25189"/>
  <c r="G187" i="25189"/>
  <c r="I111" i="25185"/>
  <c r="I110" i="25185"/>
  <c r="H110" i="25185"/>
  <c r="F165" i="25185"/>
  <c r="I165" i="25185"/>
  <c r="L98" i="25189"/>
  <c r="K98" i="25190"/>
  <c r="K98" i="25187"/>
  <c r="I104" i="25186"/>
  <c r="J104" i="25186" s="1"/>
  <c r="L98" i="25190"/>
  <c r="K98" i="25189"/>
  <c r="L98" i="25187"/>
  <c r="G102" i="25182"/>
  <c r="I101" i="25189"/>
  <c r="I101" i="25187"/>
  <c r="I103" i="25189"/>
  <c r="J103" i="25189" s="1"/>
  <c r="K90" i="25186"/>
  <c r="E102" i="25189"/>
  <c r="I88" i="25185"/>
  <c r="J88" i="25185" s="1"/>
  <c r="I88" i="25182"/>
  <c r="J88" i="25182" s="1"/>
  <c r="I88" i="25192"/>
  <c r="K88" i="25192" s="1"/>
  <c r="K89" i="25192"/>
  <c r="J89" i="25192"/>
  <c r="I91" i="25192"/>
  <c r="J88" i="25192"/>
  <c r="I91" i="25182"/>
  <c r="J90" i="25187"/>
  <c r="K89" i="25187"/>
  <c r="M90" i="25187"/>
  <c r="M88" i="25192"/>
  <c r="J89" i="25187"/>
  <c r="J90" i="25185"/>
  <c r="J90" i="25189"/>
  <c r="E102" i="25186"/>
  <c r="I88" i="25186"/>
  <c r="J88" i="25186" s="1"/>
  <c r="J88" i="25190"/>
  <c r="M90" i="25189"/>
  <c r="L89" i="25187"/>
  <c r="E102" i="25184"/>
  <c r="M80" i="25184"/>
  <c r="I81" i="25186"/>
  <c r="I81" i="25182"/>
  <c r="F102" i="25189"/>
  <c r="I78" i="25192"/>
  <c r="I103" i="25185"/>
  <c r="K103" i="25185" s="1"/>
  <c r="I81" i="25190"/>
  <c r="I104" i="25184"/>
  <c r="J104" i="25184" s="1"/>
  <c r="K80" i="25183"/>
  <c r="M78" i="25186"/>
  <c r="J79" i="25182"/>
  <c r="L79" i="25182"/>
  <c r="K80" i="25186"/>
  <c r="L80" i="25186"/>
  <c r="J80" i="25186"/>
  <c r="J103" i="25184"/>
  <c r="M80" i="25186"/>
  <c r="G71" i="25184"/>
  <c r="J57" i="25182"/>
  <c r="H60" i="25182"/>
  <c r="J64" i="25189"/>
  <c r="K64" i="25190"/>
  <c r="H57" i="25184"/>
  <c r="K57" i="25184" s="1"/>
  <c r="K64" i="25189"/>
  <c r="J59" i="25183"/>
  <c r="J64" i="25185"/>
  <c r="G71" i="25182"/>
  <c r="I58" i="25186"/>
  <c r="I64" i="25185"/>
  <c r="H73" i="25182"/>
  <c r="K73" i="25182" s="1"/>
  <c r="H72" i="25184"/>
  <c r="K72" i="25184" s="1"/>
  <c r="J64" i="25192"/>
  <c r="J57" i="25189"/>
  <c r="H60" i="25189"/>
  <c r="H60" i="25184"/>
  <c r="H74" i="25184" s="1"/>
  <c r="H60" i="25187"/>
  <c r="J58" i="25185"/>
  <c r="J57" i="25187"/>
  <c r="E71" i="25184"/>
  <c r="H73" i="25190"/>
  <c r="I73" i="25190" s="1"/>
  <c r="K58" i="25182"/>
  <c r="K47" i="25183"/>
  <c r="H50" i="25183"/>
  <c r="K49" i="25192"/>
  <c r="J48" i="25185"/>
  <c r="K48" i="25185"/>
  <c r="I48" i="25184"/>
  <c r="H73" i="25184"/>
  <c r="I73" i="25184" s="1"/>
  <c r="H71" i="25190"/>
  <c r="K71" i="25190" s="1"/>
  <c r="K49" i="25189"/>
  <c r="I72" i="25192"/>
  <c r="I47" i="25184"/>
  <c r="K72" i="25192"/>
  <c r="J49" i="25189"/>
  <c r="K49" i="25184"/>
  <c r="F71" i="25184"/>
  <c r="P36" i="25189"/>
  <c r="O36" i="25187"/>
  <c r="M36" i="25190"/>
  <c r="L36" i="25189"/>
  <c r="P36" i="25187"/>
  <c r="O36" i="25189"/>
  <c r="N36" i="25189"/>
  <c r="N36" i="25187"/>
  <c r="Q36" i="25189"/>
  <c r="L36" i="25187"/>
  <c r="O26" i="25192"/>
  <c r="O28" i="25186"/>
  <c r="N33" i="25185"/>
  <c r="L27" i="25184"/>
  <c r="L28" i="25183"/>
  <c r="L26" i="25192"/>
  <c r="Q27" i="25190"/>
  <c r="Q28" i="25186"/>
  <c r="P28" i="25183"/>
  <c r="L27" i="25190"/>
  <c r="O33" i="25185"/>
  <c r="M28" i="25183"/>
  <c r="Q33" i="25185"/>
  <c r="N28" i="25192"/>
  <c r="L27" i="25189"/>
  <c r="O30" i="25189"/>
  <c r="M30" i="25189"/>
  <c r="P27" i="25189"/>
  <c r="M28" i="25186"/>
  <c r="Q28" i="25183"/>
  <c r="P30" i="25189"/>
  <c r="P27" i="25184"/>
  <c r="Q27" i="25189"/>
  <c r="L30" i="25189"/>
  <c r="N26" i="25183"/>
  <c r="K42" i="25187"/>
  <c r="M42" i="25187" s="1"/>
  <c r="G40" i="25190"/>
  <c r="O27" i="25189"/>
  <c r="N30" i="25189"/>
  <c r="M27" i="25189"/>
  <c r="Q23" i="25190"/>
  <c r="N16" i="25187"/>
  <c r="K42" i="25185"/>
  <c r="M42" i="25185" s="1"/>
  <c r="P23" i="25190"/>
  <c r="J40" i="25187"/>
  <c r="P23" i="25192"/>
  <c r="N23" i="25192"/>
  <c r="O23" i="25192"/>
  <c r="O23" i="25190"/>
  <c r="K16" i="25190"/>
  <c r="P16" i="25190" s="1"/>
  <c r="N23" i="25190"/>
  <c r="O17" i="25189"/>
  <c r="P18" i="25185"/>
  <c r="Q17" i="25183"/>
  <c r="Q23" i="25192"/>
  <c r="O18" i="25189"/>
  <c r="Q18" i="25189"/>
  <c r="P17" i="25183"/>
  <c r="N20" i="25183"/>
  <c r="I16" i="25193"/>
  <c r="M18" i="25189"/>
  <c r="N17" i="25190"/>
  <c r="P17" i="25190"/>
  <c r="O18" i="25190"/>
  <c r="M16" i="25187"/>
  <c r="P18" i="25186"/>
  <c r="K16" i="25185"/>
  <c r="K19" i="25185" s="1"/>
  <c r="P18" i="25192"/>
  <c r="Q20" i="25183"/>
  <c r="M20" i="25183"/>
  <c r="K42" i="25189"/>
  <c r="Q42" i="25189" s="1"/>
  <c r="L17" i="25190"/>
  <c r="I40" i="25190"/>
  <c r="G12" i="25192"/>
  <c r="I5" i="25192"/>
  <c r="I8" i="25192"/>
  <c r="I5" i="25185"/>
  <c r="G10" i="25193"/>
  <c r="F12" i="25184"/>
  <c r="I8" i="25184" s="1"/>
  <c r="I5" i="25183"/>
  <c r="H6" i="25193"/>
  <c r="I11" i="25185"/>
  <c r="G12" i="25185"/>
  <c r="H12" i="25182"/>
  <c r="G12" i="25182"/>
  <c r="Q439" i="25193"/>
  <c r="N433" i="25192"/>
  <c r="M433" i="25192"/>
  <c r="P433" i="25192"/>
  <c r="N436" i="25193"/>
  <c r="Q435" i="25192"/>
  <c r="N435" i="25192"/>
  <c r="O435" i="25192"/>
  <c r="M435" i="25192"/>
  <c r="P435" i="25192"/>
  <c r="N431" i="25192"/>
  <c r="O431" i="25192"/>
  <c r="L431" i="25192"/>
  <c r="P431" i="25192"/>
  <c r="K421" i="25192"/>
  <c r="N421" i="25192" s="1"/>
  <c r="O422" i="25192"/>
  <c r="L422" i="25192"/>
  <c r="Q422" i="25192"/>
  <c r="P422" i="25192"/>
  <c r="M422" i="25192"/>
  <c r="N422" i="25192"/>
  <c r="G445" i="25192"/>
  <c r="K446" i="25192"/>
  <c r="N446" i="25192" s="1"/>
  <c r="H445" i="25192"/>
  <c r="H445" i="25182"/>
  <c r="N439" i="25193"/>
  <c r="O439" i="25193"/>
  <c r="P433" i="25182"/>
  <c r="M439" i="25193"/>
  <c r="Q433" i="25182"/>
  <c r="L439" i="25193"/>
  <c r="M432" i="25182"/>
  <c r="P432" i="25182"/>
  <c r="K431" i="25182"/>
  <c r="O432" i="25182"/>
  <c r="L432" i="25182"/>
  <c r="K447" i="25182"/>
  <c r="L447" i="25182" s="1"/>
  <c r="Q432" i="25182"/>
  <c r="P423" i="25182"/>
  <c r="L423" i="25182"/>
  <c r="Q423" i="25182"/>
  <c r="N423" i="25182"/>
  <c r="M423" i="25182"/>
  <c r="K421" i="25182"/>
  <c r="O421" i="25182" s="1"/>
  <c r="Q422" i="25182"/>
  <c r="N422" i="25182"/>
  <c r="L422" i="25182"/>
  <c r="M422" i="25182"/>
  <c r="P422" i="25182"/>
  <c r="O422" i="25182"/>
  <c r="O423" i="25182"/>
  <c r="J445" i="25182"/>
  <c r="K446" i="25183"/>
  <c r="L446" i="25183" s="1"/>
  <c r="H431" i="25193"/>
  <c r="L433" i="25183"/>
  <c r="M438" i="25183"/>
  <c r="L438" i="25183"/>
  <c r="P438" i="25183"/>
  <c r="O438" i="25183"/>
  <c r="Q438" i="25183"/>
  <c r="N438" i="25183"/>
  <c r="O432" i="25183"/>
  <c r="L432" i="25183"/>
  <c r="M432" i="25183"/>
  <c r="N432" i="25183"/>
  <c r="Q432" i="25183"/>
  <c r="K431" i="25183"/>
  <c r="L435" i="25183"/>
  <c r="Q435" i="25183"/>
  <c r="O435" i="25183"/>
  <c r="N435" i="25183"/>
  <c r="M435" i="25183"/>
  <c r="P432" i="25183"/>
  <c r="P435" i="25183"/>
  <c r="M428" i="25183"/>
  <c r="Q428" i="25183"/>
  <c r="O428" i="25183"/>
  <c r="P428" i="25183"/>
  <c r="L428" i="25183"/>
  <c r="N428" i="25183"/>
  <c r="N422" i="25183"/>
  <c r="P422" i="25183"/>
  <c r="K421" i="25183"/>
  <c r="P421" i="25183" s="1"/>
  <c r="Q422" i="25183"/>
  <c r="M422" i="25183"/>
  <c r="O422" i="25183"/>
  <c r="O423" i="25183"/>
  <c r="P423" i="25183"/>
  <c r="L423" i="25183"/>
  <c r="N423" i="25183"/>
  <c r="Q423" i="25183"/>
  <c r="M423" i="25183"/>
  <c r="L422" i="25183"/>
  <c r="K447" i="25183"/>
  <c r="M446" i="25183"/>
  <c r="H421" i="25193"/>
  <c r="F445" i="25183"/>
  <c r="K446" i="25184"/>
  <c r="N446" i="25184" s="1"/>
  <c r="Q433" i="25184"/>
  <c r="P433" i="25184"/>
  <c r="O433" i="25184"/>
  <c r="M433" i="25184"/>
  <c r="K447" i="25184"/>
  <c r="P447" i="25184" s="1"/>
  <c r="Q432" i="25184"/>
  <c r="M432" i="25184"/>
  <c r="N432" i="25184"/>
  <c r="K431" i="25184"/>
  <c r="O431" i="25184" s="1"/>
  <c r="P432" i="25184"/>
  <c r="L433" i="25184"/>
  <c r="N433" i="25184"/>
  <c r="O430" i="25193"/>
  <c r="Q423" i="25184"/>
  <c r="P423" i="25184"/>
  <c r="M423" i="25184"/>
  <c r="L423" i="25184"/>
  <c r="O423" i="25184"/>
  <c r="N423" i="25184"/>
  <c r="L422" i="25184"/>
  <c r="N422" i="25184"/>
  <c r="O422" i="25184"/>
  <c r="Q422" i="25184"/>
  <c r="K421" i="25184"/>
  <c r="K447" i="25185"/>
  <c r="L447" i="25185" s="1"/>
  <c r="P432" i="25185"/>
  <c r="L432" i="25185"/>
  <c r="K431" i="25185"/>
  <c r="Q431" i="25185" s="1"/>
  <c r="N432" i="25185"/>
  <c r="M432" i="25185"/>
  <c r="O432" i="25185"/>
  <c r="Q435" i="25185"/>
  <c r="N435" i="25185"/>
  <c r="L435" i="25185"/>
  <c r="O435" i="25185"/>
  <c r="P435" i="25185"/>
  <c r="O421" i="25185"/>
  <c r="M421" i="25185"/>
  <c r="K424" i="25185"/>
  <c r="Q423" i="25185"/>
  <c r="Q421" i="25185"/>
  <c r="L421" i="25185"/>
  <c r="N429" i="25193"/>
  <c r="K446" i="25185"/>
  <c r="P446" i="25185" s="1"/>
  <c r="F445" i="25185"/>
  <c r="H447" i="25193"/>
  <c r="E446" i="25193"/>
  <c r="E445" i="25193" s="1"/>
  <c r="N421" i="25185"/>
  <c r="P421" i="25185"/>
  <c r="L423" i="25185"/>
  <c r="N423" i="25185"/>
  <c r="P423" i="25185"/>
  <c r="O423" i="25185"/>
  <c r="M423" i="25185"/>
  <c r="K441" i="25193"/>
  <c r="Q441" i="25193" s="1"/>
  <c r="J446" i="25193"/>
  <c r="K446" i="25186"/>
  <c r="L446" i="25186" s="1"/>
  <c r="O436" i="25193"/>
  <c r="M436" i="25193"/>
  <c r="L433" i="25186"/>
  <c r="Q433" i="25186"/>
  <c r="O433" i="25186"/>
  <c r="N433" i="25186"/>
  <c r="M433" i="25186"/>
  <c r="P433" i="25186"/>
  <c r="L436" i="25193"/>
  <c r="O432" i="25186"/>
  <c r="N432" i="25186"/>
  <c r="M432" i="25186"/>
  <c r="Q432" i="25186"/>
  <c r="L432" i="25186"/>
  <c r="K431" i="25186"/>
  <c r="P432" i="25186"/>
  <c r="I445" i="25186"/>
  <c r="P436" i="25193"/>
  <c r="E445" i="25186"/>
  <c r="N423" i="25186"/>
  <c r="O429" i="25193"/>
  <c r="L423" i="25186"/>
  <c r="Q423" i="25186"/>
  <c r="Q429" i="25193"/>
  <c r="P429" i="25193"/>
  <c r="O423" i="25186"/>
  <c r="M429" i="25193"/>
  <c r="I421" i="25193"/>
  <c r="I446" i="25193"/>
  <c r="M422" i="25186"/>
  <c r="M423" i="25186"/>
  <c r="J445" i="25186"/>
  <c r="K447" i="25186"/>
  <c r="F445" i="25186"/>
  <c r="H445" i="25186"/>
  <c r="K421" i="25186"/>
  <c r="P422" i="25186"/>
  <c r="N422" i="25186"/>
  <c r="Q422" i="25186"/>
  <c r="L422" i="25186"/>
  <c r="N432" i="25187"/>
  <c r="Q432" i="25187"/>
  <c r="O432" i="25187"/>
  <c r="K434" i="25187"/>
  <c r="Q431" i="25187"/>
  <c r="L437" i="25193"/>
  <c r="L431" i="25187"/>
  <c r="L433" i="25187"/>
  <c r="Q433" i="25187"/>
  <c r="N433" i="25187"/>
  <c r="O433" i="25187"/>
  <c r="M433" i="25187"/>
  <c r="O431" i="25187"/>
  <c r="P433" i="25187"/>
  <c r="K433" i="25193"/>
  <c r="O433" i="25193" s="1"/>
  <c r="P430" i="25193"/>
  <c r="J445" i="25187"/>
  <c r="K423" i="25193"/>
  <c r="Q423" i="25193" s="1"/>
  <c r="I447" i="25193"/>
  <c r="L422" i="25187"/>
  <c r="P422" i="25187"/>
  <c r="O422" i="25187"/>
  <c r="K421" i="25187"/>
  <c r="M422" i="25187"/>
  <c r="N422" i="25187"/>
  <c r="K447" i="25187"/>
  <c r="K446" i="25187"/>
  <c r="G445" i="25187"/>
  <c r="K446" i="25189"/>
  <c r="O446" i="25189" s="1"/>
  <c r="I431" i="25193"/>
  <c r="N437" i="25193"/>
  <c r="P433" i="25189"/>
  <c r="Q433" i="25189"/>
  <c r="O433" i="25189"/>
  <c r="L433" i="25189"/>
  <c r="N433" i="25189"/>
  <c r="Q437" i="25193"/>
  <c r="P437" i="25193"/>
  <c r="M437" i="25193"/>
  <c r="K432" i="25193"/>
  <c r="N432" i="25193" s="1"/>
  <c r="M432" i="25189"/>
  <c r="Q432" i="25189"/>
  <c r="L432" i="25189"/>
  <c r="O432" i="25189"/>
  <c r="K431" i="25189"/>
  <c r="P431" i="25189" s="1"/>
  <c r="M433" i="25189"/>
  <c r="L430" i="25193"/>
  <c r="Q430" i="25193"/>
  <c r="J421" i="25193"/>
  <c r="M430" i="25193"/>
  <c r="Q422" i="25189"/>
  <c r="M422" i="25189"/>
  <c r="K421" i="25189"/>
  <c r="L421" i="25189" s="1"/>
  <c r="N422" i="25189"/>
  <c r="P422" i="25189"/>
  <c r="P425" i="25189"/>
  <c r="M425" i="25189"/>
  <c r="Q425" i="25189"/>
  <c r="O425" i="25189"/>
  <c r="L425" i="25189"/>
  <c r="L422" i="25189"/>
  <c r="F445" i="25189"/>
  <c r="K447" i="25189"/>
  <c r="P443" i="25193"/>
  <c r="Q443" i="25193"/>
  <c r="L443" i="25193"/>
  <c r="M443" i="25193"/>
  <c r="N443" i="25193"/>
  <c r="Q442" i="25193"/>
  <c r="N442" i="25193"/>
  <c r="P442" i="25193"/>
  <c r="O442" i="25193"/>
  <c r="L442" i="25193"/>
  <c r="O440" i="25193"/>
  <c r="M440" i="25193"/>
  <c r="P440" i="25193"/>
  <c r="Q440" i="25193"/>
  <c r="K438" i="25193"/>
  <c r="L438" i="25193" s="1"/>
  <c r="K446" i="25190"/>
  <c r="N446" i="25190" s="1"/>
  <c r="F447" i="25193"/>
  <c r="O433" i="25190"/>
  <c r="P433" i="25190"/>
  <c r="Q433" i="25190"/>
  <c r="M433" i="25190"/>
  <c r="L433" i="25190"/>
  <c r="N440" i="25193"/>
  <c r="K435" i="25193"/>
  <c r="J447" i="25193"/>
  <c r="J431" i="25193"/>
  <c r="F431" i="25193"/>
  <c r="P432" i="25190"/>
  <c r="M432" i="25190"/>
  <c r="O432" i="25190"/>
  <c r="K434" i="25190"/>
  <c r="L432" i="25190"/>
  <c r="K422" i="25193"/>
  <c r="N422" i="25193" s="1"/>
  <c r="F446" i="25193"/>
  <c r="K428" i="25193"/>
  <c r="L426" i="25193"/>
  <c r="M426" i="25193"/>
  <c r="O426" i="25193"/>
  <c r="P426" i="25193"/>
  <c r="N426" i="25193"/>
  <c r="J445" i="25190"/>
  <c r="O422" i="25190"/>
  <c r="K421" i="25190"/>
  <c r="Q422" i="25190"/>
  <c r="P422" i="25190"/>
  <c r="N422" i="25190"/>
  <c r="L422" i="25190"/>
  <c r="N427" i="25193"/>
  <c r="P427" i="25193"/>
  <c r="Q427" i="25193"/>
  <c r="L427" i="25193"/>
  <c r="M427" i="25193"/>
  <c r="K425" i="25193"/>
  <c r="Q425" i="25193" s="1"/>
  <c r="Q426" i="25193"/>
  <c r="K447" i="25190"/>
  <c r="M410" i="25192"/>
  <c r="P410" i="25192"/>
  <c r="N410" i="25192"/>
  <c r="Q410" i="25192"/>
  <c r="K413" i="25192"/>
  <c r="K416" i="25192"/>
  <c r="M416" i="25192" s="1"/>
  <c r="O410" i="25192"/>
  <c r="P412" i="25193"/>
  <c r="M412" i="25193"/>
  <c r="L410" i="25192"/>
  <c r="M401" i="25192"/>
  <c r="P401" i="25192"/>
  <c r="K400" i="25192"/>
  <c r="L400" i="25192" s="1"/>
  <c r="Q401" i="25192"/>
  <c r="N401" i="25192"/>
  <c r="Q407" i="25192"/>
  <c r="L407" i="25192"/>
  <c r="M407" i="25192"/>
  <c r="O407" i="25192"/>
  <c r="N407" i="25192"/>
  <c r="O401" i="25192"/>
  <c r="L401" i="25192"/>
  <c r="P407" i="25192"/>
  <c r="L405" i="25193"/>
  <c r="Q402" i="25192"/>
  <c r="M402" i="25192"/>
  <c r="P402" i="25192"/>
  <c r="L402" i="25192"/>
  <c r="N402" i="25192"/>
  <c r="O402" i="25192"/>
  <c r="P405" i="25193"/>
  <c r="N415" i="25192"/>
  <c r="L394" i="25192"/>
  <c r="P394" i="25192"/>
  <c r="O394" i="25192"/>
  <c r="Q394" i="25192"/>
  <c r="O390" i="25192"/>
  <c r="J414" i="25192"/>
  <c r="G414" i="25192"/>
  <c r="Q390" i="25192"/>
  <c r="I414" i="25182"/>
  <c r="Q410" i="25182"/>
  <c r="O410" i="25182"/>
  <c r="L410" i="25182"/>
  <c r="N410" i="25182"/>
  <c r="K413" i="25182"/>
  <c r="P410" i="25182"/>
  <c r="M410" i="25182"/>
  <c r="N401" i="25182"/>
  <c r="Q401" i="25182"/>
  <c r="O401" i="25182"/>
  <c r="L401" i="25182"/>
  <c r="K400" i="25182"/>
  <c r="M401" i="25182"/>
  <c r="Q391" i="25182"/>
  <c r="N397" i="25182"/>
  <c r="P397" i="25182"/>
  <c r="M397" i="25182"/>
  <c r="O397" i="25182"/>
  <c r="Q397" i="25182"/>
  <c r="L397" i="25182"/>
  <c r="Q392" i="25182"/>
  <c r="P392" i="25182"/>
  <c r="M392" i="25182"/>
  <c r="L392" i="25182"/>
  <c r="O392" i="25182"/>
  <c r="K415" i="25182"/>
  <c r="Q415" i="25182" s="1"/>
  <c r="G414" i="25182"/>
  <c r="P396" i="25193"/>
  <c r="P394" i="25182"/>
  <c r="M394" i="25182"/>
  <c r="O394" i="25182"/>
  <c r="L394" i="25182"/>
  <c r="Q394" i="25182"/>
  <c r="O391" i="25182"/>
  <c r="M391" i="25182"/>
  <c r="L391" i="25182"/>
  <c r="P391" i="25182"/>
  <c r="K390" i="25182"/>
  <c r="Q396" i="25193"/>
  <c r="J414" i="25182"/>
  <c r="N392" i="25182"/>
  <c r="O412" i="25193"/>
  <c r="E414" i="25183"/>
  <c r="M405" i="25193"/>
  <c r="Q402" i="25183"/>
  <c r="M402" i="25183"/>
  <c r="L402" i="25183"/>
  <c r="O402" i="25183"/>
  <c r="N402" i="25183"/>
  <c r="P402" i="25183"/>
  <c r="Q404" i="25183"/>
  <c r="L404" i="25183"/>
  <c r="O404" i="25183"/>
  <c r="N404" i="25183"/>
  <c r="P404" i="25183"/>
  <c r="M404" i="25183"/>
  <c r="N401" i="25183"/>
  <c r="P401" i="25183"/>
  <c r="L401" i="25183"/>
  <c r="K400" i="25183"/>
  <c r="M401" i="25183"/>
  <c r="O401" i="25183"/>
  <c r="Q401" i="25183"/>
  <c r="Q400" i="25183"/>
  <c r="P416" i="25183"/>
  <c r="O392" i="25183"/>
  <c r="M392" i="25183"/>
  <c r="Q392" i="25183"/>
  <c r="M397" i="25183"/>
  <c r="L397" i="25183"/>
  <c r="P397" i="25183"/>
  <c r="O397" i="25183"/>
  <c r="P392" i="25183"/>
  <c r="Q397" i="25183"/>
  <c r="N397" i="25183"/>
  <c r="K390" i="25183"/>
  <c r="L391" i="25183"/>
  <c r="Q391" i="25183"/>
  <c r="M391" i="25183"/>
  <c r="P391" i="25183"/>
  <c r="O391" i="25183"/>
  <c r="O396" i="25193"/>
  <c r="N412" i="25193"/>
  <c r="L412" i="25193"/>
  <c r="Q400" i="25184"/>
  <c r="K403" i="25184"/>
  <c r="N401" i="25184"/>
  <c r="Q401" i="25184"/>
  <c r="P401" i="25184"/>
  <c r="O401" i="25184"/>
  <c r="P402" i="25184"/>
  <c r="M402" i="25184"/>
  <c r="N402" i="25184"/>
  <c r="Q402" i="25184"/>
  <c r="O402" i="25184"/>
  <c r="E416" i="25193"/>
  <c r="P400" i="25184"/>
  <c r="N400" i="25184"/>
  <c r="O400" i="25184"/>
  <c r="M400" i="25184"/>
  <c r="L400" i="25184"/>
  <c r="Q399" i="25193"/>
  <c r="K397" i="25193"/>
  <c r="P397" i="25193" s="1"/>
  <c r="H414" i="25184"/>
  <c r="P391" i="25184"/>
  <c r="Q391" i="25184"/>
  <c r="M391" i="25184"/>
  <c r="L391" i="25184"/>
  <c r="K390" i="25184"/>
  <c r="N391" i="25184"/>
  <c r="O391" i="25184"/>
  <c r="K415" i="25184"/>
  <c r="L411" i="25193"/>
  <c r="L401" i="25185"/>
  <c r="N401" i="25185"/>
  <c r="I416" i="25193"/>
  <c r="P402" i="25185"/>
  <c r="K400" i="25185"/>
  <c r="M402" i="25185"/>
  <c r="N402" i="25185"/>
  <c r="L402" i="25185"/>
  <c r="O402" i="25185"/>
  <c r="Q402" i="25185"/>
  <c r="Q390" i="25185"/>
  <c r="P390" i="25185"/>
  <c r="K393" i="25185"/>
  <c r="K394" i="25193"/>
  <c r="L394" i="25193" s="1"/>
  <c r="I414" i="25185"/>
  <c r="H416" i="25193"/>
  <c r="M390" i="25185"/>
  <c r="N390" i="25185"/>
  <c r="K416" i="25185"/>
  <c r="L416" i="25185" s="1"/>
  <c r="J390" i="25193"/>
  <c r="E414" i="25185"/>
  <c r="K415" i="25185"/>
  <c r="Q410" i="25186"/>
  <c r="M410" i="25186"/>
  <c r="P410" i="25186"/>
  <c r="O410" i="25186"/>
  <c r="K413" i="25186"/>
  <c r="N411" i="25193"/>
  <c r="N410" i="25186"/>
  <c r="O411" i="25193"/>
  <c r="K415" i="25186"/>
  <c r="M415" i="25186" s="1"/>
  <c r="L410" i="25186"/>
  <c r="N400" i="25186"/>
  <c r="L400" i="25186"/>
  <c r="K403" i="25186"/>
  <c r="P400" i="25186"/>
  <c r="O400" i="25186"/>
  <c r="Q408" i="25193"/>
  <c r="M400" i="25186"/>
  <c r="J416" i="25193"/>
  <c r="Q405" i="25193"/>
  <c r="M391" i="25186"/>
  <c r="K390" i="25186"/>
  <c r="O390" i="25186" s="1"/>
  <c r="Q391" i="25186"/>
  <c r="P391" i="25186"/>
  <c r="N391" i="25186"/>
  <c r="O391" i="25186"/>
  <c r="P397" i="25186"/>
  <c r="O397" i="25186"/>
  <c r="L397" i="25186"/>
  <c r="N397" i="25186"/>
  <c r="M397" i="25186"/>
  <c r="L395" i="25193"/>
  <c r="M396" i="25193"/>
  <c r="I414" i="25186"/>
  <c r="K416" i="25186"/>
  <c r="L396" i="25193"/>
  <c r="P411" i="25193"/>
  <c r="Q411" i="25193"/>
  <c r="K416" i="25187"/>
  <c r="M416" i="25187" s="1"/>
  <c r="O408" i="25193"/>
  <c r="M408" i="25193"/>
  <c r="N408" i="25193"/>
  <c r="K415" i="25187"/>
  <c r="N415" i="25187" s="1"/>
  <c r="G415" i="25193"/>
  <c r="K400" i="25187"/>
  <c r="M400" i="25187" s="1"/>
  <c r="M401" i="25187"/>
  <c r="Q401" i="25187"/>
  <c r="P401" i="25187"/>
  <c r="L401" i="25187"/>
  <c r="O401" i="25187"/>
  <c r="L391" i="25187"/>
  <c r="O391" i="25187"/>
  <c r="P391" i="25187"/>
  <c r="L397" i="25187"/>
  <c r="Q397" i="25187"/>
  <c r="N397" i="25187"/>
  <c r="O397" i="25187"/>
  <c r="N391" i="25187"/>
  <c r="N399" i="25193"/>
  <c r="L399" i="25193"/>
  <c r="M391" i="25187"/>
  <c r="P397" i="25187"/>
  <c r="Q391" i="25187"/>
  <c r="M397" i="25187"/>
  <c r="N395" i="25193"/>
  <c r="Q394" i="25187"/>
  <c r="L394" i="25187"/>
  <c r="P394" i="25187"/>
  <c r="N394" i="25187"/>
  <c r="O394" i="25187"/>
  <c r="Q395" i="25193"/>
  <c r="O392" i="25187"/>
  <c r="M392" i="25187"/>
  <c r="N392" i="25187"/>
  <c r="L392" i="25187"/>
  <c r="Q392" i="25187"/>
  <c r="O395" i="25193"/>
  <c r="P395" i="25193"/>
  <c r="K390" i="25187"/>
  <c r="P390" i="25187" s="1"/>
  <c r="P392" i="25187"/>
  <c r="M394" i="25187"/>
  <c r="M400" i="25189"/>
  <c r="H400" i="25193"/>
  <c r="N400" i="25189"/>
  <c r="L400" i="25189"/>
  <c r="Q400" i="25189"/>
  <c r="P400" i="25189"/>
  <c r="K416" i="25189"/>
  <c r="J414" i="25189"/>
  <c r="O392" i="25189"/>
  <c r="Q392" i="25189"/>
  <c r="M392" i="25189"/>
  <c r="P392" i="25189"/>
  <c r="L392" i="25189"/>
  <c r="N391" i="25189"/>
  <c r="K390" i="25189"/>
  <c r="K393" i="25189" s="1"/>
  <c r="O391" i="25189"/>
  <c r="P391" i="25189"/>
  <c r="L391" i="25189"/>
  <c r="K415" i="25189"/>
  <c r="M415" i="25189" s="1"/>
  <c r="F414" i="25189"/>
  <c r="K410" i="25193"/>
  <c r="K413" i="25193" s="1"/>
  <c r="K402" i="25193"/>
  <c r="L402" i="25193" s="1"/>
  <c r="K407" i="25193"/>
  <c r="O402" i="25190"/>
  <c r="N409" i="25193"/>
  <c r="L409" i="25193"/>
  <c r="Q409" i="25193"/>
  <c r="P409" i="25193"/>
  <c r="M409" i="25193"/>
  <c r="N400" i="25190"/>
  <c r="M400" i="25190"/>
  <c r="Q400" i="25190"/>
  <c r="P400" i="25190"/>
  <c r="L400" i="25190"/>
  <c r="J400" i="25193"/>
  <c r="J415" i="25193"/>
  <c r="N406" i="25193"/>
  <c r="Q406" i="25193"/>
  <c r="M406" i="25193"/>
  <c r="L406" i="25193"/>
  <c r="P406" i="25193"/>
  <c r="O404" i="25190"/>
  <c r="K401" i="25193"/>
  <c r="Q401" i="25193" s="1"/>
  <c r="F415" i="25193"/>
  <c r="F400" i="25193"/>
  <c r="K404" i="25193"/>
  <c r="O404" i="25193" s="1"/>
  <c r="M404" i="25190"/>
  <c r="N404" i="25190"/>
  <c r="O400" i="25190"/>
  <c r="O406" i="25193"/>
  <c r="N402" i="25190"/>
  <c r="L402" i="25190"/>
  <c r="P402" i="25190"/>
  <c r="Q402" i="25190"/>
  <c r="M402" i="25190"/>
  <c r="L404" i="25190"/>
  <c r="L391" i="25190"/>
  <c r="K390" i="25190"/>
  <c r="L390" i="25190" s="1"/>
  <c r="E390" i="25193"/>
  <c r="E415" i="25193"/>
  <c r="P391" i="25190"/>
  <c r="M397" i="25190"/>
  <c r="L397" i="25190"/>
  <c r="O397" i="25190"/>
  <c r="P397" i="25190"/>
  <c r="P398" i="25193"/>
  <c r="L398" i="25193"/>
  <c r="N398" i="25193"/>
  <c r="Q398" i="25193"/>
  <c r="M398" i="25193"/>
  <c r="Q391" i="25190"/>
  <c r="K391" i="25193"/>
  <c r="P391" i="25193" s="1"/>
  <c r="I390" i="25193"/>
  <c r="I415" i="25193"/>
  <c r="K393" i="25190"/>
  <c r="M390" i="25190"/>
  <c r="G414" i="25190"/>
  <c r="K416" i="25190"/>
  <c r="Q416" i="25190" s="1"/>
  <c r="G390" i="25193"/>
  <c r="G416" i="25193"/>
  <c r="O390" i="25190"/>
  <c r="F416" i="25193"/>
  <c r="K392" i="25193"/>
  <c r="N392" i="25193" s="1"/>
  <c r="F390" i="25193"/>
  <c r="N390" i="25190"/>
  <c r="Q376" i="25192"/>
  <c r="N376" i="25192"/>
  <c r="M376" i="25192"/>
  <c r="P376" i="25192"/>
  <c r="O376" i="25192"/>
  <c r="N370" i="25192"/>
  <c r="M370" i="25192"/>
  <c r="K369" i="25192"/>
  <c r="O370" i="25192"/>
  <c r="L370" i="25192"/>
  <c r="P370" i="25192"/>
  <c r="M371" i="25192"/>
  <c r="Q371" i="25192"/>
  <c r="L371" i="25192"/>
  <c r="O371" i="25192"/>
  <c r="P371" i="25192"/>
  <c r="M360" i="25192"/>
  <c r="L360" i="25192"/>
  <c r="K359" i="25192"/>
  <c r="Q359" i="25192" s="1"/>
  <c r="O360" i="25192"/>
  <c r="N360" i="25192"/>
  <c r="P360" i="25192"/>
  <c r="H383" i="25192"/>
  <c r="K384" i="25192"/>
  <c r="O384" i="25192" s="1"/>
  <c r="M361" i="25192"/>
  <c r="L361" i="25192"/>
  <c r="Q361" i="25192"/>
  <c r="O361" i="25192"/>
  <c r="N361" i="25192"/>
  <c r="I383" i="25192"/>
  <c r="K385" i="25192"/>
  <c r="P385" i="25192" s="1"/>
  <c r="L371" i="25182"/>
  <c r="M371" i="25182"/>
  <c r="O370" i="25182"/>
  <c r="Q370" i="25182"/>
  <c r="K369" i="25182"/>
  <c r="N370" i="25182"/>
  <c r="P370" i="25182"/>
  <c r="L370" i="25182"/>
  <c r="M370" i="25182"/>
  <c r="I369" i="25193"/>
  <c r="J384" i="25193"/>
  <c r="P360" i="25182"/>
  <c r="M360" i="25182"/>
  <c r="K384" i="25182"/>
  <c r="M384" i="25182" s="1"/>
  <c r="K385" i="25182"/>
  <c r="L385" i="25182" s="1"/>
  <c r="P359" i="25182"/>
  <c r="N359" i="25182"/>
  <c r="E383" i="25182"/>
  <c r="P371" i="25183"/>
  <c r="O371" i="25183"/>
  <c r="N371" i="25183"/>
  <c r="M371" i="25183"/>
  <c r="Q371" i="25183"/>
  <c r="K385" i="25183"/>
  <c r="L385" i="25183" s="1"/>
  <c r="K369" i="25183"/>
  <c r="P369" i="25183" s="1"/>
  <c r="L371" i="25183"/>
  <c r="O368" i="25193"/>
  <c r="F383" i="25183"/>
  <c r="K384" i="25183"/>
  <c r="O361" i="25183"/>
  <c r="M361" i="25183"/>
  <c r="P361" i="25183"/>
  <c r="Q361" i="25183"/>
  <c r="L361" i="25183"/>
  <c r="K359" i="25183"/>
  <c r="N359" i="25183" s="1"/>
  <c r="G383" i="25183"/>
  <c r="N381" i="25193"/>
  <c r="I383" i="25184"/>
  <c r="P378" i="25193"/>
  <c r="L371" i="25184"/>
  <c r="J385" i="25193"/>
  <c r="N378" i="25193"/>
  <c r="L378" i="25193"/>
  <c r="E369" i="25193"/>
  <c r="M370" i="25184"/>
  <c r="P370" i="25184"/>
  <c r="Q370" i="25184"/>
  <c r="N370" i="25184"/>
  <c r="L370" i="25184"/>
  <c r="K369" i="25184"/>
  <c r="O369" i="25184" s="1"/>
  <c r="M371" i="25184"/>
  <c r="N371" i="25184"/>
  <c r="Q371" i="25184"/>
  <c r="O371" i="25184"/>
  <c r="Q361" i="25184"/>
  <c r="M361" i="25184"/>
  <c r="P361" i="25184"/>
  <c r="L368" i="25193"/>
  <c r="P368" i="25193"/>
  <c r="L361" i="25184"/>
  <c r="O361" i="25184"/>
  <c r="K385" i="25184"/>
  <c r="M385" i="25184" s="1"/>
  <c r="L366" i="25184"/>
  <c r="P366" i="25184"/>
  <c r="N366" i="25184"/>
  <c r="O366" i="25184"/>
  <c r="Q366" i="25184"/>
  <c r="K384" i="25184"/>
  <c r="E383" i="25184"/>
  <c r="L363" i="25184"/>
  <c r="Q363" i="25184"/>
  <c r="P363" i="25184"/>
  <c r="M363" i="25184"/>
  <c r="O363" i="25184"/>
  <c r="O359" i="25184"/>
  <c r="Q359" i="25184"/>
  <c r="K379" i="25193"/>
  <c r="N379" i="25193" s="1"/>
  <c r="N371" i="25185"/>
  <c r="Q371" i="25185"/>
  <c r="P371" i="25185"/>
  <c r="M371" i="25185"/>
  <c r="L371" i="25185"/>
  <c r="O371" i="25185"/>
  <c r="M375" i="25193"/>
  <c r="Q370" i="25185"/>
  <c r="L370" i="25185"/>
  <c r="K369" i="25185"/>
  <c r="M369" i="25185" s="1"/>
  <c r="N370" i="25185"/>
  <c r="O370" i="25185"/>
  <c r="P370" i="25185"/>
  <c r="M370" i="25185"/>
  <c r="O366" i="25185"/>
  <c r="P366" i="25185"/>
  <c r="N366" i="25185"/>
  <c r="Q366" i="25185"/>
  <c r="M366" i="25185"/>
  <c r="L366" i="25185"/>
  <c r="P360" i="25185"/>
  <c r="N360" i="25185"/>
  <c r="K359" i="25185"/>
  <c r="M360" i="25185"/>
  <c r="L360" i="25185"/>
  <c r="O360" i="25185"/>
  <c r="O384" i="25185"/>
  <c r="N384" i="25185"/>
  <c r="P384" i="25185"/>
  <c r="Q385" i="25185"/>
  <c r="N385" i="25185"/>
  <c r="P385" i="25185"/>
  <c r="L385" i="25185"/>
  <c r="Q384" i="25185"/>
  <c r="O385" i="25185"/>
  <c r="H383" i="25185"/>
  <c r="Q370" i="25186"/>
  <c r="P370" i="25186"/>
  <c r="G385" i="25193"/>
  <c r="N370" i="25186"/>
  <c r="O378" i="25193"/>
  <c r="M370" i="25186"/>
  <c r="L370" i="25186"/>
  <c r="M378" i="25193"/>
  <c r="K369" i="25186"/>
  <c r="P369" i="25186" s="1"/>
  <c r="O370" i="25186"/>
  <c r="E385" i="25193"/>
  <c r="P371" i="25186"/>
  <c r="O371" i="25186"/>
  <c r="Q371" i="25186"/>
  <c r="L371" i="25186"/>
  <c r="N371" i="25186"/>
  <c r="M360" i="25186"/>
  <c r="Q360" i="25186"/>
  <c r="L360" i="25186"/>
  <c r="P360" i="25186"/>
  <c r="N361" i="25186"/>
  <c r="O361" i="25186"/>
  <c r="K385" i="25186"/>
  <c r="L385" i="25186" s="1"/>
  <c r="G383" i="25186"/>
  <c r="K384" i="25186"/>
  <c r="L384" i="25186" s="1"/>
  <c r="E383" i="25186"/>
  <c r="I383" i="25186"/>
  <c r="N379" i="25187"/>
  <c r="P379" i="25187"/>
  <c r="O379" i="25187"/>
  <c r="Q379" i="25187"/>
  <c r="L379" i="25187"/>
  <c r="K382" i="25187"/>
  <c r="M379" i="25187"/>
  <c r="N376" i="25187"/>
  <c r="O376" i="25187"/>
  <c r="P376" i="25187"/>
  <c r="L376" i="25187"/>
  <c r="K376" i="25193"/>
  <c r="L376" i="25193" s="1"/>
  <c r="O371" i="25187"/>
  <c r="M376" i="25187"/>
  <c r="Q376" i="25187"/>
  <c r="H369" i="25193"/>
  <c r="H385" i="25193"/>
  <c r="P369" i="25187"/>
  <c r="N369" i="25187"/>
  <c r="K372" i="25187"/>
  <c r="Q369" i="25187"/>
  <c r="I385" i="25193"/>
  <c r="M369" i="25187"/>
  <c r="Q371" i="25187"/>
  <c r="N371" i="25187"/>
  <c r="P371" i="25187"/>
  <c r="L371" i="25187"/>
  <c r="O369" i="25187"/>
  <c r="K360" i="25193"/>
  <c r="M360" i="25193" s="1"/>
  <c r="I359" i="25193"/>
  <c r="O366" i="25187"/>
  <c r="L366" i="25187"/>
  <c r="M366" i="25187"/>
  <c r="N366" i="25187"/>
  <c r="Q366" i="25187"/>
  <c r="P366" i="25187"/>
  <c r="O361" i="25187"/>
  <c r="N361" i="25187"/>
  <c r="M361" i="25187"/>
  <c r="Q361" i="25187"/>
  <c r="G359" i="25193"/>
  <c r="L360" i="25187"/>
  <c r="K359" i="25187"/>
  <c r="L359" i="25187" s="1"/>
  <c r="Q360" i="25187"/>
  <c r="N360" i="25187"/>
  <c r="F383" i="25187"/>
  <c r="K384" i="25187"/>
  <c r="M384" i="25187" s="1"/>
  <c r="M360" i="25187"/>
  <c r="E359" i="25193"/>
  <c r="I383" i="25187"/>
  <c r="P360" i="25187"/>
  <c r="P361" i="25187"/>
  <c r="P381" i="25193"/>
  <c r="O381" i="25193"/>
  <c r="M381" i="25193"/>
  <c r="K385" i="25189"/>
  <c r="L385" i="25189" s="1"/>
  <c r="O379" i="25189"/>
  <c r="K382" i="25189"/>
  <c r="Q379" i="25189"/>
  <c r="N379" i="25189"/>
  <c r="P379" i="25189"/>
  <c r="L379" i="25189"/>
  <c r="Q381" i="25193"/>
  <c r="M379" i="25189"/>
  <c r="Q376" i="25189"/>
  <c r="L376" i="25189"/>
  <c r="P376" i="25189"/>
  <c r="M376" i="25189"/>
  <c r="N376" i="25189"/>
  <c r="P371" i="25189"/>
  <c r="O371" i="25189"/>
  <c r="L371" i="25189"/>
  <c r="O376" i="25189"/>
  <c r="K369" i="25189"/>
  <c r="P370" i="25189"/>
  <c r="M370" i="25189"/>
  <c r="Q370" i="25189"/>
  <c r="N370" i="25189"/>
  <c r="O370" i="25189"/>
  <c r="L369" i="25189"/>
  <c r="O373" i="25189"/>
  <c r="N373" i="25189"/>
  <c r="Q373" i="25189"/>
  <c r="L373" i="25189"/>
  <c r="M373" i="25189"/>
  <c r="L370" i="25189"/>
  <c r="Q368" i="25193"/>
  <c r="N368" i="25193"/>
  <c r="O360" i="25189"/>
  <c r="L360" i="25189"/>
  <c r="M360" i="25189"/>
  <c r="K359" i="25189"/>
  <c r="O359" i="25189" s="1"/>
  <c r="P360" i="25189"/>
  <c r="N360" i="25189"/>
  <c r="Q360" i="25189"/>
  <c r="Q361" i="25189"/>
  <c r="P361" i="25189"/>
  <c r="M361" i="25189"/>
  <c r="N361" i="25189"/>
  <c r="L361" i="25189"/>
  <c r="J383" i="25189"/>
  <c r="O379" i="25190"/>
  <c r="L379" i="25190"/>
  <c r="Q379" i="25190"/>
  <c r="N379" i="25190"/>
  <c r="K382" i="25190"/>
  <c r="M379" i="25190"/>
  <c r="P379" i="25190"/>
  <c r="Q380" i="25193"/>
  <c r="O380" i="25193"/>
  <c r="L380" i="25193"/>
  <c r="N380" i="25193"/>
  <c r="M380" i="25193"/>
  <c r="M377" i="25193"/>
  <c r="P377" i="25193"/>
  <c r="O377" i="25193"/>
  <c r="L377" i="25193"/>
  <c r="Q377" i="25193"/>
  <c r="N376" i="25190"/>
  <c r="M376" i="25190"/>
  <c r="P376" i="25190"/>
  <c r="N377" i="25193"/>
  <c r="L376" i="25190"/>
  <c r="K371" i="25193"/>
  <c r="O371" i="25193" s="1"/>
  <c r="O376" i="25190"/>
  <c r="Q376" i="25190"/>
  <c r="Q373" i="25190"/>
  <c r="L373" i="25190"/>
  <c r="O373" i="25190"/>
  <c r="N373" i="25190"/>
  <c r="P373" i="25190"/>
  <c r="G384" i="25193"/>
  <c r="G369" i="25193"/>
  <c r="K370" i="25193"/>
  <c r="N370" i="25193" s="1"/>
  <c r="K373" i="25193"/>
  <c r="N373" i="25193" s="1"/>
  <c r="M373" i="25190"/>
  <c r="F383" i="25190"/>
  <c r="N375" i="25193"/>
  <c r="L375" i="25193"/>
  <c r="O375" i="25193"/>
  <c r="L374" i="25193"/>
  <c r="M374" i="25193"/>
  <c r="P374" i="25193"/>
  <c r="Q374" i="25193"/>
  <c r="N374" i="25193"/>
  <c r="L359" i="25190"/>
  <c r="E384" i="25193"/>
  <c r="N367" i="25193"/>
  <c r="O367" i="25193"/>
  <c r="Q367" i="25193"/>
  <c r="L367" i="25193"/>
  <c r="P367" i="25193"/>
  <c r="K366" i="25193"/>
  <c r="P366" i="25193" s="1"/>
  <c r="P359" i="25190"/>
  <c r="M365" i="25193"/>
  <c r="L365" i="25193"/>
  <c r="O365" i="25193"/>
  <c r="N365" i="25193"/>
  <c r="P365" i="25193"/>
  <c r="K361" i="25193"/>
  <c r="M361" i="25193" s="1"/>
  <c r="F385" i="25193"/>
  <c r="M364" i="25193"/>
  <c r="O364" i="25193"/>
  <c r="Q364" i="25193"/>
  <c r="L364" i="25193"/>
  <c r="N364" i="25193"/>
  <c r="Q363" i="25190"/>
  <c r="L363" i="25190"/>
  <c r="O363" i="25190"/>
  <c r="N363" i="25190"/>
  <c r="I383" i="25190"/>
  <c r="K385" i="25190"/>
  <c r="K363" i="25193"/>
  <c r="G383" i="25190"/>
  <c r="K384" i="25190"/>
  <c r="N384" i="25190" s="1"/>
  <c r="P363" i="25190"/>
  <c r="M359" i="25190"/>
  <c r="H338" i="25192"/>
  <c r="G341" i="25192"/>
  <c r="G355" i="25192" s="1"/>
  <c r="I354" i="25192"/>
  <c r="G345" i="25193"/>
  <c r="I345" i="25193" s="1"/>
  <c r="H340" i="25192"/>
  <c r="I338" i="25192"/>
  <c r="G352" i="25192"/>
  <c r="I352" i="25192" s="1"/>
  <c r="I353" i="25192"/>
  <c r="G338" i="25182"/>
  <c r="H338" i="25182" s="1"/>
  <c r="H354" i="25182"/>
  <c r="H353" i="25182"/>
  <c r="E352" i="25183"/>
  <c r="G354" i="25183"/>
  <c r="I354" i="25183" s="1"/>
  <c r="G338" i="25183"/>
  <c r="E353" i="25193"/>
  <c r="G353" i="25193" s="1"/>
  <c r="H353" i="25193" s="1"/>
  <c r="I353" i="25183"/>
  <c r="H339" i="25184"/>
  <c r="I340" i="25184"/>
  <c r="H344" i="25193"/>
  <c r="G338" i="25184"/>
  <c r="H338" i="25184" s="1"/>
  <c r="G352" i="25184"/>
  <c r="I352" i="25184" s="1"/>
  <c r="G354" i="25185"/>
  <c r="I354" i="25185" s="1"/>
  <c r="G352" i="25185"/>
  <c r="H352" i="25185" s="1"/>
  <c r="I350" i="25193"/>
  <c r="H340" i="25186"/>
  <c r="I340" i="25186"/>
  <c r="G353" i="25186"/>
  <c r="H353" i="25186" s="1"/>
  <c r="F352" i="25186"/>
  <c r="G338" i="25186"/>
  <c r="I339" i="25186"/>
  <c r="G354" i="25193"/>
  <c r="I354" i="25193" s="1"/>
  <c r="H339" i="25187"/>
  <c r="G340" i="25193"/>
  <c r="H340" i="25193" s="1"/>
  <c r="G338" i="25187"/>
  <c r="G341" i="25187" s="1"/>
  <c r="G355" i="25187" s="1"/>
  <c r="G354" i="25187"/>
  <c r="H354" i="25187" s="1"/>
  <c r="F352" i="25187"/>
  <c r="H338" i="25189"/>
  <c r="I346" i="25193"/>
  <c r="F338" i="25193"/>
  <c r="G352" i="25189"/>
  <c r="H352" i="25189" s="1"/>
  <c r="I340" i="25189"/>
  <c r="H340" i="25189"/>
  <c r="G339" i="25193"/>
  <c r="G341" i="25189"/>
  <c r="G355" i="25189" s="1"/>
  <c r="G354" i="25189"/>
  <c r="I354" i="25189" s="1"/>
  <c r="H353" i="25189"/>
  <c r="H349" i="25193"/>
  <c r="I348" i="25193"/>
  <c r="I333" i="25189"/>
  <c r="I319" i="25189"/>
  <c r="I352" i="25190"/>
  <c r="H354" i="25190"/>
  <c r="H338" i="25190"/>
  <c r="I338" i="25190"/>
  <c r="H340" i="25190"/>
  <c r="I340" i="25190"/>
  <c r="G342" i="25193"/>
  <c r="H342" i="25193" s="1"/>
  <c r="F352" i="25193"/>
  <c r="G330" i="25192"/>
  <c r="G334" i="25192" s="1"/>
  <c r="I327" i="25192"/>
  <c r="H327" i="25192"/>
  <c r="I333" i="25192"/>
  <c r="I332" i="25192"/>
  <c r="G331" i="25192"/>
  <c r="I331" i="25192" s="1"/>
  <c r="G333" i="25182"/>
  <c r="H333" i="25182" s="1"/>
  <c r="H331" i="25182"/>
  <c r="I331" i="25182"/>
  <c r="I319" i="25182"/>
  <c r="H319" i="25182"/>
  <c r="I322" i="25193"/>
  <c r="G317" i="25182"/>
  <c r="H317" i="25182" s="1"/>
  <c r="H326" i="25193"/>
  <c r="H319" i="25183"/>
  <c r="G333" i="25183"/>
  <c r="I333" i="25183" s="1"/>
  <c r="E331" i="25183"/>
  <c r="G317" i="25183"/>
  <c r="G333" i="25184"/>
  <c r="I333" i="25184" s="1"/>
  <c r="E331" i="25184"/>
  <c r="G332" i="25184"/>
  <c r="H332" i="25184" s="1"/>
  <c r="F331" i="25184"/>
  <c r="I317" i="25184"/>
  <c r="G318" i="25193"/>
  <c r="I318" i="25193" s="1"/>
  <c r="H333" i="25185"/>
  <c r="G331" i="25185"/>
  <c r="H331" i="25185" s="1"/>
  <c r="I332" i="25185"/>
  <c r="I332" i="25186"/>
  <c r="I323" i="25193"/>
  <c r="G333" i="25186"/>
  <c r="H333" i="25186" s="1"/>
  <c r="I319" i="25186"/>
  <c r="F331" i="25186"/>
  <c r="G317" i="25186"/>
  <c r="I327" i="25187"/>
  <c r="G330" i="25187"/>
  <c r="H327" i="25187"/>
  <c r="G317" i="25187"/>
  <c r="H331" i="25187"/>
  <c r="I319" i="25187"/>
  <c r="I333" i="25187"/>
  <c r="G332" i="25193"/>
  <c r="H332" i="25193" s="1"/>
  <c r="I318" i="25189"/>
  <c r="G331" i="25189"/>
  <c r="H331" i="25189" s="1"/>
  <c r="G317" i="25189"/>
  <c r="I317" i="25189" s="1"/>
  <c r="E317" i="25193"/>
  <c r="I332" i="25189"/>
  <c r="E331" i="25193"/>
  <c r="H328" i="25193"/>
  <c r="G327" i="25193"/>
  <c r="I327" i="25193" s="1"/>
  <c r="G324" i="25193"/>
  <c r="I324" i="25193" s="1"/>
  <c r="H325" i="25193"/>
  <c r="H317" i="25190"/>
  <c r="F333" i="25193"/>
  <c r="F317" i="25193"/>
  <c r="G319" i="25193"/>
  <c r="H319" i="25193" s="1"/>
  <c r="G333" i="25190"/>
  <c r="I333" i="25190" s="1"/>
  <c r="G321" i="25193"/>
  <c r="H321" i="25193" s="1"/>
  <c r="E331" i="25190"/>
  <c r="H318" i="25190"/>
  <c r="I318" i="25190"/>
  <c r="I332" i="25190"/>
  <c r="H297" i="25192"/>
  <c r="H311" i="25192"/>
  <c r="G296" i="25192"/>
  <c r="H296" i="25192" s="1"/>
  <c r="G310" i="25192"/>
  <c r="I310" i="25192" s="1"/>
  <c r="H298" i="25182"/>
  <c r="H312" i="25182"/>
  <c r="G296" i="25182"/>
  <c r="G310" i="25182"/>
  <c r="I310" i="25182" s="1"/>
  <c r="H310" i="25183"/>
  <c r="H296" i="25183"/>
  <c r="F296" i="25193"/>
  <c r="H304" i="25193"/>
  <c r="G296" i="25184"/>
  <c r="G310" i="25184"/>
  <c r="I310" i="25184" s="1"/>
  <c r="H312" i="25185"/>
  <c r="G298" i="25193"/>
  <c r="H298" i="25193" s="1"/>
  <c r="G296" i="25185"/>
  <c r="G311" i="25185"/>
  <c r="I311" i="25185" s="1"/>
  <c r="E310" i="25185"/>
  <c r="G306" i="25193"/>
  <c r="H306" i="25193" s="1"/>
  <c r="I308" i="25193"/>
  <c r="H312" i="25186"/>
  <c r="G310" i="25186"/>
  <c r="I310" i="25186" s="1"/>
  <c r="G296" i="25186"/>
  <c r="I296" i="25186" s="1"/>
  <c r="I307" i="25193"/>
  <c r="I310" i="25187"/>
  <c r="H310" i="25187"/>
  <c r="I312" i="25187"/>
  <c r="I296" i="25187"/>
  <c r="H298" i="25187"/>
  <c r="G312" i="25193"/>
  <c r="H312" i="25193" s="1"/>
  <c r="H296" i="25187"/>
  <c r="E296" i="25193"/>
  <c r="I312" i="25189"/>
  <c r="E311" i="25193"/>
  <c r="G311" i="25193" s="1"/>
  <c r="H311" i="25193" s="1"/>
  <c r="G297" i="25193"/>
  <c r="I297" i="25193" s="1"/>
  <c r="G296" i="25189"/>
  <c r="H296" i="25189" s="1"/>
  <c r="G311" i="25189"/>
  <c r="I311" i="25189" s="1"/>
  <c r="E310" i="25189"/>
  <c r="G303" i="25193"/>
  <c r="I303" i="25193" s="1"/>
  <c r="I298" i="25190"/>
  <c r="I311" i="25190"/>
  <c r="H311" i="25190"/>
  <c r="G300" i="25193"/>
  <c r="I300" i="25193" s="1"/>
  <c r="F310" i="25193"/>
  <c r="G296" i="25190"/>
  <c r="I296" i="25190" s="1"/>
  <c r="I301" i="25193"/>
  <c r="H301" i="25193"/>
  <c r="G285" i="25193"/>
  <c r="I285" i="25193" s="1"/>
  <c r="I290" i="25192"/>
  <c r="H276" i="25192"/>
  <c r="I277" i="25192"/>
  <c r="G275" i="25192"/>
  <c r="H275" i="25192" s="1"/>
  <c r="I265" i="25192"/>
  <c r="G268" i="25192"/>
  <c r="I266" i="25193"/>
  <c r="E289" i="25192"/>
  <c r="G291" i="25192"/>
  <c r="H267" i="25192"/>
  <c r="I266" i="25192"/>
  <c r="H265" i="25192"/>
  <c r="I291" i="25182"/>
  <c r="G278" i="25182"/>
  <c r="G292" i="25182" s="1"/>
  <c r="I275" i="25182"/>
  <c r="G276" i="25193"/>
  <c r="I276" i="25193" s="1"/>
  <c r="I277" i="25182"/>
  <c r="H277" i="25182"/>
  <c r="E275" i="25193"/>
  <c r="I266" i="25182"/>
  <c r="F289" i="25182"/>
  <c r="G290" i="25182"/>
  <c r="H290" i="25182" s="1"/>
  <c r="I265" i="25182"/>
  <c r="H275" i="25183"/>
  <c r="E289" i="25183"/>
  <c r="G290" i="25183"/>
  <c r="I290" i="25183" s="1"/>
  <c r="G265" i="25183"/>
  <c r="I275" i="25184"/>
  <c r="G278" i="25184"/>
  <c r="H284" i="25193"/>
  <c r="H275" i="25184"/>
  <c r="G265" i="25184"/>
  <c r="H267" i="25184"/>
  <c r="G291" i="25184"/>
  <c r="I291" i="25184" s="1"/>
  <c r="E289" i="25184"/>
  <c r="H290" i="25184"/>
  <c r="G290" i="25185"/>
  <c r="I290" i="25185" s="1"/>
  <c r="H286" i="25193"/>
  <c r="H275" i="25185"/>
  <c r="G289" i="25185"/>
  <c r="I289" i="25185" s="1"/>
  <c r="H277" i="25186"/>
  <c r="H272" i="25186"/>
  <c r="H266" i="25186"/>
  <c r="H265" i="25186"/>
  <c r="G291" i="25186"/>
  <c r="I291" i="25186" s="1"/>
  <c r="E289" i="25186"/>
  <c r="H287" i="25193"/>
  <c r="E291" i="25193"/>
  <c r="E289" i="25193" s="1"/>
  <c r="H277" i="25187"/>
  <c r="G277" i="25193"/>
  <c r="H277" i="25193" s="1"/>
  <c r="F275" i="25193"/>
  <c r="H290" i="25187"/>
  <c r="F290" i="25193"/>
  <c r="G290" i="25193" s="1"/>
  <c r="H290" i="25193" s="1"/>
  <c r="G268" i="25187"/>
  <c r="G292" i="25187" s="1"/>
  <c r="H265" i="25187"/>
  <c r="G291" i="25187"/>
  <c r="E289" i="25187"/>
  <c r="E265" i="25193"/>
  <c r="H271" i="25193"/>
  <c r="G291" i="25189"/>
  <c r="H291" i="25189" s="1"/>
  <c r="H290" i="25189"/>
  <c r="I290" i="25189"/>
  <c r="F289" i="25189"/>
  <c r="G289" i="25189" s="1"/>
  <c r="H289" i="25189" s="1"/>
  <c r="G275" i="25189"/>
  <c r="H275" i="25189" s="1"/>
  <c r="H279" i="25189"/>
  <c r="G267" i="25193"/>
  <c r="I267" i="25193" s="1"/>
  <c r="I266" i="25189"/>
  <c r="H266" i="25189"/>
  <c r="I265" i="25189"/>
  <c r="F291" i="25193"/>
  <c r="G282" i="25193"/>
  <c r="I282" i="25193" s="1"/>
  <c r="E289" i="25190"/>
  <c r="G289" i="25190" s="1"/>
  <c r="I289" i="25190" s="1"/>
  <c r="H281" i="25193"/>
  <c r="I281" i="25193"/>
  <c r="G275" i="25190"/>
  <c r="I275" i="25190" s="1"/>
  <c r="I276" i="25190"/>
  <c r="H276" i="25190"/>
  <c r="G279" i="25193"/>
  <c r="H279" i="25193" s="1"/>
  <c r="G272" i="25193"/>
  <c r="I272" i="25193" s="1"/>
  <c r="G268" i="25190"/>
  <c r="H265" i="25190"/>
  <c r="H274" i="25193"/>
  <c r="H291" i="25190"/>
  <c r="G269" i="25193"/>
  <c r="I269" i="25193" s="1"/>
  <c r="H267" i="25190"/>
  <c r="I257" i="25192"/>
  <c r="M254" i="25192"/>
  <c r="L254" i="25192"/>
  <c r="J254" i="25192"/>
  <c r="K254" i="25192"/>
  <c r="J259" i="25192"/>
  <c r="K259" i="25192"/>
  <c r="I258" i="25192"/>
  <c r="J258" i="25192" s="1"/>
  <c r="M245" i="25192"/>
  <c r="J245" i="25192"/>
  <c r="L245" i="25192"/>
  <c r="L259" i="25192"/>
  <c r="M248" i="25192"/>
  <c r="K248" i="25192"/>
  <c r="J248" i="25192"/>
  <c r="I260" i="25192"/>
  <c r="J260" i="25192" s="1"/>
  <c r="M246" i="25192"/>
  <c r="L246" i="25192"/>
  <c r="K246" i="25192"/>
  <c r="J246" i="25192"/>
  <c r="L248" i="25192"/>
  <c r="I244" i="25192"/>
  <c r="J244" i="25192" s="1"/>
  <c r="M254" i="25182"/>
  <c r="J254" i="25182"/>
  <c r="L254" i="25182"/>
  <c r="I257" i="25182"/>
  <c r="K254" i="25182"/>
  <c r="K245" i="25182"/>
  <c r="J245" i="25182"/>
  <c r="M245" i="25182"/>
  <c r="M250" i="25193"/>
  <c r="J250" i="25193"/>
  <c r="J259" i="25182"/>
  <c r="K244" i="25182"/>
  <c r="I247" i="25182"/>
  <c r="M244" i="25182"/>
  <c r="I258" i="25182"/>
  <c r="J258" i="25182" s="1"/>
  <c r="J244" i="25182"/>
  <c r="I260" i="25182"/>
  <c r="K259" i="25182"/>
  <c r="L259" i="25182"/>
  <c r="E258" i="25193"/>
  <c r="L246" i="25183"/>
  <c r="L260" i="25183"/>
  <c r="G258" i="25183"/>
  <c r="I258" i="25183" s="1"/>
  <c r="J258" i="25183" s="1"/>
  <c r="I259" i="25183"/>
  <c r="L259" i="25183" s="1"/>
  <c r="I244" i="25183"/>
  <c r="M260" i="25183"/>
  <c r="K260" i="25183"/>
  <c r="L254" i="25184"/>
  <c r="M254" i="25184"/>
  <c r="J254" i="25184"/>
  <c r="I257" i="25184"/>
  <c r="K254" i="25184"/>
  <c r="I244" i="25184"/>
  <c r="J244" i="25184" s="1"/>
  <c r="L260" i="25184"/>
  <c r="L259" i="25184"/>
  <c r="M259" i="25184"/>
  <c r="I258" i="25184"/>
  <c r="M258" i="25184" s="1"/>
  <c r="I248" i="25193"/>
  <c r="J248" i="25193" s="1"/>
  <c r="J260" i="25184"/>
  <c r="K259" i="25184"/>
  <c r="K260" i="25184"/>
  <c r="I254" i="25193"/>
  <c r="L254" i="25193" s="1"/>
  <c r="L254" i="25185"/>
  <c r="I257" i="25185"/>
  <c r="K254" i="25185"/>
  <c r="J254" i="25185"/>
  <c r="M254" i="25185"/>
  <c r="M252" i="25193"/>
  <c r="J252" i="25193"/>
  <c r="E244" i="25193"/>
  <c r="I244" i="25185"/>
  <c r="J244" i="25185" s="1"/>
  <c r="K246" i="25185"/>
  <c r="M246" i="25185"/>
  <c r="J246" i="25185"/>
  <c r="M259" i="25185"/>
  <c r="J259" i="25185"/>
  <c r="L259" i="25185"/>
  <c r="G258" i="25185"/>
  <c r="I260" i="25185"/>
  <c r="K259" i="25185"/>
  <c r="L246" i="25185"/>
  <c r="I251" i="25193"/>
  <c r="J251" i="25193" s="1"/>
  <c r="F244" i="25193"/>
  <c r="M249" i="25193"/>
  <c r="J260" i="25186"/>
  <c r="L260" i="25186"/>
  <c r="M260" i="25186"/>
  <c r="K244" i="25186"/>
  <c r="J249" i="25193"/>
  <c r="K250" i="25193"/>
  <c r="G258" i="25186"/>
  <c r="I259" i="25186"/>
  <c r="L259" i="25186" s="1"/>
  <c r="J244" i="25186"/>
  <c r="I247" i="25186"/>
  <c r="I261" i="25186" s="1"/>
  <c r="M244" i="25186"/>
  <c r="K260" i="25186"/>
  <c r="K246" i="25187"/>
  <c r="F259" i="25193"/>
  <c r="F258" i="25193" s="1"/>
  <c r="L252" i="25193"/>
  <c r="K245" i="25187"/>
  <c r="M245" i="25187"/>
  <c r="J245" i="25187"/>
  <c r="L245" i="25187"/>
  <c r="I244" i="25187"/>
  <c r="G258" i="25187"/>
  <c r="I260" i="25187"/>
  <c r="L260" i="25187" s="1"/>
  <c r="J259" i="25187"/>
  <c r="L259" i="25187"/>
  <c r="K253" i="25193"/>
  <c r="M253" i="25193"/>
  <c r="L253" i="25193"/>
  <c r="J253" i="25193"/>
  <c r="K249" i="25193"/>
  <c r="I258" i="25189"/>
  <c r="J258" i="25189" s="1"/>
  <c r="K245" i="25189"/>
  <c r="J245" i="25189"/>
  <c r="M245" i="25189"/>
  <c r="I260" i="25189"/>
  <c r="L255" i="25193"/>
  <c r="J255" i="25193"/>
  <c r="K255" i="25193"/>
  <c r="M255" i="25193"/>
  <c r="J260" i="25190"/>
  <c r="K256" i="25193"/>
  <c r="L256" i="25193"/>
  <c r="J256" i="25193"/>
  <c r="M256" i="25193"/>
  <c r="J246" i="25190"/>
  <c r="L246" i="25190"/>
  <c r="K246" i="25190"/>
  <c r="G244" i="25193"/>
  <c r="G259" i="25193"/>
  <c r="G258" i="25193" s="1"/>
  <c r="I244" i="25190"/>
  <c r="J244" i="25190" s="1"/>
  <c r="H260" i="25193"/>
  <c r="I260" i="25193" s="1"/>
  <c r="I246" i="25193"/>
  <c r="M246" i="25193" s="1"/>
  <c r="I259" i="25190"/>
  <c r="J259" i="25190" s="1"/>
  <c r="E258" i="25190"/>
  <c r="H244" i="25193"/>
  <c r="H259" i="25193"/>
  <c r="I245" i="25193"/>
  <c r="K260" i="25190"/>
  <c r="L260" i="25190"/>
  <c r="L225" i="25192"/>
  <c r="M225" i="25192"/>
  <c r="K225" i="25192"/>
  <c r="K227" i="25192"/>
  <c r="L227" i="25192"/>
  <c r="M227" i="25192"/>
  <c r="L238" i="25192"/>
  <c r="J238" i="25192"/>
  <c r="I223" i="25192"/>
  <c r="I237" i="25192"/>
  <c r="M237" i="25192" s="1"/>
  <c r="M238" i="25192"/>
  <c r="J239" i="25192"/>
  <c r="M239" i="25192"/>
  <c r="K224" i="25192"/>
  <c r="J224" i="25192"/>
  <c r="L224" i="25192"/>
  <c r="M224" i="25192"/>
  <c r="K237" i="25192"/>
  <c r="K239" i="25192"/>
  <c r="J227" i="25192"/>
  <c r="K238" i="25182"/>
  <c r="L238" i="25182"/>
  <c r="J238" i="25182"/>
  <c r="M239" i="25182"/>
  <c r="K239" i="25182"/>
  <c r="M224" i="25182"/>
  <c r="L224" i="25182"/>
  <c r="K224" i="25182"/>
  <c r="I237" i="25182"/>
  <c r="L237" i="25182" s="1"/>
  <c r="I223" i="25182"/>
  <c r="J223" i="25182" s="1"/>
  <c r="J239" i="25182"/>
  <c r="L239" i="25182"/>
  <c r="K239" i="25183"/>
  <c r="I240" i="25183"/>
  <c r="L239" i="25183"/>
  <c r="L232" i="25193"/>
  <c r="J223" i="25183"/>
  <c r="K229" i="25193"/>
  <c r="E237" i="25183"/>
  <c r="I238" i="25183"/>
  <c r="L230" i="25184"/>
  <c r="K230" i="25184"/>
  <c r="J230" i="25184"/>
  <c r="M230" i="25184"/>
  <c r="M239" i="25184"/>
  <c r="I223" i="25184"/>
  <c r="J223" i="25184" s="1"/>
  <c r="J239" i="25184"/>
  <c r="L239" i="25184"/>
  <c r="H237" i="25184"/>
  <c r="K238" i="25184"/>
  <c r="J238" i="25185"/>
  <c r="M238" i="25185"/>
  <c r="K233" i="25185"/>
  <c r="J233" i="25185"/>
  <c r="I236" i="25185"/>
  <c r="M233" i="25185"/>
  <c r="I233" i="25193"/>
  <c r="J233" i="25193" s="1"/>
  <c r="L233" i="25185"/>
  <c r="I223" i="25185"/>
  <c r="L223" i="25185" s="1"/>
  <c r="L225" i="25185"/>
  <c r="K225" i="25185"/>
  <c r="J225" i="25185"/>
  <c r="G223" i="25193"/>
  <c r="M225" i="25185"/>
  <c r="K224" i="25185"/>
  <c r="M224" i="25185"/>
  <c r="J224" i="25185"/>
  <c r="L224" i="25185"/>
  <c r="I237" i="25185"/>
  <c r="J237" i="25185" s="1"/>
  <c r="J239" i="25185"/>
  <c r="L239" i="25185"/>
  <c r="M234" i="25193"/>
  <c r="L234" i="25193"/>
  <c r="K234" i="25193"/>
  <c r="G239" i="25193"/>
  <c r="G237" i="25193" s="1"/>
  <c r="E237" i="25186"/>
  <c r="I237" i="25186" s="1"/>
  <c r="M237" i="25186" s="1"/>
  <c r="L224" i="25186"/>
  <c r="M224" i="25186"/>
  <c r="J224" i="25186"/>
  <c r="I223" i="25186"/>
  <c r="L238" i="25186"/>
  <c r="K238" i="25186"/>
  <c r="J225" i="25186"/>
  <c r="K225" i="25186"/>
  <c r="L225" i="25186"/>
  <c r="L239" i="25186"/>
  <c r="K239" i="25186"/>
  <c r="J239" i="25186"/>
  <c r="J229" i="25193"/>
  <c r="M225" i="25186"/>
  <c r="M238" i="25186"/>
  <c r="J238" i="25186"/>
  <c r="M239" i="25186"/>
  <c r="K224" i="25186"/>
  <c r="L231" i="25193"/>
  <c r="M239" i="25187"/>
  <c r="K231" i="25193"/>
  <c r="K239" i="25187"/>
  <c r="I223" i="25187"/>
  <c r="J223" i="25187" s="1"/>
  <c r="J227" i="25187"/>
  <c r="K227" i="25187"/>
  <c r="L227" i="25187"/>
  <c r="I237" i="25187"/>
  <c r="K237" i="25187" s="1"/>
  <c r="L223" i="25187"/>
  <c r="L225" i="25187"/>
  <c r="L239" i="25187"/>
  <c r="I224" i="25193"/>
  <c r="J224" i="25193" s="1"/>
  <c r="F237" i="25193"/>
  <c r="M225" i="25187"/>
  <c r="K225" i="25187"/>
  <c r="F223" i="25193"/>
  <c r="H223" i="25193"/>
  <c r="L239" i="25189"/>
  <c r="J232" i="25193"/>
  <c r="K232" i="25193"/>
  <c r="I223" i="25189"/>
  <c r="M223" i="25189" s="1"/>
  <c r="I237" i="25189"/>
  <c r="J237" i="25189" s="1"/>
  <c r="K239" i="25189"/>
  <c r="M227" i="25189"/>
  <c r="J227" i="25189"/>
  <c r="K227" i="25189"/>
  <c r="L224" i="25189"/>
  <c r="M224" i="25189"/>
  <c r="J224" i="25189"/>
  <c r="K224" i="25189"/>
  <c r="L238" i="25189"/>
  <c r="M238" i="25189"/>
  <c r="J238" i="25189"/>
  <c r="L227" i="25189"/>
  <c r="K239" i="25190"/>
  <c r="M239" i="25190"/>
  <c r="J239" i="25190"/>
  <c r="E223" i="25193"/>
  <c r="E238" i="25193"/>
  <c r="J224" i="25190"/>
  <c r="K224" i="25190"/>
  <c r="I230" i="25193"/>
  <c r="I237" i="25190"/>
  <c r="L237" i="25190" s="1"/>
  <c r="I223" i="25190"/>
  <c r="M223" i="25190" s="1"/>
  <c r="H237" i="25193"/>
  <c r="I227" i="25193"/>
  <c r="J227" i="25193" s="1"/>
  <c r="E239" i="25193"/>
  <c r="I225" i="25193"/>
  <c r="J217" i="25192"/>
  <c r="M217" i="25192" s="1"/>
  <c r="K209" i="25192"/>
  <c r="L209" i="25192"/>
  <c r="O209" i="25192"/>
  <c r="M209" i="25192"/>
  <c r="F216" i="25192"/>
  <c r="N209" i="25192"/>
  <c r="J202" i="25192"/>
  <c r="O204" i="25192"/>
  <c r="K204" i="25192"/>
  <c r="L204" i="25192"/>
  <c r="N204" i="25192"/>
  <c r="J218" i="25192"/>
  <c r="K218" i="25192" s="1"/>
  <c r="E216" i="25192"/>
  <c r="M193" i="25192"/>
  <c r="K193" i="25192"/>
  <c r="O193" i="25192"/>
  <c r="N193" i="25192"/>
  <c r="N217" i="25192"/>
  <c r="L193" i="25192"/>
  <c r="L194" i="25192"/>
  <c r="N194" i="25192"/>
  <c r="M194" i="25192"/>
  <c r="O194" i="25192"/>
  <c r="J192" i="25192"/>
  <c r="K192" i="25192" s="1"/>
  <c r="I216" i="25182"/>
  <c r="K218" i="25182"/>
  <c r="J206" i="25193"/>
  <c r="L206" i="25193" s="1"/>
  <c r="F217" i="25193"/>
  <c r="N204" i="25182"/>
  <c r="K204" i="25182"/>
  <c r="O204" i="25182"/>
  <c r="L204" i="25182"/>
  <c r="J202" i="25182"/>
  <c r="O202" i="25182" s="1"/>
  <c r="F192" i="25193"/>
  <c r="J217" i="25182"/>
  <c r="N217" i="25182" s="1"/>
  <c r="M194" i="25182"/>
  <c r="L194" i="25182"/>
  <c r="K194" i="25182"/>
  <c r="N194" i="25182"/>
  <c r="J192" i="25182"/>
  <c r="M192" i="25182" s="1"/>
  <c r="N214" i="25193"/>
  <c r="K214" i="25193"/>
  <c r="E216" i="25183"/>
  <c r="L214" i="25193"/>
  <c r="N204" i="25183"/>
  <c r="M204" i="25183"/>
  <c r="K204" i="25183"/>
  <c r="L204" i="25183"/>
  <c r="J202" i="25183"/>
  <c r="N203" i="25183"/>
  <c r="K203" i="25183"/>
  <c r="M203" i="25183"/>
  <c r="O203" i="25183"/>
  <c r="L203" i="25183"/>
  <c r="O204" i="25183"/>
  <c r="J194" i="25193"/>
  <c r="L194" i="25193" s="1"/>
  <c r="I218" i="25193"/>
  <c r="F216" i="25183"/>
  <c r="J217" i="25183"/>
  <c r="O217" i="25183" s="1"/>
  <c r="J192" i="25183"/>
  <c r="K218" i="25183"/>
  <c r="L194" i="25183"/>
  <c r="K194" i="25183"/>
  <c r="N194" i="25183"/>
  <c r="O194" i="25183"/>
  <c r="I216" i="25183"/>
  <c r="K198" i="25193"/>
  <c r="K196" i="25183"/>
  <c r="N196" i="25183"/>
  <c r="M196" i="25183"/>
  <c r="M204" i="25184"/>
  <c r="K204" i="25184"/>
  <c r="O204" i="25184"/>
  <c r="M209" i="25184"/>
  <c r="N209" i="25184"/>
  <c r="L209" i="25184"/>
  <c r="K209" i="25184"/>
  <c r="L204" i="25184"/>
  <c r="O209" i="25184"/>
  <c r="L203" i="25184"/>
  <c r="O203" i="25184"/>
  <c r="M203" i="25184"/>
  <c r="K203" i="25184"/>
  <c r="N203" i="25184"/>
  <c r="J202" i="25184"/>
  <c r="O200" i="25193"/>
  <c r="N199" i="25184"/>
  <c r="M199" i="25184"/>
  <c r="K199" i="25184"/>
  <c r="L199" i="25184"/>
  <c r="O199" i="25184"/>
  <c r="J192" i="25184"/>
  <c r="M193" i="25184"/>
  <c r="O193" i="25184"/>
  <c r="K193" i="25184"/>
  <c r="N193" i="25184"/>
  <c r="L193" i="25184"/>
  <c r="I216" i="25184"/>
  <c r="J218" i="25184"/>
  <c r="G216" i="25185"/>
  <c r="N204" i="25185"/>
  <c r="M204" i="25185"/>
  <c r="L204" i="25185"/>
  <c r="K204" i="25185"/>
  <c r="L208" i="25193"/>
  <c r="O204" i="25185"/>
  <c r="K208" i="25193"/>
  <c r="J218" i="25185"/>
  <c r="O218" i="25185" s="1"/>
  <c r="L203" i="25185"/>
  <c r="M203" i="25185"/>
  <c r="O203" i="25185"/>
  <c r="K203" i="25185"/>
  <c r="L193" i="25185"/>
  <c r="L200" i="25193"/>
  <c r="K193" i="25185"/>
  <c r="N200" i="25193"/>
  <c r="K200" i="25193"/>
  <c r="M193" i="25185"/>
  <c r="O193" i="25185"/>
  <c r="K217" i="25185"/>
  <c r="L217" i="25185"/>
  <c r="N217" i="25185"/>
  <c r="F218" i="25193"/>
  <c r="M217" i="25185"/>
  <c r="F216" i="25185"/>
  <c r="J202" i="25186"/>
  <c r="K202" i="25186" s="1"/>
  <c r="I202" i="25193"/>
  <c r="J218" i="25186"/>
  <c r="O218" i="25186" s="1"/>
  <c r="N204" i="25186"/>
  <c r="K204" i="25186"/>
  <c r="M204" i="25186"/>
  <c r="L204" i="25186"/>
  <c r="O203" i="25186"/>
  <c r="M203" i="25186"/>
  <c r="N203" i="25186"/>
  <c r="K203" i="25186"/>
  <c r="N201" i="25193"/>
  <c r="L194" i="25186"/>
  <c r="M194" i="25186"/>
  <c r="M192" i="25186"/>
  <c r="K217" i="25186"/>
  <c r="L192" i="25186"/>
  <c r="K192" i="25186"/>
  <c r="L193" i="25186"/>
  <c r="K193" i="25186"/>
  <c r="M193" i="25186"/>
  <c r="N193" i="25186"/>
  <c r="O193" i="25186"/>
  <c r="O192" i="25186"/>
  <c r="J216" i="25186"/>
  <c r="M204" i="25187"/>
  <c r="K204" i="25187"/>
  <c r="N204" i="25187"/>
  <c r="J218" i="25187"/>
  <c r="O218" i="25187" s="1"/>
  <c r="H202" i="25193"/>
  <c r="J202" i="25187"/>
  <c r="N202" i="25187" s="1"/>
  <c r="L203" i="25187"/>
  <c r="M203" i="25187"/>
  <c r="K203" i="25187"/>
  <c r="O203" i="25187"/>
  <c r="N203" i="25187"/>
  <c r="M192" i="25187"/>
  <c r="J195" i="25187"/>
  <c r="L192" i="25187"/>
  <c r="O198" i="25193"/>
  <c r="J193" i="25193"/>
  <c r="M193" i="25193" s="1"/>
  <c r="G217" i="25193"/>
  <c r="L193" i="25187"/>
  <c r="N193" i="25187"/>
  <c r="M193" i="25187"/>
  <c r="K193" i="25187"/>
  <c r="K194" i="25187"/>
  <c r="M194" i="25187"/>
  <c r="O194" i="25187"/>
  <c r="L194" i="25187"/>
  <c r="K192" i="25187"/>
  <c r="O192" i="25187"/>
  <c r="L198" i="25193"/>
  <c r="N198" i="25193"/>
  <c r="I216" i="25187"/>
  <c r="J217" i="25187"/>
  <c r="O217" i="25187" s="1"/>
  <c r="N192" i="25187"/>
  <c r="E216" i="25189"/>
  <c r="J217" i="25189"/>
  <c r="N217" i="25189" s="1"/>
  <c r="K212" i="25189"/>
  <c r="O212" i="25189"/>
  <c r="J215" i="25189"/>
  <c r="N212" i="25189"/>
  <c r="L212" i="25189"/>
  <c r="M212" i="25189"/>
  <c r="J218" i="25189"/>
  <c r="K218" i="25189" s="1"/>
  <c r="N208" i="25193"/>
  <c r="O208" i="25193"/>
  <c r="J202" i="25189"/>
  <c r="O201" i="25193"/>
  <c r="K201" i="25193"/>
  <c r="M201" i="25193"/>
  <c r="M193" i="25189"/>
  <c r="K193" i="25189"/>
  <c r="N193" i="25189"/>
  <c r="L194" i="25189"/>
  <c r="N194" i="25189"/>
  <c r="O194" i="25189"/>
  <c r="K194" i="25189"/>
  <c r="M194" i="25189"/>
  <c r="O193" i="25189"/>
  <c r="L193" i="25189"/>
  <c r="L213" i="25193"/>
  <c r="N213" i="25193"/>
  <c r="M213" i="25193"/>
  <c r="K213" i="25193"/>
  <c r="J212" i="25193"/>
  <c r="J215" i="25193" s="1"/>
  <c r="N210" i="25193"/>
  <c r="M210" i="25193"/>
  <c r="O210" i="25193"/>
  <c r="K210" i="25193"/>
  <c r="E202" i="25193"/>
  <c r="E218" i="25193"/>
  <c r="L210" i="25193"/>
  <c r="M211" i="25193"/>
  <c r="O211" i="25193"/>
  <c r="L211" i="25193"/>
  <c r="N211" i="25193"/>
  <c r="K211" i="25193"/>
  <c r="J209" i="25193"/>
  <c r="L209" i="25193" s="1"/>
  <c r="O203" i="25190"/>
  <c r="L203" i="25190"/>
  <c r="K203" i="25190"/>
  <c r="N203" i="25190"/>
  <c r="J204" i="25193"/>
  <c r="F202" i="25193"/>
  <c r="N204" i="25190"/>
  <c r="O204" i="25190"/>
  <c r="L204" i="25190"/>
  <c r="M204" i="25190"/>
  <c r="J202" i="25190"/>
  <c r="K202" i="25190" s="1"/>
  <c r="G202" i="25193"/>
  <c r="J203" i="25193"/>
  <c r="M203" i="25193" s="1"/>
  <c r="O207" i="25193"/>
  <c r="L207" i="25193"/>
  <c r="N207" i="25193"/>
  <c r="K207" i="25193"/>
  <c r="M203" i="25190"/>
  <c r="L193" i="25190"/>
  <c r="K193" i="25190"/>
  <c r="M193" i="25190"/>
  <c r="O193" i="25190"/>
  <c r="H192" i="25193"/>
  <c r="H217" i="25193"/>
  <c r="J192" i="25190"/>
  <c r="O197" i="25193"/>
  <c r="K197" i="25193"/>
  <c r="M197" i="25193"/>
  <c r="L197" i="25193"/>
  <c r="N197" i="25193"/>
  <c r="I216" i="25190"/>
  <c r="J217" i="25190"/>
  <c r="O196" i="25193"/>
  <c r="M196" i="25193"/>
  <c r="K196" i="25193"/>
  <c r="N196" i="25193"/>
  <c r="H187" i="25192"/>
  <c r="I163" i="25193"/>
  <c r="F163" i="25193"/>
  <c r="J140" i="25193"/>
  <c r="K140" i="25193"/>
  <c r="G187" i="25182"/>
  <c r="M187" i="25182"/>
  <c r="E188" i="25183"/>
  <c r="H161" i="25183"/>
  <c r="H163" i="25193"/>
  <c r="G162" i="25193"/>
  <c r="K161" i="25183"/>
  <c r="K186" i="25183" s="1"/>
  <c r="K187" i="25183"/>
  <c r="L163" i="25193"/>
  <c r="J162" i="25193"/>
  <c r="M183" i="25193"/>
  <c r="J161" i="25184"/>
  <c r="J163" i="25193"/>
  <c r="K162" i="25193"/>
  <c r="I140" i="25193"/>
  <c r="E187" i="25185"/>
  <c r="G149" i="25193"/>
  <c r="L167" i="25193"/>
  <c r="I162" i="25193"/>
  <c r="J149" i="25193"/>
  <c r="J176" i="25193"/>
  <c r="L140" i="25193"/>
  <c r="M140" i="25193"/>
  <c r="M162" i="25193"/>
  <c r="M163" i="25193"/>
  <c r="E140" i="25193"/>
  <c r="E162" i="25193"/>
  <c r="E161" i="25193" s="1"/>
  <c r="K187" i="25189"/>
  <c r="F162" i="25193"/>
  <c r="L162" i="25193"/>
  <c r="L149" i="25193"/>
  <c r="K149" i="25193"/>
  <c r="K163" i="25193"/>
  <c r="F140" i="25193"/>
  <c r="H140" i="25193"/>
  <c r="H187" i="25190"/>
  <c r="G134" i="25192"/>
  <c r="H134" i="25192" s="1"/>
  <c r="I174" i="25192"/>
  <c r="K174" i="25192"/>
  <c r="K188" i="25192"/>
  <c r="M188" i="25192"/>
  <c r="G188" i="25192"/>
  <c r="E188" i="25192"/>
  <c r="H188" i="25192"/>
  <c r="L188" i="25192"/>
  <c r="J188" i="25192"/>
  <c r="I188" i="25192"/>
  <c r="F188" i="25192"/>
  <c r="J174" i="25192"/>
  <c r="H174" i="25192"/>
  <c r="K176" i="25193"/>
  <c r="E176" i="25193"/>
  <c r="G119" i="25192"/>
  <c r="H119" i="25192" s="1"/>
  <c r="E174" i="25192"/>
  <c r="M174" i="25192"/>
  <c r="G135" i="25192"/>
  <c r="L176" i="25193"/>
  <c r="G176" i="25193"/>
  <c r="H176" i="25193"/>
  <c r="E187" i="25192"/>
  <c r="H120" i="25192"/>
  <c r="I120" i="25192"/>
  <c r="M187" i="25192"/>
  <c r="I187" i="25192"/>
  <c r="M176" i="25193"/>
  <c r="F176" i="25193"/>
  <c r="I176" i="25193"/>
  <c r="I121" i="25192"/>
  <c r="K165" i="25192"/>
  <c r="L165" i="25192"/>
  <c r="M165" i="25192"/>
  <c r="F165" i="25192"/>
  <c r="H165" i="25192"/>
  <c r="I116" i="25192"/>
  <c r="H116" i="25192"/>
  <c r="E165" i="25192"/>
  <c r="G187" i="25192"/>
  <c r="K187" i="25192"/>
  <c r="E133" i="25192"/>
  <c r="J187" i="25192"/>
  <c r="F187" i="25192"/>
  <c r="G109" i="25192"/>
  <c r="I109" i="25192" s="1"/>
  <c r="L187" i="25192"/>
  <c r="I165" i="25192"/>
  <c r="G165" i="25192"/>
  <c r="I168" i="25193"/>
  <c r="K168" i="25193"/>
  <c r="H168" i="25193"/>
  <c r="L168" i="25193"/>
  <c r="I110" i="25192"/>
  <c r="H110" i="25192"/>
  <c r="F168" i="25193"/>
  <c r="H113" i="25192"/>
  <c r="I128" i="25193"/>
  <c r="I121" i="25182"/>
  <c r="H121" i="25182"/>
  <c r="F135" i="25193"/>
  <c r="F133" i="25182"/>
  <c r="G134" i="25182"/>
  <c r="H134" i="25182" s="1"/>
  <c r="F109" i="25193"/>
  <c r="H111" i="25182"/>
  <c r="I114" i="25193"/>
  <c r="K165" i="25182"/>
  <c r="M165" i="25182"/>
  <c r="G165" i="25182"/>
  <c r="L165" i="25182"/>
  <c r="I165" i="25182"/>
  <c r="E165" i="25182"/>
  <c r="H165" i="25182"/>
  <c r="G109" i="25182"/>
  <c r="F165" i="25182"/>
  <c r="J165" i="25182"/>
  <c r="J188" i="25182"/>
  <c r="E188" i="25182"/>
  <c r="G135" i="25182"/>
  <c r="I135" i="25182" s="1"/>
  <c r="I188" i="25182"/>
  <c r="M188" i="25182"/>
  <c r="K188" i="25182"/>
  <c r="F188" i="25182"/>
  <c r="E133" i="25182"/>
  <c r="H188" i="25182"/>
  <c r="L188" i="25182"/>
  <c r="G188" i="25182"/>
  <c r="J183" i="25193"/>
  <c r="I183" i="25193"/>
  <c r="K183" i="25193"/>
  <c r="H129" i="25183"/>
  <c r="G132" i="25183"/>
  <c r="G129" i="25193"/>
  <c r="H129" i="25193" s="1"/>
  <c r="I129" i="25183"/>
  <c r="H119" i="25183"/>
  <c r="G122" i="25183"/>
  <c r="H135" i="25183"/>
  <c r="I119" i="25183"/>
  <c r="G112" i="25183"/>
  <c r="F133" i="25183"/>
  <c r="G134" i="25183"/>
  <c r="H134" i="25183" s="1"/>
  <c r="I109" i="25183"/>
  <c r="H110" i="25183"/>
  <c r="I110" i="25183"/>
  <c r="I131" i="25193"/>
  <c r="H129" i="25184"/>
  <c r="G132" i="25184"/>
  <c r="I129" i="25184"/>
  <c r="J187" i="25184"/>
  <c r="L187" i="25184"/>
  <c r="E187" i="25184"/>
  <c r="F187" i="25184"/>
  <c r="G187" i="25184"/>
  <c r="K187" i="25184"/>
  <c r="M187" i="25184"/>
  <c r="H187" i="25184"/>
  <c r="I187" i="25184"/>
  <c r="H134" i="25184"/>
  <c r="I124" i="25193"/>
  <c r="F174" i="25184"/>
  <c r="J174" i="25184"/>
  <c r="E174" i="25184"/>
  <c r="L174" i="25184"/>
  <c r="G119" i="25184"/>
  <c r="K174" i="25184"/>
  <c r="I174" i="25184"/>
  <c r="H174" i="25184"/>
  <c r="M174" i="25184"/>
  <c r="G174" i="25184"/>
  <c r="I121" i="25184"/>
  <c r="H121" i="25184"/>
  <c r="H117" i="25193"/>
  <c r="G112" i="25184"/>
  <c r="H111" i="25184"/>
  <c r="G135" i="25184"/>
  <c r="I135" i="25184" s="1"/>
  <c r="M188" i="25184"/>
  <c r="F188" i="25184"/>
  <c r="E133" i="25184"/>
  <c r="L188" i="25184"/>
  <c r="J188" i="25184"/>
  <c r="H188" i="25184"/>
  <c r="G188" i="25184"/>
  <c r="K188" i="25184"/>
  <c r="E188" i="25184"/>
  <c r="I188" i="25184"/>
  <c r="J188" i="25185"/>
  <c r="G188" i="25185"/>
  <c r="F188" i="25185"/>
  <c r="E133" i="25185"/>
  <c r="F186" i="25185" s="1"/>
  <c r="H174" i="25185"/>
  <c r="I174" i="25185"/>
  <c r="K174" i="25185"/>
  <c r="E174" i="25185"/>
  <c r="M174" i="25185"/>
  <c r="L174" i="25185"/>
  <c r="E188" i="25185"/>
  <c r="I188" i="25185"/>
  <c r="G135" i="25185"/>
  <c r="H135" i="25185" s="1"/>
  <c r="K188" i="25185"/>
  <c r="H121" i="25185"/>
  <c r="L177" i="25193"/>
  <c r="E177" i="25193"/>
  <c r="G119" i="25185"/>
  <c r="I119" i="25185" s="1"/>
  <c r="I120" i="25185"/>
  <c r="H134" i="25185"/>
  <c r="I109" i="25185"/>
  <c r="J186" i="25185"/>
  <c r="H121" i="25186"/>
  <c r="H119" i="25186"/>
  <c r="I119" i="25186"/>
  <c r="H116" i="25186"/>
  <c r="G134" i="25186"/>
  <c r="H134" i="25186" s="1"/>
  <c r="J188" i="25186"/>
  <c r="G188" i="25186"/>
  <c r="E188" i="25186"/>
  <c r="F188" i="25186"/>
  <c r="K188" i="25186"/>
  <c r="H188" i="25186"/>
  <c r="G135" i="25186"/>
  <c r="I135" i="25186" s="1"/>
  <c r="I188" i="25186"/>
  <c r="E133" i="25186"/>
  <c r="L188" i="25186"/>
  <c r="M188" i="25186"/>
  <c r="F134" i="25193"/>
  <c r="E165" i="25186"/>
  <c r="M165" i="25186"/>
  <c r="L165" i="25186"/>
  <c r="F165" i="25186"/>
  <c r="G165" i="25186"/>
  <c r="H165" i="25186"/>
  <c r="I165" i="25186"/>
  <c r="J165" i="25186"/>
  <c r="K165" i="25186"/>
  <c r="G109" i="25186"/>
  <c r="H111" i="25186"/>
  <c r="I111" i="25186"/>
  <c r="M168" i="25193"/>
  <c r="G168" i="25193"/>
  <c r="E168" i="25193"/>
  <c r="J168" i="25193"/>
  <c r="E183" i="25193"/>
  <c r="L183" i="25193"/>
  <c r="I135" i="25187"/>
  <c r="I126" i="25187"/>
  <c r="H174" i="25187"/>
  <c r="G174" i="25187"/>
  <c r="F174" i="25187"/>
  <c r="E174" i="25187"/>
  <c r="L174" i="25187"/>
  <c r="I174" i="25187"/>
  <c r="J174" i="25187"/>
  <c r="M174" i="25187"/>
  <c r="K174" i="25187"/>
  <c r="G119" i="25187"/>
  <c r="H119" i="25187" s="1"/>
  <c r="H121" i="25187"/>
  <c r="H116" i="25187"/>
  <c r="F165" i="25187"/>
  <c r="L165" i="25187"/>
  <c r="G109" i="25187"/>
  <c r="M165" i="25187"/>
  <c r="E187" i="25187"/>
  <c r="G187" i="25187"/>
  <c r="G134" i="25187"/>
  <c r="I134" i="25187" s="1"/>
  <c r="E133" i="25187"/>
  <c r="F187" i="25187"/>
  <c r="I187" i="25187"/>
  <c r="L187" i="25187"/>
  <c r="H187" i="25187"/>
  <c r="J187" i="25187"/>
  <c r="K187" i="25187"/>
  <c r="M187" i="25187"/>
  <c r="H110" i="25187"/>
  <c r="H113" i="25187"/>
  <c r="F133" i="25189"/>
  <c r="H183" i="25193"/>
  <c r="G183" i="25193"/>
  <c r="H126" i="25189"/>
  <c r="M174" i="25189"/>
  <c r="L174" i="25189"/>
  <c r="I174" i="25189"/>
  <c r="F174" i="25189"/>
  <c r="G119" i="25189"/>
  <c r="G122" i="25189" s="1"/>
  <c r="J174" i="25189"/>
  <c r="G174" i="25189"/>
  <c r="H174" i="25189"/>
  <c r="K174" i="25189"/>
  <c r="E174" i="25189"/>
  <c r="H119" i="25189"/>
  <c r="K167" i="25193"/>
  <c r="G167" i="25193"/>
  <c r="M167" i="25193"/>
  <c r="G111" i="25193"/>
  <c r="H111" i="25193" s="1"/>
  <c r="I167" i="25193"/>
  <c r="J167" i="25193"/>
  <c r="H167" i="25193"/>
  <c r="E167" i="25193"/>
  <c r="F167" i="25193"/>
  <c r="E135" i="25193"/>
  <c r="H165" i="25189"/>
  <c r="M165" i="25189"/>
  <c r="F165" i="25189"/>
  <c r="E165" i="25189"/>
  <c r="I165" i="25189"/>
  <c r="K165" i="25189"/>
  <c r="G109" i="25189"/>
  <c r="I109" i="25189" s="1"/>
  <c r="J165" i="25189"/>
  <c r="G165" i="25189"/>
  <c r="L165" i="25189"/>
  <c r="H110" i="25189"/>
  <c r="I110" i="25189"/>
  <c r="H111" i="25189"/>
  <c r="K188" i="25189"/>
  <c r="J188" i="25189"/>
  <c r="I188" i="25189"/>
  <c r="G188" i="25189"/>
  <c r="M188" i="25189"/>
  <c r="F188" i="25189"/>
  <c r="E188" i="25189"/>
  <c r="E133" i="25189"/>
  <c r="G135" i="25189"/>
  <c r="I135" i="25189" s="1"/>
  <c r="H188" i="25189"/>
  <c r="L188" i="25189"/>
  <c r="H130" i="25193"/>
  <c r="I130" i="25193"/>
  <c r="G175" i="25193"/>
  <c r="F175" i="25193"/>
  <c r="E119" i="25193"/>
  <c r="M175" i="25193"/>
  <c r="J175" i="25193"/>
  <c r="I175" i="25193"/>
  <c r="L175" i="25193"/>
  <c r="E175" i="25193"/>
  <c r="K175" i="25193"/>
  <c r="G120" i="25193"/>
  <c r="H175" i="25193"/>
  <c r="K180" i="25193"/>
  <c r="E180" i="25193"/>
  <c r="H180" i="25193"/>
  <c r="J180" i="25193"/>
  <c r="G180" i="25193"/>
  <c r="M180" i="25193"/>
  <c r="I180" i="25193"/>
  <c r="F180" i="25193"/>
  <c r="L180" i="25193"/>
  <c r="G126" i="25193"/>
  <c r="I126" i="25193" s="1"/>
  <c r="G123" i="25193"/>
  <c r="H123" i="25193" s="1"/>
  <c r="F119" i="25193"/>
  <c r="G121" i="25193"/>
  <c r="H121" i="25193" s="1"/>
  <c r="G119" i="25190"/>
  <c r="H119" i="25190" s="1"/>
  <c r="K166" i="25193"/>
  <c r="L166" i="25193"/>
  <c r="J166" i="25193"/>
  <c r="I166" i="25193"/>
  <c r="M166" i="25193"/>
  <c r="E166" i="25193"/>
  <c r="E134" i="25193"/>
  <c r="G166" i="25193"/>
  <c r="H166" i="25193"/>
  <c r="F166" i="25193"/>
  <c r="E109" i="25193"/>
  <c r="G110" i="25193"/>
  <c r="I110" i="25193" s="1"/>
  <c r="H134" i="25190"/>
  <c r="G116" i="25193"/>
  <c r="I116" i="25193" s="1"/>
  <c r="F171" i="25193"/>
  <c r="H171" i="25193"/>
  <c r="K171" i="25193"/>
  <c r="L171" i="25193"/>
  <c r="E171" i="25193"/>
  <c r="J171" i="25193"/>
  <c r="G171" i="25193"/>
  <c r="M171" i="25193"/>
  <c r="I171" i="25193"/>
  <c r="H111" i="25190"/>
  <c r="H188" i="25190"/>
  <c r="K188" i="25190"/>
  <c r="G135" i="25190"/>
  <c r="I135" i="25190" s="1"/>
  <c r="J188" i="25190"/>
  <c r="E188" i="25190"/>
  <c r="I188" i="25190"/>
  <c r="L188" i="25190"/>
  <c r="F188" i="25190"/>
  <c r="G188" i="25190"/>
  <c r="M188" i="25190"/>
  <c r="E133" i="25190"/>
  <c r="G165" i="25190"/>
  <c r="G109" i="25190"/>
  <c r="M165" i="25190"/>
  <c r="J165" i="25190"/>
  <c r="L165" i="25190"/>
  <c r="F165" i="25190"/>
  <c r="H165" i="25190"/>
  <c r="E165" i="25190"/>
  <c r="K165" i="25190"/>
  <c r="I165" i="25190"/>
  <c r="L97" i="25193"/>
  <c r="M97" i="25193"/>
  <c r="J104" i="25192"/>
  <c r="M104" i="25192"/>
  <c r="K104" i="25192"/>
  <c r="J78" i="25192"/>
  <c r="L78" i="25192"/>
  <c r="M78" i="25192"/>
  <c r="K78" i="25192"/>
  <c r="I81" i="25192"/>
  <c r="H102" i="25192"/>
  <c r="J79" i="25192"/>
  <c r="L79" i="25192"/>
  <c r="K79" i="25192"/>
  <c r="I103" i="25192"/>
  <c r="M103" i="25192" s="1"/>
  <c r="I103" i="25182"/>
  <c r="M103" i="25182" s="1"/>
  <c r="E102" i="25182"/>
  <c r="I104" i="25182"/>
  <c r="L89" i="25182"/>
  <c r="K89" i="25182"/>
  <c r="M90" i="25182"/>
  <c r="K90" i="25182"/>
  <c r="J90" i="25182"/>
  <c r="L94" i="25193"/>
  <c r="L88" i="25182"/>
  <c r="M79" i="25182"/>
  <c r="M80" i="25182"/>
  <c r="K80" i="25182"/>
  <c r="L80" i="25182"/>
  <c r="K78" i="25182"/>
  <c r="L78" i="25182"/>
  <c r="I82" i="25193"/>
  <c r="M82" i="25193" s="1"/>
  <c r="J80" i="25182"/>
  <c r="I102" i="25182"/>
  <c r="M102" i="25182" s="1"/>
  <c r="J78" i="25182"/>
  <c r="I103" i="25183"/>
  <c r="M103" i="25183" s="1"/>
  <c r="J89" i="25183"/>
  <c r="K89" i="25183"/>
  <c r="L89" i="25183"/>
  <c r="F102" i="25183"/>
  <c r="I102" i="25183" s="1"/>
  <c r="K102" i="25183" s="1"/>
  <c r="I88" i="25183"/>
  <c r="J88" i="25183" s="1"/>
  <c r="M80" i="25183"/>
  <c r="J80" i="25183"/>
  <c r="L78" i="25183"/>
  <c r="M78" i="25183"/>
  <c r="J78" i="25183"/>
  <c r="I81" i="25183"/>
  <c r="L79" i="25183"/>
  <c r="K79" i="25183"/>
  <c r="J79" i="25183"/>
  <c r="M79" i="25183"/>
  <c r="L82" i="25183"/>
  <c r="M82" i="25183"/>
  <c r="K82" i="25183"/>
  <c r="J82" i="25183"/>
  <c r="K78" i="25183"/>
  <c r="F78" i="25193"/>
  <c r="I104" i="25183"/>
  <c r="K104" i="25183" s="1"/>
  <c r="J94" i="25193"/>
  <c r="M103" i="25184"/>
  <c r="I88" i="25184"/>
  <c r="J88" i="25184" s="1"/>
  <c r="F104" i="25193"/>
  <c r="L79" i="25184"/>
  <c r="K79" i="25184"/>
  <c r="M79" i="25184"/>
  <c r="I78" i="25184"/>
  <c r="J78" i="25184" s="1"/>
  <c r="K103" i="25184"/>
  <c r="I102" i="25184"/>
  <c r="L102" i="25184" s="1"/>
  <c r="M100" i="25193"/>
  <c r="G102" i="25185"/>
  <c r="I98" i="25193"/>
  <c r="L98" i="25193" s="1"/>
  <c r="K100" i="25193"/>
  <c r="F102" i="25185"/>
  <c r="L88" i="25185"/>
  <c r="M88" i="25185"/>
  <c r="M94" i="25193"/>
  <c r="I104" i="25185"/>
  <c r="I92" i="25193"/>
  <c r="L92" i="25193" s="1"/>
  <c r="M87" i="25193"/>
  <c r="K87" i="25193"/>
  <c r="J87" i="25193"/>
  <c r="I78" i="25185"/>
  <c r="K80" i="25185"/>
  <c r="M80" i="25185"/>
  <c r="J80" i="25185"/>
  <c r="J103" i="25185"/>
  <c r="L89" i="25186"/>
  <c r="M89" i="25186"/>
  <c r="J89" i="25186"/>
  <c r="L90" i="25186"/>
  <c r="M90" i="25186"/>
  <c r="M88" i="25186"/>
  <c r="I103" i="25186"/>
  <c r="J103" i="25186" s="1"/>
  <c r="K78" i="25186"/>
  <c r="K84" i="25193"/>
  <c r="E104" i="25193"/>
  <c r="J79" i="25186"/>
  <c r="L79" i="25186"/>
  <c r="K79" i="25186"/>
  <c r="M79" i="25186"/>
  <c r="J84" i="25193"/>
  <c r="L84" i="25193"/>
  <c r="E78" i="25193"/>
  <c r="G78" i="25193"/>
  <c r="I103" i="25187"/>
  <c r="K103" i="25187" s="1"/>
  <c r="J104" i="25187"/>
  <c r="G102" i="25187"/>
  <c r="I102" i="25187" s="1"/>
  <c r="J102" i="25187" s="1"/>
  <c r="G103" i="25193"/>
  <c r="L88" i="25187"/>
  <c r="M88" i="25187"/>
  <c r="I91" i="25187"/>
  <c r="J88" i="25187"/>
  <c r="G104" i="25193"/>
  <c r="M80" i="25187"/>
  <c r="K80" i="25187"/>
  <c r="L80" i="25187"/>
  <c r="I78" i="25187"/>
  <c r="J78" i="25187" s="1"/>
  <c r="K79" i="25187"/>
  <c r="L79" i="25187"/>
  <c r="J79" i="25187"/>
  <c r="M79" i="25187"/>
  <c r="E103" i="25193"/>
  <c r="M99" i="25193"/>
  <c r="J99" i="25193"/>
  <c r="I89" i="25193"/>
  <c r="K89" i="25193" s="1"/>
  <c r="I88" i="25189"/>
  <c r="M88" i="25189" s="1"/>
  <c r="F88" i="25193"/>
  <c r="G88" i="25193"/>
  <c r="J79" i="25189"/>
  <c r="I102" i="25189"/>
  <c r="J102" i="25189" s="1"/>
  <c r="I79" i="25193"/>
  <c r="I104" i="25189"/>
  <c r="L104" i="25189" s="1"/>
  <c r="I78" i="25189"/>
  <c r="M78" i="25189" s="1"/>
  <c r="M80" i="25189"/>
  <c r="J80" i="25189"/>
  <c r="K80" i="25189"/>
  <c r="L80" i="25189"/>
  <c r="E88" i="25193"/>
  <c r="J96" i="25193"/>
  <c r="L96" i="25193"/>
  <c r="I90" i="25193"/>
  <c r="K90" i="25193" s="1"/>
  <c r="K96" i="25193"/>
  <c r="I95" i="25193"/>
  <c r="K92" i="25190"/>
  <c r="J92" i="25190"/>
  <c r="L92" i="25190"/>
  <c r="J89" i="25190"/>
  <c r="M89" i="25190"/>
  <c r="K89" i="25190"/>
  <c r="L88" i="25190"/>
  <c r="K88" i="25190"/>
  <c r="K93" i="25193"/>
  <c r="L93" i="25193"/>
  <c r="M93" i="25193"/>
  <c r="M92" i="25190"/>
  <c r="H88" i="25193"/>
  <c r="K90" i="25190"/>
  <c r="M90" i="25190"/>
  <c r="J90" i="25190"/>
  <c r="F103" i="25193"/>
  <c r="H78" i="25193"/>
  <c r="I85" i="25193"/>
  <c r="K85" i="25193" s="1"/>
  <c r="J86" i="25193"/>
  <c r="M86" i="25193"/>
  <c r="L86" i="25193"/>
  <c r="K86" i="25193"/>
  <c r="I80" i="25193"/>
  <c r="M80" i="25193" s="1"/>
  <c r="H104" i="25193"/>
  <c r="I104" i="25190"/>
  <c r="K104" i="25190" s="1"/>
  <c r="L83" i="25193"/>
  <c r="K83" i="25193"/>
  <c r="J83" i="25193"/>
  <c r="M82" i="25190"/>
  <c r="J82" i="25190"/>
  <c r="K82" i="25190"/>
  <c r="J79" i="25190"/>
  <c r="K79" i="25190"/>
  <c r="L79" i="25190"/>
  <c r="M79" i="25190"/>
  <c r="F102" i="25190"/>
  <c r="L82" i="25190"/>
  <c r="I103" i="25190"/>
  <c r="E102" i="25190"/>
  <c r="M80" i="25190"/>
  <c r="L80" i="25190"/>
  <c r="J80" i="25190"/>
  <c r="L78" i="25190"/>
  <c r="M78" i="25190"/>
  <c r="K78" i="25190"/>
  <c r="I67" i="25192"/>
  <c r="H70" i="25192"/>
  <c r="K67" i="25192"/>
  <c r="J67" i="25192"/>
  <c r="K58" i="25192"/>
  <c r="J58" i="25192"/>
  <c r="I58" i="25192"/>
  <c r="H64" i="25193"/>
  <c r="J64" i="25193" s="1"/>
  <c r="K64" i="25192"/>
  <c r="J59" i="25192"/>
  <c r="I59" i="25192"/>
  <c r="K59" i="25192"/>
  <c r="K62" i="25193"/>
  <c r="H57" i="25192"/>
  <c r="J57" i="25192" s="1"/>
  <c r="H73" i="25192"/>
  <c r="I73" i="25192" s="1"/>
  <c r="E71" i="25192"/>
  <c r="H47" i="25192"/>
  <c r="I47" i="25192" s="1"/>
  <c r="I67" i="25182"/>
  <c r="H70" i="25182"/>
  <c r="K67" i="25182"/>
  <c r="J67" i="25182"/>
  <c r="J66" i="25193"/>
  <c r="I58" i="25182"/>
  <c r="K66" i="25193"/>
  <c r="I57" i="25182"/>
  <c r="I62" i="25193"/>
  <c r="J59" i="25182"/>
  <c r="K59" i="25182"/>
  <c r="I59" i="25182"/>
  <c r="K57" i="25182"/>
  <c r="G73" i="25193"/>
  <c r="J54" i="25182"/>
  <c r="I54" i="25182"/>
  <c r="K54" i="25182"/>
  <c r="J51" i="25182"/>
  <c r="I51" i="25182"/>
  <c r="F71" i="25182"/>
  <c r="H72" i="25182"/>
  <c r="J72" i="25182" s="1"/>
  <c r="K49" i="25182"/>
  <c r="J49" i="25182"/>
  <c r="I49" i="25182"/>
  <c r="H47" i="25182"/>
  <c r="J47" i="25182" s="1"/>
  <c r="K51" i="25182"/>
  <c r="I57" i="25183"/>
  <c r="H60" i="25183"/>
  <c r="H74" i="25183" s="1"/>
  <c r="K57" i="25183"/>
  <c r="J57" i="25183"/>
  <c r="H49" i="25193"/>
  <c r="J49" i="25193" s="1"/>
  <c r="H54" i="25193"/>
  <c r="K54" i="25193" s="1"/>
  <c r="J48" i="25183"/>
  <c r="K48" i="25183"/>
  <c r="H73" i="25183"/>
  <c r="J73" i="25183" s="1"/>
  <c r="F71" i="25183"/>
  <c r="I47" i="25183"/>
  <c r="H72" i="25183"/>
  <c r="I72" i="25183" s="1"/>
  <c r="E71" i="25183"/>
  <c r="J47" i="25183"/>
  <c r="K58" i="25184"/>
  <c r="J58" i="25184"/>
  <c r="I61" i="25184"/>
  <c r="J61" i="25184"/>
  <c r="I58" i="25184"/>
  <c r="H48" i="25193"/>
  <c r="I48" i="25193" s="1"/>
  <c r="E47" i="25193"/>
  <c r="I49" i="25184"/>
  <c r="J47" i="25184"/>
  <c r="H67" i="25193"/>
  <c r="K67" i="25193" s="1"/>
  <c r="K58" i="25185"/>
  <c r="J59" i="25185"/>
  <c r="I59" i="25185"/>
  <c r="H57" i="25185"/>
  <c r="H58" i="25193"/>
  <c r="I58" i="25193" s="1"/>
  <c r="J54" i="25185"/>
  <c r="K54" i="25185"/>
  <c r="K49" i="25185"/>
  <c r="I49" i="25185"/>
  <c r="I54" i="25185"/>
  <c r="H73" i="25185"/>
  <c r="I73" i="25185" s="1"/>
  <c r="H47" i="25185"/>
  <c r="I47" i="25185" s="1"/>
  <c r="H72" i="25185"/>
  <c r="I72" i="25185" s="1"/>
  <c r="E71" i="25185"/>
  <c r="H73" i="25186"/>
  <c r="J73" i="25186" s="1"/>
  <c r="H57" i="25186"/>
  <c r="I57" i="25186" s="1"/>
  <c r="E73" i="25193"/>
  <c r="I47" i="25186"/>
  <c r="I54" i="25186"/>
  <c r="J54" i="25186"/>
  <c r="E71" i="25186"/>
  <c r="H72" i="25186"/>
  <c r="K72" i="25186" s="1"/>
  <c r="G71" i="25186"/>
  <c r="I49" i="25186"/>
  <c r="J49" i="25186"/>
  <c r="K49" i="25186"/>
  <c r="I48" i="25186"/>
  <c r="J48" i="25186"/>
  <c r="I52" i="25193"/>
  <c r="K52" i="25193"/>
  <c r="K48" i="25186"/>
  <c r="J47" i="25186"/>
  <c r="K47" i="25186"/>
  <c r="G57" i="25193"/>
  <c r="H73" i="25187"/>
  <c r="J73" i="25187" s="1"/>
  <c r="G72" i="25193"/>
  <c r="G71" i="25187"/>
  <c r="K53" i="25193"/>
  <c r="K49" i="25187"/>
  <c r="I49" i="25187"/>
  <c r="J49" i="25187"/>
  <c r="J51" i="25187"/>
  <c r="I51" i="25187"/>
  <c r="K51" i="25187"/>
  <c r="H72" i="25187"/>
  <c r="J72" i="25187" s="1"/>
  <c r="F71" i="25187"/>
  <c r="K48" i="25187"/>
  <c r="I48" i="25187"/>
  <c r="K47" i="25187"/>
  <c r="H50" i="25187"/>
  <c r="I47" i="25187"/>
  <c r="K69" i="25193"/>
  <c r="I69" i="25193"/>
  <c r="I65" i="25193"/>
  <c r="J65" i="25193"/>
  <c r="K59" i="25189"/>
  <c r="I59" i="25189"/>
  <c r="J63" i="25193"/>
  <c r="K63" i="25193"/>
  <c r="I57" i="25189"/>
  <c r="K57" i="25189"/>
  <c r="K72" i="25189"/>
  <c r="I72" i="25189"/>
  <c r="J72" i="25189"/>
  <c r="H51" i="25193"/>
  <c r="I51" i="25193" s="1"/>
  <c r="H73" i="25189"/>
  <c r="E71" i="25189"/>
  <c r="H47" i="25189"/>
  <c r="H50" i="25189" s="1"/>
  <c r="I53" i="25193"/>
  <c r="H72" i="25190"/>
  <c r="J72" i="25190" s="1"/>
  <c r="I57" i="25190"/>
  <c r="K58" i="25190"/>
  <c r="I58" i="25190"/>
  <c r="J58" i="25190"/>
  <c r="H59" i="25193"/>
  <c r="I59" i="25193" s="1"/>
  <c r="E57" i="25193"/>
  <c r="H61" i="25193"/>
  <c r="I61" i="25193" s="1"/>
  <c r="J57" i="25190"/>
  <c r="F47" i="25193"/>
  <c r="K56" i="25193"/>
  <c r="I56" i="25193"/>
  <c r="F72" i="25193"/>
  <c r="F71" i="25193" s="1"/>
  <c r="I55" i="25193"/>
  <c r="K55" i="25193"/>
  <c r="J55" i="25193"/>
  <c r="J48" i="25190"/>
  <c r="K48" i="25190"/>
  <c r="H50" i="25190"/>
  <c r="J47" i="25190"/>
  <c r="I48" i="25190"/>
  <c r="I47" i="25190"/>
  <c r="P36" i="25192"/>
  <c r="N36" i="25192"/>
  <c r="K39" i="25192"/>
  <c r="O36" i="25192"/>
  <c r="M36" i="25192"/>
  <c r="Q36" i="25192"/>
  <c r="L36" i="25192"/>
  <c r="O28" i="25192"/>
  <c r="P28" i="25192"/>
  <c r="L28" i="25192"/>
  <c r="K41" i="25192"/>
  <c r="P41" i="25192" s="1"/>
  <c r="M18" i="25192"/>
  <c r="O18" i="25192"/>
  <c r="Q18" i="25192"/>
  <c r="L18" i="25192"/>
  <c r="Q17" i="25192"/>
  <c r="J40" i="25192"/>
  <c r="K16" i="25192"/>
  <c r="P17" i="25192"/>
  <c r="O17" i="25192"/>
  <c r="L17" i="25192"/>
  <c r="N17" i="25192"/>
  <c r="K42" i="25192"/>
  <c r="G40" i="25192"/>
  <c r="N27" i="25182"/>
  <c r="L27" i="25182"/>
  <c r="O27" i="25182"/>
  <c r="Q27" i="25182"/>
  <c r="M27" i="25182"/>
  <c r="K26" i="25182"/>
  <c r="O26" i="25182" s="1"/>
  <c r="P27" i="25182"/>
  <c r="P28" i="25182"/>
  <c r="N28" i="25182"/>
  <c r="M28" i="25182"/>
  <c r="L28" i="25182"/>
  <c r="Q28" i="25182"/>
  <c r="N30" i="25182"/>
  <c r="P30" i="25182"/>
  <c r="Q30" i="25182"/>
  <c r="M30" i="25182"/>
  <c r="O30" i="25182"/>
  <c r="L30" i="25182"/>
  <c r="Q18" i="25182"/>
  <c r="P18" i="25182"/>
  <c r="O18" i="25182"/>
  <c r="O23" i="25182"/>
  <c r="L23" i="25182"/>
  <c r="Q23" i="25182"/>
  <c r="M23" i="25182"/>
  <c r="P23" i="25182"/>
  <c r="K42" i="25182"/>
  <c r="K40" i="25182" s="1"/>
  <c r="L40" i="25182" s="1"/>
  <c r="N23" i="25182"/>
  <c r="O41" i="25182"/>
  <c r="P41" i="25182"/>
  <c r="Q41" i="25182"/>
  <c r="N41" i="25182"/>
  <c r="M41" i="25182"/>
  <c r="N17" i="25182"/>
  <c r="K16" i="25182"/>
  <c r="L16" i="25182" s="1"/>
  <c r="P17" i="25182"/>
  <c r="O17" i="25182"/>
  <c r="Q17" i="25182"/>
  <c r="M17" i="25182"/>
  <c r="L41" i="25182"/>
  <c r="K36" i="25193"/>
  <c r="N36" i="25193" s="1"/>
  <c r="P36" i="25183"/>
  <c r="N36" i="25183"/>
  <c r="O36" i="25183"/>
  <c r="L36" i="25183"/>
  <c r="K39" i="25183"/>
  <c r="Q36" i="25183"/>
  <c r="F40" i="25183"/>
  <c r="L26" i="25183"/>
  <c r="Q27" i="25183"/>
  <c r="P27" i="25183"/>
  <c r="M26" i="25183"/>
  <c r="M27" i="25183"/>
  <c r="O26" i="25183"/>
  <c r="K29" i="25183"/>
  <c r="Q26" i="25183"/>
  <c r="P26" i="25183"/>
  <c r="O17" i="25183"/>
  <c r="N17" i="25183"/>
  <c r="M17" i="25183"/>
  <c r="O18" i="25183"/>
  <c r="Q18" i="25183"/>
  <c r="M18" i="25183"/>
  <c r="N18" i="25183"/>
  <c r="L18" i="25183"/>
  <c r="H40" i="25183"/>
  <c r="K41" i="25183"/>
  <c r="P18" i="25183"/>
  <c r="I40" i="25183"/>
  <c r="K16" i="25183"/>
  <c r="K42" i="25183"/>
  <c r="Q27" i="25184"/>
  <c r="O27" i="25184"/>
  <c r="K42" i="25184"/>
  <c r="O42" i="25184" s="1"/>
  <c r="K33" i="25193"/>
  <c r="P33" i="25193" s="1"/>
  <c r="P28" i="25184"/>
  <c r="N28" i="25184"/>
  <c r="Q28" i="25184"/>
  <c r="M28" i="25184"/>
  <c r="O28" i="25184"/>
  <c r="L28" i="25184"/>
  <c r="H26" i="25193"/>
  <c r="K26" i="25184"/>
  <c r="K41" i="25184"/>
  <c r="Q41" i="25184" s="1"/>
  <c r="M18" i="25184"/>
  <c r="O18" i="25184"/>
  <c r="L18" i="25184"/>
  <c r="P18" i="25184"/>
  <c r="Q18" i="25184"/>
  <c r="N18" i="25184"/>
  <c r="K16" i="25184"/>
  <c r="Q36" i="25185"/>
  <c r="K39" i="25185"/>
  <c r="P36" i="25185"/>
  <c r="M36" i="25185"/>
  <c r="L36" i="25185"/>
  <c r="N36" i="25185"/>
  <c r="O36" i="25185"/>
  <c r="L28" i="25185"/>
  <c r="N28" i="25185"/>
  <c r="Q28" i="25185"/>
  <c r="O28" i="25185"/>
  <c r="P28" i="25185"/>
  <c r="O30" i="25185"/>
  <c r="N30" i="25185"/>
  <c r="M30" i="25185"/>
  <c r="Q30" i="25185"/>
  <c r="P30" i="25185"/>
  <c r="O27" i="25185"/>
  <c r="M27" i="25185"/>
  <c r="K26" i="25185"/>
  <c r="N26" i="25185" s="1"/>
  <c r="P27" i="25185"/>
  <c r="Q27" i="25185"/>
  <c r="L27" i="25185"/>
  <c r="L30" i="25185"/>
  <c r="N27" i="25185"/>
  <c r="K41" i="25185"/>
  <c r="O41" i="25185" s="1"/>
  <c r="M28" i="25185"/>
  <c r="L18" i="25185"/>
  <c r="N18" i="25185"/>
  <c r="M18" i="25185"/>
  <c r="O18" i="25185"/>
  <c r="K20" i="25193"/>
  <c r="M20" i="25193" s="1"/>
  <c r="L33" i="25186"/>
  <c r="N33" i="25186"/>
  <c r="O33" i="25186"/>
  <c r="Q33" i="25186"/>
  <c r="K28" i="25193"/>
  <c r="L28" i="25193" s="1"/>
  <c r="P33" i="25186"/>
  <c r="M33" i="25186"/>
  <c r="F26" i="25193"/>
  <c r="J26" i="25193"/>
  <c r="K26" i="25186"/>
  <c r="L27" i="25186"/>
  <c r="M27" i="25186"/>
  <c r="O27" i="25186"/>
  <c r="Q27" i="25186"/>
  <c r="N27" i="25186"/>
  <c r="F40" i="25186"/>
  <c r="P27" i="25186"/>
  <c r="Q23" i="25186"/>
  <c r="L23" i="25186"/>
  <c r="O23" i="25186"/>
  <c r="M23" i="25186"/>
  <c r="P23" i="25186"/>
  <c r="P24" i="25193"/>
  <c r="M24" i="25193"/>
  <c r="L24" i="25193"/>
  <c r="N23" i="25186"/>
  <c r="K17" i="25193"/>
  <c r="N17" i="25193" s="1"/>
  <c r="M17" i="25186"/>
  <c r="Q17" i="25186"/>
  <c r="L41" i="25186"/>
  <c r="N41" i="25186"/>
  <c r="M41" i="25186"/>
  <c r="Q41" i="25186"/>
  <c r="M18" i="25186"/>
  <c r="O18" i="25186"/>
  <c r="N18" i="25186"/>
  <c r="Q18" i="25186"/>
  <c r="K16" i="25186"/>
  <c r="P41" i="25186"/>
  <c r="E40" i="25186"/>
  <c r="K42" i="25186"/>
  <c r="L42" i="25186" s="1"/>
  <c r="I40" i="25186"/>
  <c r="N34" i="25193"/>
  <c r="M34" i="25193"/>
  <c r="Q34" i="25193"/>
  <c r="L34" i="25193"/>
  <c r="J41" i="25193"/>
  <c r="P34" i="25193"/>
  <c r="Q28" i="25187"/>
  <c r="M28" i="25187"/>
  <c r="L28" i="25187"/>
  <c r="O28" i="25187"/>
  <c r="P28" i="25187"/>
  <c r="K27" i="25193"/>
  <c r="O27" i="25193" s="1"/>
  <c r="N28" i="25187"/>
  <c r="P27" i="25187"/>
  <c r="K26" i="25187"/>
  <c r="M27" i="25187"/>
  <c r="Q27" i="25187"/>
  <c r="L27" i="25187"/>
  <c r="O27" i="25187"/>
  <c r="N27" i="25187"/>
  <c r="Q24" i="25193"/>
  <c r="N24" i="25193"/>
  <c r="Q16" i="25187"/>
  <c r="P20" i="25187"/>
  <c r="K19" i="25187"/>
  <c r="F40" i="25187"/>
  <c r="K41" i="25187"/>
  <c r="P41" i="25187" s="1"/>
  <c r="O16" i="25187"/>
  <c r="L16" i="25187"/>
  <c r="I40" i="25187"/>
  <c r="M20" i="25187"/>
  <c r="L20" i="25187"/>
  <c r="N20" i="25187"/>
  <c r="P16" i="25187"/>
  <c r="O20" i="25187"/>
  <c r="N38" i="25193"/>
  <c r="M38" i="25193"/>
  <c r="Q38" i="25193"/>
  <c r="O38" i="25193"/>
  <c r="L38" i="25193"/>
  <c r="I40" i="25189"/>
  <c r="E40" i="25193"/>
  <c r="L35" i="25193"/>
  <c r="G26" i="25193"/>
  <c r="N31" i="25193"/>
  <c r="L31" i="25193"/>
  <c r="P31" i="25193"/>
  <c r="M31" i="25193"/>
  <c r="N28" i="25189"/>
  <c r="O28" i="25189"/>
  <c r="M28" i="25189"/>
  <c r="P28" i="25189"/>
  <c r="L28" i="25189"/>
  <c r="O31" i="25193"/>
  <c r="H41" i="25193"/>
  <c r="H40" i="25193" s="1"/>
  <c r="K26" i="25189"/>
  <c r="Q31" i="25193"/>
  <c r="N42" i="25189"/>
  <c r="M42" i="25189"/>
  <c r="N16" i="25189"/>
  <c r="P16" i="25189"/>
  <c r="K41" i="25189"/>
  <c r="L41" i="25189" s="1"/>
  <c r="E40" i="25189"/>
  <c r="L42" i="25189"/>
  <c r="O42" i="25189"/>
  <c r="P42" i="25189"/>
  <c r="H16" i="25193"/>
  <c r="L16" i="25189"/>
  <c r="O16" i="25189"/>
  <c r="Q16" i="25189"/>
  <c r="I5" i="25182"/>
  <c r="I12" i="25182"/>
  <c r="I8" i="25182"/>
  <c r="F8" i="25193"/>
  <c r="I10" i="25193" s="1"/>
  <c r="I8" i="25183"/>
  <c r="G351" i="25193"/>
  <c r="K382" i="25193"/>
  <c r="H11" i="25193"/>
  <c r="I11" i="25184"/>
  <c r="G6" i="25193"/>
  <c r="E12" i="25193"/>
  <c r="I5" i="25186"/>
  <c r="I12" i="25186"/>
  <c r="G12" i="25186"/>
  <c r="I8" i="25186"/>
  <c r="I11" i="25186"/>
  <c r="I6" i="25189"/>
  <c r="H5" i="25189"/>
  <c r="G5" i="25189"/>
  <c r="I81" i="25189"/>
  <c r="G268" i="25189"/>
  <c r="I5" i="25189"/>
  <c r="K19" i="25189"/>
  <c r="I12" i="25189"/>
  <c r="I8" i="25189"/>
  <c r="I11" i="25189"/>
  <c r="H12" i="25189"/>
  <c r="K42" i="25190"/>
  <c r="M42" i="25190" s="1"/>
  <c r="P27" i="25190"/>
  <c r="K41" i="25190"/>
  <c r="P41" i="25190" s="1"/>
  <c r="M35" i="25193"/>
  <c r="N35" i="25193"/>
  <c r="Q35" i="25193"/>
  <c r="P35" i="25193"/>
  <c r="M28" i="25190"/>
  <c r="N28" i="25190"/>
  <c r="P28" i="25190"/>
  <c r="O28" i="25190"/>
  <c r="L28" i="25190"/>
  <c r="Q28" i="25190"/>
  <c r="N32" i="25193"/>
  <c r="M32" i="25193"/>
  <c r="O32" i="25193"/>
  <c r="K26" i="25190"/>
  <c r="K30" i="25193"/>
  <c r="Q30" i="25193" s="1"/>
  <c r="Q32" i="25193"/>
  <c r="L32" i="25193"/>
  <c r="K23" i="25193"/>
  <c r="M23" i="25193" s="1"/>
  <c r="O17" i="25190"/>
  <c r="Q17" i="25190"/>
  <c r="E16" i="25193"/>
  <c r="Q16" i="25190"/>
  <c r="P20" i="25190"/>
  <c r="Q20" i="25190"/>
  <c r="N20" i="25190"/>
  <c r="O20" i="25190"/>
  <c r="L20" i="25190"/>
  <c r="J40" i="25190"/>
  <c r="M21" i="25193"/>
  <c r="N21" i="25193"/>
  <c r="P21" i="25193"/>
  <c r="L21" i="25193"/>
  <c r="Q21" i="25193"/>
  <c r="O21" i="25193"/>
  <c r="M20" i="25190"/>
  <c r="J16" i="25193"/>
  <c r="J42" i="25193"/>
  <c r="F42" i="25193"/>
  <c r="F16" i="25193"/>
  <c r="K18" i="25193"/>
  <c r="M18" i="25193" s="1"/>
  <c r="P22" i="25193"/>
  <c r="O22" i="25193"/>
  <c r="L22" i="25193"/>
  <c r="N22" i="25193"/>
  <c r="M22" i="25193"/>
  <c r="Q22" i="25193"/>
  <c r="I9" i="25190"/>
  <c r="K403" i="25190"/>
  <c r="K417" i="25190" s="1"/>
  <c r="J205" i="25190"/>
  <c r="G320" i="25190"/>
  <c r="G334" i="25190" s="1"/>
  <c r="I91" i="25190"/>
  <c r="G8" i="25190"/>
  <c r="H60" i="25190"/>
  <c r="H8" i="25190"/>
  <c r="G122" i="25190"/>
  <c r="G341" i="25190"/>
  <c r="G355" i="25190" s="1"/>
  <c r="K372" i="25190"/>
  <c r="G278" i="25190"/>
  <c r="I226" i="25190"/>
  <c r="I240" i="25190" s="1"/>
  <c r="H9" i="25193"/>
  <c r="G9" i="25193"/>
  <c r="H7" i="25193"/>
  <c r="G7" i="25193"/>
  <c r="F12" i="25190"/>
  <c r="G12" i="25190" s="1"/>
  <c r="F5" i="25193"/>
  <c r="I7" i="25193" s="1"/>
  <c r="D12" i="25193"/>
  <c r="M394" i="25193" l="1"/>
  <c r="I113" i="25193"/>
  <c r="E165" i="25193"/>
  <c r="L441" i="25193"/>
  <c r="M441" i="25193"/>
  <c r="K444" i="25193"/>
  <c r="P441" i="25193"/>
  <c r="O441" i="25193"/>
  <c r="N441" i="25193"/>
  <c r="P446" i="25182"/>
  <c r="N431" i="25187"/>
  <c r="M431" i="25187"/>
  <c r="Q415" i="25186"/>
  <c r="M415" i="25192"/>
  <c r="P415" i="25192"/>
  <c r="M400" i="25192"/>
  <c r="Q400" i="25192"/>
  <c r="H414" i="25193"/>
  <c r="N416" i="25187"/>
  <c r="K417" i="25189"/>
  <c r="Q415" i="25190"/>
  <c r="P415" i="25190"/>
  <c r="L415" i="25192"/>
  <c r="P390" i="25192"/>
  <c r="O415" i="25192"/>
  <c r="L390" i="25192"/>
  <c r="M390" i="25192"/>
  <c r="N390" i="25192"/>
  <c r="L416" i="25182"/>
  <c r="N416" i="25182"/>
  <c r="N416" i="25183"/>
  <c r="M416" i="25183"/>
  <c r="Q416" i="25183"/>
  <c r="O416" i="25183"/>
  <c r="Q416" i="25184"/>
  <c r="M416" i="25184"/>
  <c r="L416" i="25184"/>
  <c r="P416" i="25184"/>
  <c r="O416" i="25184"/>
  <c r="O397" i="25193"/>
  <c r="N394" i="25193"/>
  <c r="P394" i="25193"/>
  <c r="Q394" i="25193"/>
  <c r="O394" i="25193"/>
  <c r="P390" i="25190"/>
  <c r="M397" i="25193"/>
  <c r="N397" i="25193"/>
  <c r="Q397" i="25193"/>
  <c r="Q390" i="25190"/>
  <c r="L397" i="25193"/>
  <c r="L379" i="25193"/>
  <c r="F383" i="25193"/>
  <c r="O385" i="25187"/>
  <c r="I383" i="25193"/>
  <c r="L384" i="25185"/>
  <c r="K372" i="25186"/>
  <c r="K386" i="25186" s="1"/>
  <c r="Q369" i="25186"/>
  <c r="L369" i="25186"/>
  <c r="N384" i="25182"/>
  <c r="M359" i="25182"/>
  <c r="L359" i="25182"/>
  <c r="O359" i="25182"/>
  <c r="Q359" i="25182"/>
  <c r="O385" i="25183"/>
  <c r="K383" i="25185"/>
  <c r="N383" i="25185" s="1"/>
  <c r="Q383" i="25185"/>
  <c r="P359" i="25186"/>
  <c r="Q359" i="25186"/>
  <c r="O384" i="25189"/>
  <c r="H383" i="25193"/>
  <c r="K386" i="25190"/>
  <c r="G338" i="25193"/>
  <c r="H338" i="25193" s="1"/>
  <c r="I311" i="25187"/>
  <c r="I310" i="25190"/>
  <c r="H291" i="25183"/>
  <c r="H290" i="25186"/>
  <c r="G265" i="25193"/>
  <c r="I265" i="25193" s="1"/>
  <c r="I257" i="25193"/>
  <c r="K254" i="25193"/>
  <c r="K248" i="25193"/>
  <c r="I247" i="25190"/>
  <c r="I261" i="25190" s="1"/>
  <c r="M238" i="25184"/>
  <c r="J238" i="25184"/>
  <c r="J223" i="25189"/>
  <c r="M218" i="25183"/>
  <c r="L218" i="25183"/>
  <c r="O218" i="25183"/>
  <c r="M206" i="25193"/>
  <c r="K206" i="25193"/>
  <c r="M217" i="25186"/>
  <c r="L202" i="25186"/>
  <c r="I216" i="25193"/>
  <c r="L218" i="25182"/>
  <c r="M218" i="25182"/>
  <c r="O218" i="25182"/>
  <c r="L217" i="25184"/>
  <c r="O217" i="25184"/>
  <c r="N217" i="25184"/>
  <c r="K217" i="25184"/>
  <c r="J216" i="25184"/>
  <c r="M216" i="25184" s="1"/>
  <c r="H216" i="25193"/>
  <c r="M194" i="25193"/>
  <c r="N194" i="25193"/>
  <c r="N199" i="25193"/>
  <c r="O199" i="25193"/>
  <c r="M199" i="25193"/>
  <c r="K199" i="25193"/>
  <c r="O217" i="25186"/>
  <c r="J195" i="25186"/>
  <c r="L217" i="25186"/>
  <c r="J216" i="25189"/>
  <c r="M216" i="25189" s="1"/>
  <c r="G216" i="25193"/>
  <c r="J192" i="25193"/>
  <c r="K192" i="25193" s="1"/>
  <c r="G161" i="25193"/>
  <c r="H161" i="25193"/>
  <c r="I129" i="25193"/>
  <c r="G132" i="25193"/>
  <c r="I134" i="25189"/>
  <c r="G122" i="25192"/>
  <c r="G186" i="25183"/>
  <c r="L186" i="25183"/>
  <c r="H186" i="25183"/>
  <c r="F186" i="25183"/>
  <c r="E186" i="25183"/>
  <c r="J186" i="25183"/>
  <c r="I186" i="25183"/>
  <c r="L103" i="25185"/>
  <c r="M103" i="25185"/>
  <c r="I102" i="25186"/>
  <c r="K102" i="25186" s="1"/>
  <c r="K98" i="25193"/>
  <c r="M98" i="25193"/>
  <c r="J98" i="25193"/>
  <c r="I101" i="25193"/>
  <c r="H102" i="25193"/>
  <c r="L88" i="25192"/>
  <c r="I105" i="25192"/>
  <c r="M88" i="25182"/>
  <c r="K88" i="25182"/>
  <c r="K104" i="25184"/>
  <c r="M104" i="25184"/>
  <c r="K88" i="25185"/>
  <c r="I91" i="25185"/>
  <c r="L88" i="25186"/>
  <c r="I91" i="25186"/>
  <c r="K88" i="25186"/>
  <c r="K104" i="25187"/>
  <c r="M104" i="25187"/>
  <c r="M103" i="25189"/>
  <c r="J92" i="25193"/>
  <c r="K103" i="25189"/>
  <c r="L103" i="25189"/>
  <c r="L104" i="25184"/>
  <c r="M104" i="25186"/>
  <c r="L104" i="25186"/>
  <c r="K104" i="25186"/>
  <c r="K78" i="25189"/>
  <c r="L82" i="25193"/>
  <c r="J82" i="25193"/>
  <c r="K82" i="25193"/>
  <c r="I105" i="25190"/>
  <c r="K64" i="25193"/>
  <c r="K57" i="25187"/>
  <c r="H74" i="25189"/>
  <c r="I72" i="25184"/>
  <c r="K73" i="25184"/>
  <c r="H71" i="25184"/>
  <c r="I71" i="25184" s="1"/>
  <c r="J72" i="25184"/>
  <c r="H74" i="25190"/>
  <c r="J71" i="25190"/>
  <c r="I71" i="25190"/>
  <c r="I72" i="25190"/>
  <c r="M36" i="25193"/>
  <c r="Q36" i="25193"/>
  <c r="K39" i="25193"/>
  <c r="O36" i="25193"/>
  <c r="K29" i="25192"/>
  <c r="Q26" i="25192"/>
  <c r="P26" i="25192"/>
  <c r="N26" i="25192"/>
  <c r="P42" i="25184"/>
  <c r="G40" i="25193"/>
  <c r="Q42" i="25187"/>
  <c r="N42" i="25187"/>
  <c r="O42" i="25187"/>
  <c r="P42" i="25185"/>
  <c r="Q42" i="25185"/>
  <c r="O42" i="25185"/>
  <c r="N42" i="25185"/>
  <c r="L42" i="25185"/>
  <c r="Q20" i="25193"/>
  <c r="P42" i="25190"/>
  <c r="N16" i="25190"/>
  <c r="K19" i="25190"/>
  <c r="O16" i="25190"/>
  <c r="P20" i="25193"/>
  <c r="L16" i="25190"/>
  <c r="M16" i="25190"/>
  <c r="O20" i="25193"/>
  <c r="H12" i="25183"/>
  <c r="G12" i="25184"/>
  <c r="I5" i="25184"/>
  <c r="I105" i="25186"/>
  <c r="G292" i="25190"/>
  <c r="O446" i="25184"/>
  <c r="H445" i="25193"/>
  <c r="Q446" i="25184"/>
  <c r="P446" i="25186"/>
  <c r="P446" i="25183"/>
  <c r="Q446" i="25183"/>
  <c r="O446" i="25186"/>
  <c r="K445" i="25186"/>
  <c r="M445" i="25186" s="1"/>
  <c r="K445" i="25185"/>
  <c r="Q445" i="25185" s="1"/>
  <c r="N447" i="25192"/>
  <c r="N446" i="25189"/>
  <c r="Q446" i="25186"/>
  <c r="L447" i="25192"/>
  <c r="N446" i="25186"/>
  <c r="N447" i="25185"/>
  <c r="N431" i="25184"/>
  <c r="M447" i="25192"/>
  <c r="P447" i="25192"/>
  <c r="M446" i="25186"/>
  <c r="O447" i="25192"/>
  <c r="Q431" i="25192"/>
  <c r="K434" i="25192"/>
  <c r="M431" i="25192"/>
  <c r="L446" i="25189"/>
  <c r="M446" i="25189"/>
  <c r="N446" i="25183"/>
  <c r="O446" i="25182"/>
  <c r="L446" i="25190"/>
  <c r="P446" i="25189"/>
  <c r="M446" i="25182"/>
  <c r="L446" i="25182"/>
  <c r="P446" i="25190"/>
  <c r="Q446" i="25182"/>
  <c r="K445" i="25184"/>
  <c r="M445" i="25184" s="1"/>
  <c r="K445" i="25183"/>
  <c r="O445" i="25183" s="1"/>
  <c r="Q447" i="25185"/>
  <c r="P446" i="25184"/>
  <c r="L446" i="25184"/>
  <c r="P447" i="25185"/>
  <c r="M447" i="25185"/>
  <c r="M446" i="25184"/>
  <c r="N447" i="25184"/>
  <c r="L447" i="25184"/>
  <c r="Q446" i="25190"/>
  <c r="Q446" i="25189"/>
  <c r="O447" i="25185"/>
  <c r="M447" i="25184"/>
  <c r="O446" i="25183"/>
  <c r="M416" i="25182"/>
  <c r="P416" i="25182"/>
  <c r="O416" i="25182"/>
  <c r="K414" i="25186"/>
  <c r="O414" i="25186" s="1"/>
  <c r="L415" i="25186"/>
  <c r="L415" i="25183"/>
  <c r="K414" i="25183"/>
  <c r="L414" i="25183" s="1"/>
  <c r="M415" i="25183"/>
  <c r="O415" i="25183"/>
  <c r="N400" i="25192"/>
  <c r="P400" i="25192"/>
  <c r="O415" i="25190"/>
  <c r="P416" i="25187"/>
  <c r="Q416" i="25192"/>
  <c r="N415" i="25190"/>
  <c r="Q415" i="25183"/>
  <c r="O400" i="25192"/>
  <c r="N415" i="25183"/>
  <c r="M415" i="25190"/>
  <c r="K403" i="25192"/>
  <c r="K417" i="25192" s="1"/>
  <c r="L390" i="25186"/>
  <c r="N390" i="25186"/>
  <c r="N415" i="25186"/>
  <c r="P415" i="25186"/>
  <c r="N416" i="25192"/>
  <c r="P416" i="25192"/>
  <c r="L390" i="25185"/>
  <c r="M390" i="25186"/>
  <c r="M415" i="25187"/>
  <c r="L385" i="25184"/>
  <c r="M369" i="25186"/>
  <c r="O369" i="25186"/>
  <c r="N369" i="25186"/>
  <c r="Q369" i="25190"/>
  <c r="N369" i="25190"/>
  <c r="L369" i="25190"/>
  <c r="O369" i="25190"/>
  <c r="M385" i="25187"/>
  <c r="L385" i="25187"/>
  <c r="P385" i="25189"/>
  <c r="Q385" i="25187"/>
  <c r="K383" i="25189"/>
  <c r="P383" i="25189" s="1"/>
  <c r="P384" i="25189"/>
  <c r="L384" i="25189"/>
  <c r="N385" i="25187"/>
  <c r="N385" i="25189"/>
  <c r="K362" i="25189"/>
  <c r="Q384" i="25189"/>
  <c r="N384" i="25189"/>
  <c r="M385" i="25189"/>
  <c r="Q385" i="25189"/>
  <c r="O385" i="25189"/>
  <c r="I354" i="25187"/>
  <c r="H352" i="25192"/>
  <c r="I338" i="25187"/>
  <c r="H354" i="25185"/>
  <c r="H352" i="25184"/>
  <c r="I331" i="25185"/>
  <c r="I333" i="25182"/>
  <c r="G288" i="25193"/>
  <c r="H285" i="25193"/>
  <c r="G278" i="25186"/>
  <c r="G292" i="25186" s="1"/>
  <c r="H275" i="25186"/>
  <c r="H276" i="25193"/>
  <c r="H290" i="25185"/>
  <c r="I275" i="25186"/>
  <c r="G289" i="25192"/>
  <c r="H289" i="25192" s="1"/>
  <c r="I291" i="25189"/>
  <c r="L244" i="25189"/>
  <c r="I247" i="25189"/>
  <c r="I261" i="25189" s="1"/>
  <c r="K244" i="25189"/>
  <c r="M244" i="25189"/>
  <c r="L258" i="25182"/>
  <c r="L237" i="25187"/>
  <c r="J223" i="25190"/>
  <c r="L218" i="25190"/>
  <c r="M218" i="25190"/>
  <c r="M218" i="25189"/>
  <c r="K218" i="25190"/>
  <c r="O218" i="25190"/>
  <c r="L218" i="25189"/>
  <c r="M202" i="25185"/>
  <c r="O218" i="25189"/>
  <c r="L202" i="25185"/>
  <c r="O217" i="25192"/>
  <c r="O202" i="25185"/>
  <c r="N202" i="25185"/>
  <c r="K202" i="25185"/>
  <c r="N206" i="25193"/>
  <c r="O206" i="25193"/>
  <c r="J216" i="25182"/>
  <c r="K216" i="25182" s="1"/>
  <c r="L217" i="25192"/>
  <c r="F216" i="25193"/>
  <c r="L217" i="25189"/>
  <c r="O194" i="25193"/>
  <c r="K217" i="25189"/>
  <c r="O217" i="25189"/>
  <c r="M192" i="25189"/>
  <c r="K217" i="25192"/>
  <c r="J195" i="25185"/>
  <c r="J219" i="25185" s="1"/>
  <c r="K192" i="25185"/>
  <c r="M192" i="25185"/>
  <c r="L192" i="25185"/>
  <c r="O192" i="25185"/>
  <c r="O192" i="25189"/>
  <c r="N218" i="25189"/>
  <c r="M217" i="25189"/>
  <c r="N192" i="25189"/>
  <c r="K218" i="25185"/>
  <c r="J195" i="25189"/>
  <c r="K194" i="25193"/>
  <c r="L192" i="25189"/>
  <c r="N192" i="25185"/>
  <c r="F161" i="25193"/>
  <c r="I161" i="25193"/>
  <c r="I186" i="25185"/>
  <c r="I119" i="25182"/>
  <c r="G122" i="25182"/>
  <c r="I134" i="25192"/>
  <c r="I119" i="25192"/>
  <c r="G112" i="25189"/>
  <c r="G136" i="25189" s="1"/>
  <c r="I105" i="25182"/>
  <c r="J103" i="25187"/>
  <c r="K103" i="25186"/>
  <c r="I102" i="25185"/>
  <c r="J102" i="25185" s="1"/>
  <c r="L103" i="25187"/>
  <c r="J103" i="25183"/>
  <c r="J103" i="25182"/>
  <c r="M103" i="25187"/>
  <c r="L103" i="25183"/>
  <c r="K103" i="25182"/>
  <c r="K103" i="25183"/>
  <c r="L103" i="25182"/>
  <c r="J73" i="25190"/>
  <c r="K72" i="25190"/>
  <c r="I57" i="25184"/>
  <c r="J57" i="25184"/>
  <c r="J73" i="25182"/>
  <c r="K73" i="25190"/>
  <c r="I73" i="25182"/>
  <c r="H74" i="25187"/>
  <c r="J73" i="25184"/>
  <c r="I73" i="25187"/>
  <c r="H47" i="25193"/>
  <c r="J47" i="25193" s="1"/>
  <c r="J48" i="25193"/>
  <c r="K73" i="25187"/>
  <c r="P36" i="25193"/>
  <c r="L36" i="25193"/>
  <c r="P42" i="25187"/>
  <c r="L42" i="25187"/>
  <c r="O41" i="25190"/>
  <c r="L41" i="25190"/>
  <c r="M41" i="25190"/>
  <c r="Q41" i="25190"/>
  <c r="Q16" i="25185"/>
  <c r="M16" i="25185"/>
  <c r="O16" i="25185"/>
  <c r="N16" i="25185"/>
  <c r="P16" i="25185"/>
  <c r="Q42" i="25190"/>
  <c r="N41" i="25190"/>
  <c r="O42" i="25190"/>
  <c r="L16" i="25185"/>
  <c r="N20" i="25193"/>
  <c r="K40" i="25190"/>
  <c r="N40" i="25190" s="1"/>
  <c r="N42" i="25190"/>
  <c r="Q41" i="25192"/>
  <c r="L42" i="25190"/>
  <c r="L20" i="25193"/>
  <c r="N41" i="25184"/>
  <c r="I9" i="25193"/>
  <c r="G136" i="25183"/>
  <c r="H12" i="25184"/>
  <c r="I12" i="25184"/>
  <c r="G5" i="25193"/>
  <c r="I6" i="25193"/>
  <c r="L421" i="25192"/>
  <c r="M421" i="25192"/>
  <c r="Q421" i="25192"/>
  <c r="P421" i="25192"/>
  <c r="O421" i="25192"/>
  <c r="K424" i="25192"/>
  <c r="K445" i="25192"/>
  <c r="O445" i="25192" s="1"/>
  <c r="L446" i="25192"/>
  <c r="P446" i="25192"/>
  <c r="M446" i="25192"/>
  <c r="O446" i="25192"/>
  <c r="Q446" i="25192"/>
  <c r="N447" i="25182"/>
  <c r="Q447" i="25182"/>
  <c r="K445" i="25182"/>
  <c r="O445" i="25182" s="1"/>
  <c r="P447" i="25182"/>
  <c r="M431" i="25182"/>
  <c r="P431" i="25182"/>
  <c r="L431" i="25182"/>
  <c r="O431" i="25182"/>
  <c r="Q431" i="25182"/>
  <c r="K434" i="25182"/>
  <c r="O447" i="25182"/>
  <c r="M447" i="25182"/>
  <c r="N431" i="25182"/>
  <c r="M421" i="25182"/>
  <c r="N421" i="25182"/>
  <c r="P421" i="25182"/>
  <c r="L421" i="25182"/>
  <c r="K424" i="25182"/>
  <c r="Q421" i="25182"/>
  <c r="M447" i="25183"/>
  <c r="N431" i="25183"/>
  <c r="Q431" i="25183"/>
  <c r="O431" i="25183"/>
  <c r="L431" i="25183"/>
  <c r="M431" i="25183"/>
  <c r="K434" i="25183"/>
  <c r="P431" i="25183"/>
  <c r="N421" i="25183"/>
  <c r="Q421" i="25183"/>
  <c r="M421" i="25183"/>
  <c r="K424" i="25183"/>
  <c r="O421" i="25183"/>
  <c r="L421" i="25183"/>
  <c r="O447" i="25183"/>
  <c r="N447" i="25183"/>
  <c r="Q447" i="25183"/>
  <c r="P447" i="25183"/>
  <c r="L447" i="25183"/>
  <c r="Q447" i="25184"/>
  <c r="O447" i="25184"/>
  <c r="Q431" i="25184"/>
  <c r="M431" i="25184"/>
  <c r="P431" i="25184"/>
  <c r="L431" i="25184"/>
  <c r="K434" i="25184"/>
  <c r="O421" i="25184"/>
  <c r="Q421" i="25184"/>
  <c r="L421" i="25184"/>
  <c r="K424" i="25184"/>
  <c r="P421" i="25184"/>
  <c r="N421" i="25184"/>
  <c r="M421" i="25184"/>
  <c r="Q432" i="25193"/>
  <c r="L432" i="25193"/>
  <c r="P432" i="25193"/>
  <c r="N431" i="25185"/>
  <c r="L431" i="25185"/>
  <c r="O431" i="25185"/>
  <c r="P431" i="25185"/>
  <c r="K434" i="25185"/>
  <c r="K448" i="25185" s="1"/>
  <c r="M431" i="25185"/>
  <c r="M432" i="25193"/>
  <c r="P422" i="25193"/>
  <c r="K446" i="25193"/>
  <c r="L446" i="25193" s="1"/>
  <c r="N446" i="25185"/>
  <c r="M446" i="25185"/>
  <c r="Q446" i="25185"/>
  <c r="O446" i="25185"/>
  <c r="L446" i="25185"/>
  <c r="I445" i="25193"/>
  <c r="L433" i="25193"/>
  <c r="Q433" i="25193"/>
  <c r="K431" i="25193"/>
  <c r="P431" i="25193" s="1"/>
  <c r="P433" i="25193"/>
  <c r="M433" i="25193"/>
  <c r="N433" i="25193"/>
  <c r="N431" i="25186"/>
  <c r="L431" i="25186"/>
  <c r="K434" i="25186"/>
  <c r="O431" i="25186"/>
  <c r="M431" i="25186"/>
  <c r="Q431" i="25186"/>
  <c r="P431" i="25186"/>
  <c r="O447" i="25186"/>
  <c r="P447" i="25186"/>
  <c r="L447" i="25186"/>
  <c r="N447" i="25186"/>
  <c r="M447" i="25186"/>
  <c r="L421" i="25186"/>
  <c r="N421" i="25186"/>
  <c r="O421" i="25186"/>
  <c r="P421" i="25186"/>
  <c r="K424" i="25186"/>
  <c r="M421" i="25186"/>
  <c r="Q421" i="25186"/>
  <c r="Q447" i="25186"/>
  <c r="O432" i="25193"/>
  <c r="N423" i="25193"/>
  <c r="O447" i="25187"/>
  <c r="Q447" i="25187"/>
  <c r="P447" i="25187"/>
  <c r="M447" i="25187"/>
  <c r="L447" i="25187"/>
  <c r="O423" i="25193"/>
  <c r="P423" i="25193"/>
  <c r="M423" i="25193"/>
  <c r="L423" i="25193"/>
  <c r="K445" i="25187"/>
  <c r="N445" i="25187" s="1"/>
  <c r="O446" i="25187"/>
  <c r="L446" i="25187"/>
  <c r="M446" i="25187"/>
  <c r="N446" i="25187"/>
  <c r="P446" i="25187"/>
  <c r="N447" i="25187"/>
  <c r="P421" i="25187"/>
  <c r="L421" i="25187"/>
  <c r="M421" i="25187"/>
  <c r="K424" i="25187"/>
  <c r="K448" i="25187" s="1"/>
  <c r="O421" i="25187"/>
  <c r="Q421" i="25187"/>
  <c r="N421" i="25187"/>
  <c r="Q446" i="25187"/>
  <c r="M431" i="25189"/>
  <c r="L431" i="25189"/>
  <c r="O431" i="25189"/>
  <c r="Q431" i="25189"/>
  <c r="K434" i="25189"/>
  <c r="N431" i="25189"/>
  <c r="K424" i="25189"/>
  <c r="O447" i="25189"/>
  <c r="L447" i="25189"/>
  <c r="P447" i="25189"/>
  <c r="N447" i="25189"/>
  <c r="Q447" i="25189"/>
  <c r="Q422" i="25193"/>
  <c r="M422" i="25193"/>
  <c r="L422" i="25193"/>
  <c r="N421" i="25189"/>
  <c r="P421" i="25189"/>
  <c r="O421" i="25189"/>
  <c r="M421" i="25189"/>
  <c r="K421" i="25193"/>
  <c r="O421" i="25193" s="1"/>
  <c r="O422" i="25193"/>
  <c r="K447" i="25193"/>
  <c r="O447" i="25193" s="1"/>
  <c r="M447" i="25189"/>
  <c r="K445" i="25189"/>
  <c r="Q421" i="25189"/>
  <c r="M446" i="25190"/>
  <c r="O446" i="25190"/>
  <c r="P438" i="25193"/>
  <c r="O438" i="25193"/>
  <c r="N438" i="25193"/>
  <c r="M438" i="25193"/>
  <c r="Q438" i="25193"/>
  <c r="J445" i="25193"/>
  <c r="F445" i="25193"/>
  <c r="P435" i="25193"/>
  <c r="L435" i="25193"/>
  <c r="Q435" i="25193"/>
  <c r="M435" i="25193"/>
  <c r="N435" i="25193"/>
  <c r="L431" i="25190"/>
  <c r="M431" i="25190"/>
  <c r="P431" i="25190"/>
  <c r="N431" i="25190"/>
  <c r="O431" i="25190"/>
  <c r="Q431" i="25190"/>
  <c r="O435" i="25193"/>
  <c r="O428" i="25193"/>
  <c r="L428" i="25193"/>
  <c r="Q428" i="25193"/>
  <c r="N428" i="25193"/>
  <c r="P428" i="25193"/>
  <c r="M428" i="25193"/>
  <c r="L425" i="25193"/>
  <c r="P425" i="25193"/>
  <c r="N425" i="25193"/>
  <c r="O425" i="25193"/>
  <c r="O421" i="25190"/>
  <c r="N421" i="25190"/>
  <c r="L421" i="25190"/>
  <c r="P421" i="25190"/>
  <c r="Q421" i="25190"/>
  <c r="K424" i="25190"/>
  <c r="K448" i="25190" s="1"/>
  <c r="N447" i="25190"/>
  <c r="P447" i="25190"/>
  <c r="M447" i="25190"/>
  <c r="O447" i="25190"/>
  <c r="L447" i="25190"/>
  <c r="K445" i="25190"/>
  <c r="Q445" i="25190" s="1"/>
  <c r="M421" i="25190"/>
  <c r="M425" i="25193"/>
  <c r="Q447" i="25190"/>
  <c r="L416" i="25192"/>
  <c r="O416" i="25192"/>
  <c r="K414" i="25192"/>
  <c r="Q414" i="25192" s="1"/>
  <c r="O400" i="25182"/>
  <c r="L400" i="25182"/>
  <c r="Q400" i="25182"/>
  <c r="P400" i="25182"/>
  <c r="M400" i="25182"/>
  <c r="K403" i="25182"/>
  <c r="N400" i="25182"/>
  <c r="M415" i="25182"/>
  <c r="L415" i="25182"/>
  <c r="P415" i="25182"/>
  <c r="O415" i="25182"/>
  <c r="K414" i="25182"/>
  <c r="Q414" i="25182" s="1"/>
  <c r="L390" i="25182"/>
  <c r="P390" i="25182"/>
  <c r="K393" i="25182"/>
  <c r="M390" i="25182"/>
  <c r="Q390" i="25182"/>
  <c r="O390" i="25182"/>
  <c r="N415" i="25182"/>
  <c r="N390" i="25182"/>
  <c r="E414" i="25193"/>
  <c r="M400" i="25183"/>
  <c r="O400" i="25183"/>
  <c r="P400" i="25183"/>
  <c r="N400" i="25183"/>
  <c r="L400" i="25183"/>
  <c r="K403" i="25183"/>
  <c r="M390" i="25183"/>
  <c r="N390" i="25183"/>
  <c r="L390" i="25183"/>
  <c r="O390" i="25183"/>
  <c r="Q390" i="25183"/>
  <c r="K393" i="25183"/>
  <c r="P390" i="25183"/>
  <c r="K414" i="25184"/>
  <c r="O414" i="25184" s="1"/>
  <c r="P415" i="25184"/>
  <c r="M415" i="25184"/>
  <c r="N415" i="25184"/>
  <c r="L415" i="25184"/>
  <c r="Q415" i="25184"/>
  <c r="O415" i="25184"/>
  <c r="M390" i="25184"/>
  <c r="P390" i="25184"/>
  <c r="Q390" i="25184"/>
  <c r="N390" i="25184"/>
  <c r="L390" i="25184"/>
  <c r="O390" i="25184"/>
  <c r="K393" i="25184"/>
  <c r="K417" i="25184" s="1"/>
  <c r="L400" i="25185"/>
  <c r="O400" i="25185"/>
  <c r="N400" i="25185"/>
  <c r="K403" i="25185"/>
  <c r="K417" i="25185" s="1"/>
  <c r="M400" i="25185"/>
  <c r="P400" i="25185"/>
  <c r="Q400" i="25185"/>
  <c r="P415" i="25185"/>
  <c r="O415" i="25185"/>
  <c r="K414" i="25185"/>
  <c r="P414" i="25185" s="1"/>
  <c r="N415" i="25185"/>
  <c r="Q415" i="25185"/>
  <c r="M415" i="25185"/>
  <c r="L415" i="25185"/>
  <c r="M416" i="25185"/>
  <c r="O416" i="25185"/>
  <c r="Q416" i="25185"/>
  <c r="N416" i="25185"/>
  <c r="P416" i="25185"/>
  <c r="O415" i="25186"/>
  <c r="J414" i="25193"/>
  <c r="M402" i="25193"/>
  <c r="O402" i="25193"/>
  <c r="N416" i="25186"/>
  <c r="K393" i="25186"/>
  <c r="K417" i="25186" s="1"/>
  <c r="P390" i="25186"/>
  <c r="Q390" i="25186"/>
  <c r="Q414" i="25186"/>
  <c r="O416" i="25186"/>
  <c r="L416" i="25186"/>
  <c r="Q416" i="25186"/>
  <c r="M416" i="25186"/>
  <c r="P416" i="25186"/>
  <c r="L415" i="25187"/>
  <c r="L416" i="25187"/>
  <c r="Q416" i="25187"/>
  <c r="O416" i="25187"/>
  <c r="O415" i="25187"/>
  <c r="Q415" i="25187"/>
  <c r="P415" i="25187"/>
  <c r="K414" i="25187"/>
  <c r="N402" i="25193"/>
  <c r="L400" i="25187"/>
  <c r="P402" i="25193"/>
  <c r="K403" i="25187"/>
  <c r="Q400" i="25187"/>
  <c r="O400" i="25187"/>
  <c r="P400" i="25187"/>
  <c r="N400" i="25187"/>
  <c r="Q390" i="25187"/>
  <c r="O390" i="25187"/>
  <c r="N390" i="25187"/>
  <c r="K393" i="25187"/>
  <c r="M390" i="25187"/>
  <c r="L390" i="25187"/>
  <c r="Q402" i="25193"/>
  <c r="M401" i="25193"/>
  <c r="P416" i="25189"/>
  <c r="Q416" i="25189"/>
  <c r="L416" i="25189"/>
  <c r="N416" i="25189"/>
  <c r="M416" i="25189"/>
  <c r="O416" i="25189"/>
  <c r="L415" i="25189"/>
  <c r="O415" i="25189"/>
  <c r="P415" i="25189"/>
  <c r="K414" i="25189"/>
  <c r="Q414" i="25189" s="1"/>
  <c r="N415" i="25189"/>
  <c r="O390" i="25189"/>
  <c r="P390" i="25189"/>
  <c r="Q390" i="25189"/>
  <c r="M390" i="25189"/>
  <c r="L390" i="25189"/>
  <c r="N390" i="25189"/>
  <c r="Q415" i="25189"/>
  <c r="P410" i="25193"/>
  <c r="O410" i="25193"/>
  <c r="Q410" i="25193"/>
  <c r="L410" i="25193"/>
  <c r="M410" i="25193"/>
  <c r="N410" i="25193"/>
  <c r="M407" i="25193"/>
  <c r="L407" i="25193"/>
  <c r="P407" i="25193"/>
  <c r="Q407" i="25193"/>
  <c r="O407" i="25193"/>
  <c r="N407" i="25193"/>
  <c r="P404" i="25193"/>
  <c r="L404" i="25193"/>
  <c r="N404" i="25193"/>
  <c r="M404" i="25193"/>
  <c r="Q404" i="25193"/>
  <c r="N416" i="25190"/>
  <c r="K400" i="25193"/>
  <c r="Q400" i="25193" s="1"/>
  <c r="P401" i="25193"/>
  <c r="L401" i="25193"/>
  <c r="O401" i="25193"/>
  <c r="N401" i="25193"/>
  <c r="K416" i="25193"/>
  <c r="N416" i="25193" s="1"/>
  <c r="F414" i="25193"/>
  <c r="G414" i="25193"/>
  <c r="I414" i="25193"/>
  <c r="K415" i="25193"/>
  <c r="M392" i="25193"/>
  <c r="L392" i="25193"/>
  <c r="P392" i="25193"/>
  <c r="O392" i="25193"/>
  <c r="Q392" i="25193"/>
  <c r="P416" i="25190"/>
  <c r="L416" i="25190"/>
  <c r="O416" i="25190"/>
  <c r="M416" i="25190"/>
  <c r="K414" i="25190"/>
  <c r="O391" i="25193"/>
  <c r="L391" i="25193"/>
  <c r="K390" i="25193"/>
  <c r="P390" i="25193" s="1"/>
  <c r="N391" i="25193"/>
  <c r="Q391" i="25193"/>
  <c r="M391" i="25193"/>
  <c r="P369" i="25192"/>
  <c r="M369" i="25192"/>
  <c r="L369" i="25192"/>
  <c r="N369" i="25192"/>
  <c r="K372" i="25192"/>
  <c r="Q369" i="25192"/>
  <c r="O369" i="25192"/>
  <c r="L359" i="25192"/>
  <c r="N385" i="25192"/>
  <c r="Q385" i="25192"/>
  <c r="M385" i="25192"/>
  <c r="L385" i="25192"/>
  <c r="O385" i="25192"/>
  <c r="P384" i="25192"/>
  <c r="Q384" i="25192"/>
  <c r="M384" i="25192"/>
  <c r="K383" i="25192"/>
  <c r="O383" i="25192" s="1"/>
  <c r="N384" i="25192"/>
  <c r="L384" i="25192"/>
  <c r="M359" i="25192"/>
  <c r="N359" i="25192"/>
  <c r="P359" i="25192"/>
  <c r="O359" i="25192"/>
  <c r="K362" i="25192"/>
  <c r="O384" i="25182"/>
  <c r="Q384" i="25182"/>
  <c r="P384" i="25182"/>
  <c r="K383" i="25182"/>
  <c r="N383" i="25182" s="1"/>
  <c r="L384" i="25182"/>
  <c r="O369" i="25182"/>
  <c r="L369" i="25182"/>
  <c r="Q369" i="25182"/>
  <c r="K372" i="25182"/>
  <c r="K386" i="25182" s="1"/>
  <c r="M369" i="25182"/>
  <c r="P369" i="25182"/>
  <c r="J383" i="25193"/>
  <c r="N369" i="25182"/>
  <c r="N385" i="25182"/>
  <c r="P385" i="25182"/>
  <c r="M385" i="25182"/>
  <c r="O385" i="25182"/>
  <c r="Q385" i="25182"/>
  <c r="P385" i="25183"/>
  <c r="N385" i="25183"/>
  <c r="Q385" i="25183"/>
  <c r="L369" i="25183"/>
  <c r="O369" i="25183"/>
  <c r="Q369" i="25183"/>
  <c r="K372" i="25183"/>
  <c r="M369" i="25183"/>
  <c r="M385" i="25183"/>
  <c r="N369" i="25183"/>
  <c r="P359" i="25183"/>
  <c r="M359" i="25183"/>
  <c r="N384" i="25183"/>
  <c r="L384" i="25183"/>
  <c r="O384" i="25183"/>
  <c r="K383" i="25183"/>
  <c r="Q384" i="25183"/>
  <c r="P384" i="25183"/>
  <c r="P360" i="25193"/>
  <c r="Q359" i="25183"/>
  <c r="L359" i="25183"/>
  <c r="O359" i="25183"/>
  <c r="K362" i="25183"/>
  <c r="M384" i="25183"/>
  <c r="P379" i="25193"/>
  <c r="O379" i="25193"/>
  <c r="P385" i="25184"/>
  <c r="N385" i="25184"/>
  <c r="Q379" i="25193"/>
  <c r="M379" i="25193"/>
  <c r="O385" i="25184"/>
  <c r="N369" i="25184"/>
  <c r="M369" i="25184"/>
  <c r="Q369" i="25184"/>
  <c r="K372" i="25184"/>
  <c r="K386" i="25184" s="1"/>
  <c r="P369" i="25184"/>
  <c r="L369" i="25184"/>
  <c r="O360" i="25193"/>
  <c r="Q385" i="25184"/>
  <c r="K383" i="25184"/>
  <c r="N384" i="25184"/>
  <c r="P384" i="25184"/>
  <c r="M384" i="25184"/>
  <c r="Q384" i="25184"/>
  <c r="O384" i="25184"/>
  <c r="L384" i="25184"/>
  <c r="L369" i="25185"/>
  <c r="P369" i="25185"/>
  <c r="N369" i="25185"/>
  <c r="O369" i="25185"/>
  <c r="Q369" i="25185"/>
  <c r="K372" i="25185"/>
  <c r="O383" i="25185"/>
  <c r="N359" i="25185"/>
  <c r="P359" i="25185"/>
  <c r="L359" i="25185"/>
  <c r="M359" i="25185"/>
  <c r="K362" i="25185"/>
  <c r="O359" i="25185"/>
  <c r="Q359" i="25185"/>
  <c r="M376" i="25193"/>
  <c r="P376" i="25193"/>
  <c r="O376" i="25193"/>
  <c r="G383" i="25193"/>
  <c r="Q376" i="25193"/>
  <c r="E383" i="25193"/>
  <c r="N384" i="25186"/>
  <c r="N360" i="25193"/>
  <c r="Q360" i="25193"/>
  <c r="L360" i="25193"/>
  <c r="P385" i="25186"/>
  <c r="M384" i="25186"/>
  <c r="K383" i="25186"/>
  <c r="N383" i="25186" s="1"/>
  <c r="P384" i="25186"/>
  <c r="O384" i="25186"/>
  <c r="Q384" i="25186"/>
  <c r="N385" i="25186"/>
  <c r="O385" i="25186"/>
  <c r="Q385" i="25186"/>
  <c r="M385" i="25186"/>
  <c r="N376" i="25193"/>
  <c r="P384" i="25187"/>
  <c r="M366" i="25193"/>
  <c r="O359" i="25187"/>
  <c r="Q359" i="25187"/>
  <c r="N359" i="25187"/>
  <c r="P359" i="25187"/>
  <c r="M359" i="25187"/>
  <c r="K362" i="25187"/>
  <c r="K386" i="25187" s="1"/>
  <c r="N384" i="25187"/>
  <c r="Q384" i="25187"/>
  <c r="K383" i="25187"/>
  <c r="P383" i="25187" s="1"/>
  <c r="L384" i="25187"/>
  <c r="O384" i="25187"/>
  <c r="M369" i="25189"/>
  <c r="Q369" i="25189"/>
  <c r="P369" i="25189"/>
  <c r="N369" i="25189"/>
  <c r="K372" i="25189"/>
  <c r="O369" i="25189"/>
  <c r="P359" i="25189"/>
  <c r="N359" i="25189"/>
  <c r="L359" i="25189"/>
  <c r="M359" i="25189"/>
  <c r="Q359" i="25189"/>
  <c r="L371" i="25193"/>
  <c r="Q371" i="25193"/>
  <c r="K384" i="25193"/>
  <c r="O384" i="25193" s="1"/>
  <c r="N371" i="25193"/>
  <c r="M371" i="25193"/>
  <c r="P371" i="25193"/>
  <c r="P370" i="25193"/>
  <c r="Q370" i="25193"/>
  <c r="M370" i="25193"/>
  <c r="L370" i="25193"/>
  <c r="K369" i="25193"/>
  <c r="N369" i="25193" s="1"/>
  <c r="O370" i="25193"/>
  <c r="Q373" i="25193"/>
  <c r="P373" i="25193"/>
  <c r="O373" i="25193"/>
  <c r="M373" i="25193"/>
  <c r="L373" i="25193"/>
  <c r="N366" i="25193"/>
  <c r="Q366" i="25193"/>
  <c r="L366" i="25193"/>
  <c r="K359" i="25193"/>
  <c r="O359" i="25193" s="1"/>
  <c r="O366" i="25193"/>
  <c r="P384" i="25190"/>
  <c r="M384" i="25190"/>
  <c r="O384" i="25190"/>
  <c r="L384" i="25190"/>
  <c r="K383" i="25190"/>
  <c r="P383" i="25190" s="1"/>
  <c r="Q384" i="25190"/>
  <c r="M385" i="25190"/>
  <c r="O385" i="25190"/>
  <c r="N385" i="25190"/>
  <c r="Q385" i="25190"/>
  <c r="L385" i="25190"/>
  <c r="N363" i="25193"/>
  <c r="O363" i="25193"/>
  <c r="Q363" i="25193"/>
  <c r="M363" i="25193"/>
  <c r="P363" i="25193"/>
  <c r="K385" i="25193"/>
  <c r="P385" i="25190"/>
  <c r="L363" i="25193"/>
  <c r="P361" i="25193"/>
  <c r="L361" i="25193"/>
  <c r="N361" i="25193"/>
  <c r="O361" i="25193"/>
  <c r="Q361" i="25193"/>
  <c r="H345" i="25193"/>
  <c r="H352" i="25182"/>
  <c r="I338" i="25182"/>
  <c r="G341" i="25182"/>
  <c r="G355" i="25182" s="1"/>
  <c r="G352" i="25183"/>
  <c r="I352" i="25183" s="1"/>
  <c r="E352" i="25193"/>
  <c r="G352" i="25193" s="1"/>
  <c r="H352" i="25193" s="1"/>
  <c r="I338" i="25183"/>
  <c r="G341" i="25183"/>
  <c r="G355" i="25183" s="1"/>
  <c r="H354" i="25183"/>
  <c r="H338" i="25183"/>
  <c r="I338" i="25184"/>
  <c r="G341" i="25184"/>
  <c r="G355" i="25184" s="1"/>
  <c r="I352" i="25185"/>
  <c r="I353" i="25193"/>
  <c r="H354" i="25193"/>
  <c r="I340" i="25193"/>
  <c r="G341" i="25186"/>
  <c r="G355" i="25186" s="1"/>
  <c r="H338" i="25186"/>
  <c r="G352" i="25186"/>
  <c r="H352" i="25186" s="1"/>
  <c r="I353" i="25186"/>
  <c r="I338" i="25186"/>
  <c r="H338" i="25187"/>
  <c r="G352" i="25187"/>
  <c r="H352" i="25187" s="1"/>
  <c r="H354" i="25189"/>
  <c r="I352" i="25189"/>
  <c r="I342" i="25193"/>
  <c r="H339" i="25193"/>
  <c r="I339" i="25193"/>
  <c r="H331" i="25192"/>
  <c r="I317" i="25182"/>
  <c r="G320" i="25182"/>
  <c r="G334" i="25182" s="1"/>
  <c r="H333" i="25183"/>
  <c r="I317" i="25183"/>
  <c r="G320" i="25183"/>
  <c r="G334" i="25183" s="1"/>
  <c r="G331" i="25183"/>
  <c r="I331" i="25183" s="1"/>
  <c r="H317" i="25183"/>
  <c r="H318" i="25193"/>
  <c r="H333" i="25184"/>
  <c r="G331" i="25184"/>
  <c r="H331" i="25184" s="1"/>
  <c r="I321" i="25193"/>
  <c r="I332" i="25184"/>
  <c r="H324" i="25193"/>
  <c r="G320" i="25186"/>
  <c r="G334" i="25186" s="1"/>
  <c r="H317" i="25186"/>
  <c r="G331" i="25186"/>
  <c r="H331" i="25186" s="1"/>
  <c r="I333" i="25186"/>
  <c r="I317" i="25186"/>
  <c r="I332" i="25193"/>
  <c r="H317" i="25187"/>
  <c r="G320" i="25187"/>
  <c r="G334" i="25187" s="1"/>
  <c r="I317" i="25187"/>
  <c r="G320" i="25189"/>
  <c r="G334" i="25189" s="1"/>
  <c r="H317" i="25189"/>
  <c r="I331" i="25189"/>
  <c r="H327" i="25193"/>
  <c r="G330" i="25193"/>
  <c r="I319" i="25193"/>
  <c r="G331" i="25190"/>
  <c r="I331" i="25190" s="1"/>
  <c r="H333" i="25190"/>
  <c r="G317" i="25193"/>
  <c r="H317" i="25193" s="1"/>
  <c r="F331" i="25193"/>
  <c r="G333" i="25193"/>
  <c r="H333" i="25193" s="1"/>
  <c r="I296" i="25192"/>
  <c r="G299" i="25192"/>
  <c r="G313" i="25192" s="1"/>
  <c r="H310" i="25192"/>
  <c r="G296" i="25193"/>
  <c r="I296" i="25193" s="1"/>
  <c r="I296" i="25182"/>
  <c r="G299" i="25182"/>
  <c r="G313" i="25182" s="1"/>
  <c r="H296" i="25182"/>
  <c r="H310" i="25182"/>
  <c r="I306" i="25193"/>
  <c r="G309" i="25193"/>
  <c r="H310" i="25184"/>
  <c r="I296" i="25184"/>
  <c r="G299" i="25184"/>
  <c r="G313" i="25184" s="1"/>
  <c r="H296" i="25184"/>
  <c r="I298" i="25193"/>
  <c r="I296" i="25185"/>
  <c r="G299" i="25185"/>
  <c r="G313" i="25185" s="1"/>
  <c r="G310" i="25185"/>
  <c r="I310" i="25185" s="1"/>
  <c r="H296" i="25185"/>
  <c r="H311" i="25185"/>
  <c r="I312" i="25193"/>
  <c r="H310" i="25186"/>
  <c r="H296" i="25186"/>
  <c r="G299" i="25186"/>
  <c r="G313" i="25186" s="1"/>
  <c r="H303" i="25193"/>
  <c r="E310" i="25193"/>
  <c r="G310" i="25193" s="1"/>
  <c r="I310" i="25193" s="1"/>
  <c r="H297" i="25193"/>
  <c r="G310" i="25189"/>
  <c r="I310" i="25189" s="1"/>
  <c r="H311" i="25189"/>
  <c r="I296" i="25189"/>
  <c r="G299" i="25189"/>
  <c r="G313" i="25189" s="1"/>
  <c r="I311" i="25193"/>
  <c r="H300" i="25193"/>
  <c r="G299" i="25190"/>
  <c r="G313" i="25190" s="1"/>
  <c r="H296" i="25190"/>
  <c r="G275" i="25193"/>
  <c r="I275" i="25193" s="1"/>
  <c r="I275" i="25192"/>
  <c r="G278" i="25192"/>
  <c r="G292" i="25192" s="1"/>
  <c r="I291" i="25192"/>
  <c r="H291" i="25192"/>
  <c r="I290" i="25182"/>
  <c r="G289" i="25182"/>
  <c r="H289" i="25182" s="1"/>
  <c r="I265" i="25183"/>
  <c r="G268" i="25183"/>
  <c r="G292" i="25183" s="1"/>
  <c r="G289" i="25183"/>
  <c r="I289" i="25183" s="1"/>
  <c r="H265" i="25183"/>
  <c r="H290" i="25183"/>
  <c r="I265" i="25184"/>
  <c r="G268" i="25184"/>
  <c r="G292" i="25184" s="1"/>
  <c r="H291" i="25184"/>
  <c r="H265" i="25184"/>
  <c r="G289" i="25184"/>
  <c r="I289" i="25184" s="1"/>
  <c r="H289" i="25185"/>
  <c r="I277" i="25193"/>
  <c r="G289" i="25186"/>
  <c r="I289" i="25186" s="1"/>
  <c r="H291" i="25186"/>
  <c r="H267" i="25193"/>
  <c r="F289" i="25193"/>
  <c r="G289" i="25193" s="1"/>
  <c r="I289" i="25193" s="1"/>
  <c r="G289" i="25187"/>
  <c r="I289" i="25187" s="1"/>
  <c r="H272" i="25193"/>
  <c r="H291" i="25187"/>
  <c r="I291" i="25187"/>
  <c r="G291" i="25193"/>
  <c r="I291" i="25193" s="1"/>
  <c r="I275" i="25189"/>
  <c r="G278" i="25189"/>
  <c r="G292" i="25189" s="1"/>
  <c r="I289" i="25189"/>
  <c r="H269" i="25193"/>
  <c r="I290" i="25193"/>
  <c r="H282" i="25193"/>
  <c r="H275" i="25190"/>
  <c r="I279" i="25193"/>
  <c r="H265" i="25193"/>
  <c r="H289" i="25190"/>
  <c r="J254" i="25193"/>
  <c r="L258" i="25192"/>
  <c r="K258" i="25192"/>
  <c r="M258" i="25192"/>
  <c r="L244" i="25192"/>
  <c r="M244" i="25192"/>
  <c r="K244" i="25192"/>
  <c r="I247" i="25192"/>
  <c r="I261" i="25192" s="1"/>
  <c r="K260" i="25192"/>
  <c r="L260" i="25192"/>
  <c r="M260" i="25192"/>
  <c r="I261" i="25182"/>
  <c r="M258" i="25182"/>
  <c r="K258" i="25182"/>
  <c r="J260" i="25182"/>
  <c r="L260" i="25182"/>
  <c r="K260" i="25182"/>
  <c r="M260" i="25182"/>
  <c r="M254" i="25193"/>
  <c r="M248" i="25193"/>
  <c r="K258" i="25183"/>
  <c r="L258" i="25183"/>
  <c r="J244" i="25183"/>
  <c r="I247" i="25183"/>
  <c r="I261" i="25183" s="1"/>
  <c r="L244" i="25183"/>
  <c r="M244" i="25183"/>
  <c r="K244" i="25183"/>
  <c r="J259" i="25183"/>
  <c r="M259" i="25183"/>
  <c r="K259" i="25183"/>
  <c r="M258" i="25183"/>
  <c r="M251" i="25193"/>
  <c r="L251" i="25193"/>
  <c r="M244" i="25184"/>
  <c r="K244" i="25184"/>
  <c r="I247" i="25184"/>
  <c r="I261" i="25184" s="1"/>
  <c r="L248" i="25193"/>
  <c r="K258" i="25184"/>
  <c r="L244" i="25184"/>
  <c r="J258" i="25184"/>
  <c r="L258" i="25184"/>
  <c r="K251" i="25193"/>
  <c r="K260" i="25185"/>
  <c r="M260" i="25185"/>
  <c r="J260" i="25185"/>
  <c r="I258" i="25185"/>
  <c r="L260" i="25185"/>
  <c r="M244" i="25185"/>
  <c r="I247" i="25185"/>
  <c r="I261" i="25185" s="1"/>
  <c r="K244" i="25185"/>
  <c r="L244" i="25185"/>
  <c r="K259" i="25186"/>
  <c r="J259" i="25186"/>
  <c r="M259" i="25186"/>
  <c r="I258" i="25186"/>
  <c r="L258" i="25186" s="1"/>
  <c r="I247" i="25187"/>
  <c r="I261" i="25187" s="1"/>
  <c r="K244" i="25187"/>
  <c r="M244" i="25187"/>
  <c r="L244" i="25187"/>
  <c r="I258" i="25187"/>
  <c r="L258" i="25187" s="1"/>
  <c r="K260" i="25187"/>
  <c r="M260" i="25187"/>
  <c r="J260" i="25187"/>
  <c r="J244" i="25187"/>
  <c r="L258" i="25189"/>
  <c r="M258" i="25189"/>
  <c r="K258" i="25189"/>
  <c r="M260" i="25189"/>
  <c r="K260" i="25189"/>
  <c r="L260" i="25189"/>
  <c r="J260" i="25189"/>
  <c r="L260" i="25193"/>
  <c r="J260" i="25193"/>
  <c r="I258" i="25190"/>
  <c r="H258" i="25193"/>
  <c r="I259" i="25193"/>
  <c r="M259" i="25193" s="1"/>
  <c r="K260" i="25193"/>
  <c r="L259" i="25190"/>
  <c r="M259" i="25190"/>
  <c r="K259" i="25190"/>
  <c r="I244" i="25193"/>
  <c r="I247" i="25193" s="1"/>
  <c r="L245" i="25193"/>
  <c r="J245" i="25193"/>
  <c r="K245" i="25193"/>
  <c r="M260" i="25193"/>
  <c r="M245" i="25193"/>
  <c r="L246" i="25193"/>
  <c r="K246" i="25193"/>
  <c r="J246" i="25193"/>
  <c r="K244" i="25190"/>
  <c r="L244" i="25190"/>
  <c r="M244" i="25190"/>
  <c r="J223" i="25192"/>
  <c r="L223" i="25192"/>
  <c r="I226" i="25192"/>
  <c r="I240" i="25192" s="1"/>
  <c r="K223" i="25192"/>
  <c r="M223" i="25192"/>
  <c r="J237" i="25192"/>
  <c r="L237" i="25192"/>
  <c r="I236" i="25193"/>
  <c r="K237" i="25182"/>
  <c r="M237" i="25182"/>
  <c r="M223" i="25182"/>
  <c r="K223" i="25182"/>
  <c r="I226" i="25182"/>
  <c r="I240" i="25182" s="1"/>
  <c r="J237" i="25182"/>
  <c r="L223" i="25182"/>
  <c r="K233" i="25193"/>
  <c r="M233" i="25193"/>
  <c r="L238" i="25183"/>
  <c r="K238" i="25183"/>
  <c r="M238" i="25183"/>
  <c r="I237" i="25183"/>
  <c r="J238" i="25183"/>
  <c r="L233" i="25193"/>
  <c r="K223" i="25184"/>
  <c r="L223" i="25184"/>
  <c r="I226" i="25184"/>
  <c r="I240" i="25184" s="1"/>
  <c r="M223" i="25184"/>
  <c r="I237" i="25184"/>
  <c r="M223" i="25185"/>
  <c r="M237" i="25185"/>
  <c r="L237" i="25185"/>
  <c r="J223" i="25185"/>
  <c r="I226" i="25185"/>
  <c r="I240" i="25185" s="1"/>
  <c r="K237" i="25185"/>
  <c r="K223" i="25185"/>
  <c r="J237" i="25186"/>
  <c r="I226" i="25186"/>
  <c r="I240" i="25186" s="1"/>
  <c r="J223" i="25186"/>
  <c r="M223" i="25186"/>
  <c r="L223" i="25186"/>
  <c r="L237" i="25186"/>
  <c r="K237" i="25186"/>
  <c r="K223" i="25186"/>
  <c r="M224" i="25193"/>
  <c r="L224" i="25193"/>
  <c r="J237" i="25187"/>
  <c r="K224" i="25193"/>
  <c r="I226" i="25187"/>
  <c r="I240" i="25187" s="1"/>
  <c r="K223" i="25187"/>
  <c r="M223" i="25187"/>
  <c r="M237" i="25187"/>
  <c r="I223" i="25193"/>
  <c r="L223" i="25193" s="1"/>
  <c r="K237" i="25189"/>
  <c r="M237" i="25189"/>
  <c r="L237" i="25189"/>
  <c r="K223" i="25189"/>
  <c r="L223" i="25189"/>
  <c r="I226" i="25189"/>
  <c r="I240" i="25189" s="1"/>
  <c r="I238" i="25193"/>
  <c r="K238" i="25193" s="1"/>
  <c r="E237" i="25193"/>
  <c r="I237" i="25193" s="1"/>
  <c r="K237" i="25193" s="1"/>
  <c r="J237" i="25190"/>
  <c r="L230" i="25193"/>
  <c r="J230" i="25193"/>
  <c r="M230" i="25193"/>
  <c r="K230" i="25193"/>
  <c r="M237" i="25190"/>
  <c r="L225" i="25193"/>
  <c r="K225" i="25193"/>
  <c r="M225" i="25193"/>
  <c r="J225" i="25193"/>
  <c r="I239" i="25193"/>
  <c r="J239" i="25193" s="1"/>
  <c r="K237" i="25190"/>
  <c r="L227" i="25193"/>
  <c r="K227" i="25193"/>
  <c r="M227" i="25193"/>
  <c r="K223" i="25190"/>
  <c r="L223" i="25190"/>
  <c r="N202" i="25192"/>
  <c r="O202" i="25192"/>
  <c r="L202" i="25192"/>
  <c r="K202" i="25192"/>
  <c r="J205" i="25192"/>
  <c r="M202" i="25192"/>
  <c r="L192" i="25192"/>
  <c r="J216" i="25192"/>
  <c r="M192" i="25192"/>
  <c r="O192" i="25192"/>
  <c r="J195" i="25192"/>
  <c r="N192" i="25192"/>
  <c r="O218" i="25192"/>
  <c r="N218" i="25192"/>
  <c r="M218" i="25192"/>
  <c r="L218" i="25192"/>
  <c r="K217" i="25182"/>
  <c r="O216" i="25182"/>
  <c r="O217" i="25182"/>
  <c r="L217" i="25182"/>
  <c r="N202" i="25182"/>
  <c r="L202" i="25182"/>
  <c r="J205" i="25182"/>
  <c r="K202" i="25182"/>
  <c r="M202" i="25182"/>
  <c r="M217" i="25182"/>
  <c r="O192" i="25182"/>
  <c r="N192" i="25182"/>
  <c r="L192" i="25182"/>
  <c r="J195" i="25182"/>
  <c r="K192" i="25182"/>
  <c r="J216" i="25183"/>
  <c r="N216" i="25183" s="1"/>
  <c r="L202" i="25183"/>
  <c r="N202" i="25183"/>
  <c r="M202" i="25183"/>
  <c r="J205" i="25183"/>
  <c r="K202" i="25183"/>
  <c r="O202" i="25183"/>
  <c r="O193" i="25193"/>
  <c r="M217" i="25183"/>
  <c r="K217" i="25183"/>
  <c r="N217" i="25183"/>
  <c r="L217" i="25183"/>
  <c r="L192" i="25193"/>
  <c r="N192" i="25183"/>
  <c r="M192" i="25183"/>
  <c r="K192" i="25183"/>
  <c r="O192" i="25183"/>
  <c r="J195" i="25183"/>
  <c r="L192" i="25183"/>
  <c r="J218" i="25193"/>
  <c r="L218" i="25193" s="1"/>
  <c r="M202" i="25184"/>
  <c r="O202" i="25184"/>
  <c r="K202" i="25184"/>
  <c r="L202" i="25184"/>
  <c r="J205" i="25184"/>
  <c r="N202" i="25184"/>
  <c r="N193" i="25193"/>
  <c r="K193" i="25193"/>
  <c r="L193" i="25193"/>
  <c r="N216" i="25184"/>
  <c r="L218" i="25184"/>
  <c r="N218" i="25184"/>
  <c r="M218" i="25184"/>
  <c r="K218" i="25184"/>
  <c r="N192" i="25184"/>
  <c r="M192" i="25184"/>
  <c r="O192" i="25184"/>
  <c r="K192" i="25184"/>
  <c r="J195" i="25184"/>
  <c r="O218" i="25184"/>
  <c r="L192" i="25184"/>
  <c r="M218" i="25185"/>
  <c r="L218" i="25185"/>
  <c r="N218" i="25185"/>
  <c r="J216" i="25185"/>
  <c r="L218" i="25186"/>
  <c r="N202" i="25186"/>
  <c r="N218" i="25186"/>
  <c r="M218" i="25186"/>
  <c r="K218" i="25186"/>
  <c r="J205" i="25186"/>
  <c r="M202" i="25186"/>
  <c r="O202" i="25186"/>
  <c r="M216" i="25186"/>
  <c r="K216" i="25186"/>
  <c r="L216" i="25186"/>
  <c r="N216" i="25186"/>
  <c r="O216" i="25186"/>
  <c r="N218" i="25187"/>
  <c r="M218" i="25187"/>
  <c r="K218" i="25187"/>
  <c r="L218" i="25187"/>
  <c r="K202" i="25187"/>
  <c r="O202" i="25187"/>
  <c r="J205" i="25187"/>
  <c r="J219" i="25187" s="1"/>
  <c r="M202" i="25187"/>
  <c r="L202" i="25187"/>
  <c r="L217" i="25187"/>
  <c r="N217" i="25187"/>
  <c r="K217" i="25187"/>
  <c r="M217" i="25187"/>
  <c r="J216" i="25187"/>
  <c r="L202" i="25189"/>
  <c r="M202" i="25189"/>
  <c r="O202" i="25189"/>
  <c r="J205" i="25189"/>
  <c r="N202" i="25189"/>
  <c r="K202" i="25189"/>
  <c r="L216" i="25189"/>
  <c r="M212" i="25193"/>
  <c r="O212" i="25193"/>
  <c r="K212" i="25193"/>
  <c r="L212" i="25193"/>
  <c r="N212" i="25193"/>
  <c r="N209" i="25193"/>
  <c r="K209" i="25193"/>
  <c r="O209" i="25193"/>
  <c r="M209" i="25193"/>
  <c r="E216" i="25193"/>
  <c r="J202" i="25193"/>
  <c r="M202" i="25193" s="1"/>
  <c r="K203" i="25193"/>
  <c r="L203" i="25193"/>
  <c r="O203" i="25193"/>
  <c r="N203" i="25193"/>
  <c r="M204" i="25193"/>
  <c r="N204" i="25193"/>
  <c r="O204" i="25193"/>
  <c r="K204" i="25193"/>
  <c r="L204" i="25193"/>
  <c r="O202" i="25190"/>
  <c r="L202" i="25190"/>
  <c r="N202" i="25190"/>
  <c r="M202" i="25190"/>
  <c r="J217" i="25193"/>
  <c r="M217" i="25193" s="1"/>
  <c r="L192" i="25190"/>
  <c r="M192" i="25190"/>
  <c r="J195" i="25190"/>
  <c r="J219" i="25190" s="1"/>
  <c r="K192" i="25190"/>
  <c r="O192" i="25190"/>
  <c r="J216" i="25190"/>
  <c r="N217" i="25190"/>
  <c r="L217" i="25190"/>
  <c r="M217" i="25190"/>
  <c r="K217" i="25190"/>
  <c r="N192" i="25190"/>
  <c r="O217" i="25190"/>
  <c r="J161" i="25193"/>
  <c r="L188" i="25193"/>
  <c r="L161" i="25193"/>
  <c r="K161" i="25193"/>
  <c r="M161" i="25193"/>
  <c r="H135" i="25192"/>
  <c r="I135" i="25192"/>
  <c r="J186" i="25192"/>
  <c r="I186" i="25192"/>
  <c r="G186" i="25192"/>
  <c r="H186" i="25192"/>
  <c r="M186" i="25192"/>
  <c r="L186" i="25192"/>
  <c r="E186" i="25192"/>
  <c r="F186" i="25192"/>
  <c r="G133" i="25192"/>
  <c r="I133" i="25192" s="1"/>
  <c r="K186" i="25192"/>
  <c r="H109" i="25192"/>
  <c r="G112" i="25192"/>
  <c r="G136" i="25192" s="1"/>
  <c r="I134" i="25182"/>
  <c r="F133" i="25193"/>
  <c r="I109" i="25182"/>
  <c r="G112" i="25182"/>
  <c r="G136" i="25182" s="1"/>
  <c r="H109" i="25182"/>
  <c r="M186" i="25182"/>
  <c r="J186" i="25182"/>
  <c r="L186" i="25182"/>
  <c r="E186" i="25182"/>
  <c r="I186" i="25182"/>
  <c r="F186" i="25182"/>
  <c r="G186" i="25182"/>
  <c r="H186" i="25182"/>
  <c r="G133" i="25182"/>
  <c r="I133" i="25182" s="1"/>
  <c r="K186" i="25182"/>
  <c r="H135" i="25182"/>
  <c r="I134" i="25183"/>
  <c r="G133" i="25183"/>
  <c r="H133" i="25183" s="1"/>
  <c r="I119" i="25184"/>
  <c r="G122" i="25184"/>
  <c r="G136" i="25184" s="1"/>
  <c r="H119" i="25184"/>
  <c r="H135" i="25184"/>
  <c r="M186" i="25184"/>
  <c r="G186" i="25184"/>
  <c r="J186" i="25184"/>
  <c r="G133" i="25184"/>
  <c r="I133" i="25184" s="1"/>
  <c r="F186" i="25184"/>
  <c r="L186" i="25184"/>
  <c r="K186" i="25184"/>
  <c r="I186" i="25184"/>
  <c r="E186" i="25184"/>
  <c r="H186" i="25184"/>
  <c r="G133" i="25185"/>
  <c r="H133" i="25185" s="1"/>
  <c r="G186" i="25185"/>
  <c r="M186" i="25185"/>
  <c r="H186" i="25185"/>
  <c r="E186" i="25185"/>
  <c r="L186" i="25185"/>
  <c r="K186" i="25185"/>
  <c r="I135" i="25185"/>
  <c r="H119" i="25185"/>
  <c r="G122" i="25185"/>
  <c r="G136" i="25185" s="1"/>
  <c r="I134" i="25186"/>
  <c r="I109" i="25186"/>
  <c r="G112" i="25186"/>
  <c r="G136" i="25186" s="1"/>
  <c r="H109" i="25186"/>
  <c r="K186" i="25186"/>
  <c r="E186" i="25186"/>
  <c r="F186" i="25186"/>
  <c r="L186" i="25186"/>
  <c r="G133" i="25186"/>
  <c r="I133" i="25186" s="1"/>
  <c r="M186" i="25186"/>
  <c r="J186" i="25186"/>
  <c r="I186" i="25186"/>
  <c r="G186" i="25186"/>
  <c r="H186" i="25186"/>
  <c r="H135" i="25186"/>
  <c r="G122" i="25187"/>
  <c r="I119" i="25187"/>
  <c r="I109" i="25187"/>
  <c r="G112" i="25187"/>
  <c r="H109" i="25187"/>
  <c r="G188" i="25193"/>
  <c r="E188" i="25193"/>
  <c r="H134" i="25187"/>
  <c r="E186" i="25187"/>
  <c r="H186" i="25187"/>
  <c r="G186" i="25187"/>
  <c r="F186" i="25187"/>
  <c r="K186" i="25187"/>
  <c r="I186" i="25187"/>
  <c r="J186" i="25187"/>
  <c r="L186" i="25187"/>
  <c r="M186" i="25187"/>
  <c r="G133" i="25187"/>
  <c r="I133" i="25187" s="1"/>
  <c r="H135" i="25189"/>
  <c r="J188" i="25193"/>
  <c r="H126" i="25193"/>
  <c r="K188" i="25193"/>
  <c r="F188" i="25193"/>
  <c r="M188" i="25193"/>
  <c r="I188" i="25193"/>
  <c r="G135" i="25193"/>
  <c r="H135" i="25193" s="1"/>
  <c r="H188" i="25193"/>
  <c r="I119" i="25189"/>
  <c r="I111" i="25193"/>
  <c r="I186" i="25189"/>
  <c r="F186" i="25189"/>
  <c r="G186" i="25189"/>
  <c r="M186" i="25189"/>
  <c r="K186" i="25189"/>
  <c r="J186" i="25189"/>
  <c r="H186" i="25189"/>
  <c r="G133" i="25189"/>
  <c r="I133" i="25189" s="1"/>
  <c r="E186" i="25189"/>
  <c r="L186" i="25189"/>
  <c r="H109" i="25189"/>
  <c r="F174" i="25193"/>
  <c r="G174" i="25193"/>
  <c r="I174" i="25193"/>
  <c r="H174" i="25193"/>
  <c r="J174" i="25193"/>
  <c r="E174" i="25193"/>
  <c r="M174" i="25193"/>
  <c r="L174" i="25193"/>
  <c r="K174" i="25193"/>
  <c r="H120" i="25193"/>
  <c r="I120" i="25193"/>
  <c r="G119" i="25193"/>
  <c r="H119" i="25193" s="1"/>
  <c r="I119" i="25190"/>
  <c r="I121" i="25193"/>
  <c r="I123" i="25193"/>
  <c r="K165" i="25193"/>
  <c r="I165" i="25193"/>
  <c r="H165" i="25193"/>
  <c r="F165" i="25193"/>
  <c r="J165" i="25193"/>
  <c r="M165" i="25193"/>
  <c r="L165" i="25193"/>
  <c r="G165" i="25193"/>
  <c r="I187" i="25193"/>
  <c r="K187" i="25193"/>
  <c r="E133" i="25193"/>
  <c r="J187" i="25193"/>
  <c r="G187" i="25193"/>
  <c r="F187" i="25193"/>
  <c r="H187" i="25193"/>
  <c r="L187" i="25193"/>
  <c r="M187" i="25193"/>
  <c r="E187" i="25193"/>
  <c r="G134" i="25193"/>
  <c r="H110" i="25193"/>
  <c r="G109" i="25193"/>
  <c r="H109" i="25193" s="1"/>
  <c r="H135" i="25190"/>
  <c r="H116" i="25193"/>
  <c r="I109" i="25190"/>
  <c r="G112" i="25190"/>
  <c r="G136" i="25190" s="1"/>
  <c r="H109" i="25190"/>
  <c r="M186" i="25190"/>
  <c r="H186" i="25190"/>
  <c r="J186" i="25190"/>
  <c r="G186" i="25190"/>
  <c r="E186" i="25190"/>
  <c r="K186" i="25190"/>
  <c r="G133" i="25190"/>
  <c r="I133" i="25190" s="1"/>
  <c r="F186" i="25190"/>
  <c r="L186" i="25190"/>
  <c r="I186" i="25190"/>
  <c r="F102" i="25193"/>
  <c r="I102" i="25192"/>
  <c r="M102" i="25192" s="1"/>
  <c r="L103" i="25192"/>
  <c r="J103" i="25192"/>
  <c r="K103" i="25192"/>
  <c r="M104" i="25182"/>
  <c r="K104" i="25182"/>
  <c r="J104" i="25182"/>
  <c r="L104" i="25182"/>
  <c r="M92" i="25193"/>
  <c r="J102" i="25182"/>
  <c r="L102" i="25182"/>
  <c r="K102" i="25182"/>
  <c r="L88" i="25183"/>
  <c r="K88" i="25183"/>
  <c r="M88" i="25183"/>
  <c r="I91" i="25183"/>
  <c r="I105" i="25183" s="1"/>
  <c r="L102" i="25183"/>
  <c r="J102" i="25183"/>
  <c r="M102" i="25183"/>
  <c r="J104" i="25183"/>
  <c r="L104" i="25183"/>
  <c r="M104" i="25183"/>
  <c r="L88" i="25184"/>
  <c r="I91" i="25184"/>
  <c r="K88" i="25184"/>
  <c r="M88" i="25184"/>
  <c r="K102" i="25184"/>
  <c r="M102" i="25184"/>
  <c r="J102" i="25184"/>
  <c r="L78" i="25184"/>
  <c r="K78" i="25184"/>
  <c r="I81" i="25184"/>
  <c r="M78" i="25184"/>
  <c r="J104" i="25185"/>
  <c r="M104" i="25185"/>
  <c r="L104" i="25185"/>
  <c r="K92" i="25193"/>
  <c r="K104" i="25185"/>
  <c r="K102" i="25185"/>
  <c r="M102" i="25185"/>
  <c r="L102" i="25185"/>
  <c r="M78" i="25185"/>
  <c r="I81" i="25185"/>
  <c r="I105" i="25185" s="1"/>
  <c r="J78" i="25185"/>
  <c r="L78" i="25185"/>
  <c r="K78" i="25185"/>
  <c r="L89" i="25193"/>
  <c r="I78" i="25193"/>
  <c r="K78" i="25193" s="1"/>
  <c r="E102" i="25193"/>
  <c r="J102" i="25186"/>
  <c r="M103" i="25186"/>
  <c r="L103" i="25186"/>
  <c r="M102" i="25186"/>
  <c r="L102" i="25186"/>
  <c r="M89" i="25193"/>
  <c r="J89" i="25193"/>
  <c r="G102" i="25193"/>
  <c r="J90" i="25193"/>
  <c r="K102" i="25187"/>
  <c r="L102" i="25187"/>
  <c r="M102" i="25187"/>
  <c r="K78" i="25187"/>
  <c r="L78" i="25187"/>
  <c r="M78" i="25187"/>
  <c r="I81" i="25187"/>
  <c r="I105" i="25187" s="1"/>
  <c r="K102" i="25189"/>
  <c r="L90" i="25193"/>
  <c r="M90" i="25193"/>
  <c r="J88" i="25189"/>
  <c r="I88" i="25193"/>
  <c r="K88" i="25193" s="1"/>
  <c r="K88" i="25189"/>
  <c r="L88" i="25189"/>
  <c r="I91" i="25189"/>
  <c r="I105" i="25189" s="1"/>
  <c r="M79" i="25193"/>
  <c r="K79" i="25193"/>
  <c r="J78" i="25189"/>
  <c r="L78" i="25189"/>
  <c r="J79" i="25193"/>
  <c r="L79" i="25193"/>
  <c r="M102" i="25189"/>
  <c r="M104" i="25189"/>
  <c r="J104" i="25189"/>
  <c r="K104" i="25189"/>
  <c r="L102" i="25189"/>
  <c r="I103" i="25193"/>
  <c r="M103" i="25193" s="1"/>
  <c r="J95" i="25193"/>
  <c r="L95" i="25193"/>
  <c r="K95" i="25193"/>
  <c r="M95" i="25193"/>
  <c r="M85" i="25193"/>
  <c r="J85" i="25193"/>
  <c r="L85" i="25193"/>
  <c r="M103" i="25190"/>
  <c r="K103" i="25190"/>
  <c r="L103" i="25190"/>
  <c r="I102" i="25190"/>
  <c r="J102" i="25190" s="1"/>
  <c r="L104" i="25190"/>
  <c r="M104" i="25190"/>
  <c r="J104" i="25190"/>
  <c r="K80" i="25193"/>
  <c r="J80" i="25193"/>
  <c r="L80" i="25193"/>
  <c r="J103" i="25190"/>
  <c r="I104" i="25193"/>
  <c r="M104" i="25193" s="1"/>
  <c r="I64" i="25193"/>
  <c r="I57" i="25192"/>
  <c r="H60" i="25192"/>
  <c r="K57" i="25192"/>
  <c r="I54" i="25193"/>
  <c r="H71" i="25192"/>
  <c r="I49" i="25193"/>
  <c r="J47" i="25192"/>
  <c r="H50" i="25192"/>
  <c r="K47" i="25192"/>
  <c r="K73" i="25192"/>
  <c r="J73" i="25192"/>
  <c r="G71" i="25193"/>
  <c r="H73" i="25193"/>
  <c r="I73" i="25193" s="1"/>
  <c r="K49" i="25193"/>
  <c r="I47" i="25182"/>
  <c r="K47" i="25182"/>
  <c r="H50" i="25182"/>
  <c r="H74" i="25182" s="1"/>
  <c r="I72" i="25182"/>
  <c r="K72" i="25182"/>
  <c r="H71" i="25182"/>
  <c r="J71" i="25182" s="1"/>
  <c r="I67" i="25193"/>
  <c r="H70" i="25193"/>
  <c r="J54" i="25193"/>
  <c r="K73" i="25183"/>
  <c r="I73" i="25183"/>
  <c r="J72" i="25183"/>
  <c r="K72" i="25183"/>
  <c r="K48" i="25193"/>
  <c r="H71" i="25183"/>
  <c r="K71" i="25183" s="1"/>
  <c r="J67" i="25193"/>
  <c r="K58" i="25193"/>
  <c r="J58" i="25193"/>
  <c r="I57" i="25185"/>
  <c r="J57" i="25185"/>
  <c r="H60" i="25185"/>
  <c r="K57" i="25185"/>
  <c r="J47" i="25185"/>
  <c r="K47" i="25185"/>
  <c r="H50" i="25185"/>
  <c r="H71" i="25185"/>
  <c r="E71" i="25193"/>
  <c r="K72" i="25185"/>
  <c r="J72" i="25185"/>
  <c r="K73" i="25185"/>
  <c r="J73" i="25185"/>
  <c r="H60" i="25186"/>
  <c r="H74" i="25186" s="1"/>
  <c r="K57" i="25186"/>
  <c r="J57" i="25186"/>
  <c r="I73" i="25186"/>
  <c r="K73" i="25186"/>
  <c r="H71" i="25186"/>
  <c r="I72" i="25186"/>
  <c r="J72" i="25186"/>
  <c r="H71" i="25187"/>
  <c r="I71" i="25187" s="1"/>
  <c r="J51" i="25193"/>
  <c r="K51" i="25193"/>
  <c r="I72" i="25187"/>
  <c r="K72" i="25187"/>
  <c r="H72" i="25193"/>
  <c r="K72" i="25193" s="1"/>
  <c r="H71" i="25189"/>
  <c r="I71" i="25189" s="1"/>
  <c r="K47" i="25189"/>
  <c r="J47" i="25189"/>
  <c r="K73" i="25189"/>
  <c r="J73" i="25189"/>
  <c r="I47" i="25189"/>
  <c r="I73" i="25189"/>
  <c r="H57" i="25193"/>
  <c r="H60" i="25193" s="1"/>
  <c r="J59" i="25193"/>
  <c r="K59" i="25193"/>
  <c r="K61" i="25193"/>
  <c r="J61" i="25193"/>
  <c r="O41" i="25192"/>
  <c r="L41" i="25192"/>
  <c r="M41" i="25192"/>
  <c r="N41" i="25192"/>
  <c r="N33" i="25193"/>
  <c r="O42" i="25192"/>
  <c r="L42" i="25192"/>
  <c r="P42" i="25192"/>
  <c r="M42" i="25192"/>
  <c r="Q42" i="25192"/>
  <c r="O16" i="25192"/>
  <c r="P16" i="25192"/>
  <c r="L16" i="25192"/>
  <c r="M16" i="25192"/>
  <c r="K19" i="25192"/>
  <c r="K43" i="25192" s="1"/>
  <c r="N16" i="25192"/>
  <c r="Q16" i="25192"/>
  <c r="N42" i="25192"/>
  <c r="K40" i="25192"/>
  <c r="Q40" i="25192" s="1"/>
  <c r="L42" i="25182"/>
  <c r="P42" i="25182"/>
  <c r="Q26" i="25182"/>
  <c r="N26" i="25182"/>
  <c r="M26" i="25182"/>
  <c r="K29" i="25182"/>
  <c r="P26" i="25182"/>
  <c r="L26" i="25182"/>
  <c r="Q42" i="25182"/>
  <c r="M42" i="25182"/>
  <c r="O42" i="25182"/>
  <c r="N42" i="25182"/>
  <c r="O40" i="25182"/>
  <c r="N40" i="25182"/>
  <c r="M40" i="25182"/>
  <c r="P40" i="25182"/>
  <c r="N16" i="25182"/>
  <c r="O16" i="25182"/>
  <c r="P16" i="25182"/>
  <c r="M16" i="25182"/>
  <c r="K19" i="25182"/>
  <c r="Q16" i="25182"/>
  <c r="Q40" i="25182"/>
  <c r="L33" i="25193"/>
  <c r="M33" i="25193"/>
  <c r="O33" i="25193"/>
  <c r="Q42" i="25183"/>
  <c r="M42" i="25183"/>
  <c r="O42" i="25183"/>
  <c r="N42" i="25183"/>
  <c r="L42" i="25183"/>
  <c r="Q16" i="25183"/>
  <c r="M16" i="25183"/>
  <c r="O16" i="25183"/>
  <c r="K19" i="25183"/>
  <c r="K43" i="25183" s="1"/>
  <c r="P16" i="25183"/>
  <c r="N16" i="25183"/>
  <c r="L41" i="25183"/>
  <c r="Q41" i="25183"/>
  <c r="N41" i="25183"/>
  <c r="M41" i="25183"/>
  <c r="K40" i="25183"/>
  <c r="O40" i="25183" s="1"/>
  <c r="P41" i="25183"/>
  <c r="L16" i="25183"/>
  <c r="O41" i="25183"/>
  <c r="P42" i="25183"/>
  <c r="P41" i="25184"/>
  <c r="L42" i="25184"/>
  <c r="K40" i="25184"/>
  <c r="P40" i="25184" s="1"/>
  <c r="Q42" i="25184"/>
  <c r="N42" i="25184"/>
  <c r="M42" i="25184"/>
  <c r="O28" i="25193"/>
  <c r="M41" i="25184"/>
  <c r="O41" i="25184"/>
  <c r="Q28" i="25193"/>
  <c r="M28" i="25193"/>
  <c r="Q33" i="25193"/>
  <c r="L41" i="25184"/>
  <c r="Q26" i="25184"/>
  <c r="O26" i="25184"/>
  <c r="M26" i="25184"/>
  <c r="L26" i="25184"/>
  <c r="N26" i="25184"/>
  <c r="P26" i="25184"/>
  <c r="K29" i="25184"/>
  <c r="Q16" i="25184"/>
  <c r="L16" i="25184"/>
  <c r="M16" i="25184"/>
  <c r="K19" i="25184"/>
  <c r="O16" i="25184"/>
  <c r="N16" i="25184"/>
  <c r="P16" i="25184"/>
  <c r="P41" i="25185"/>
  <c r="M41" i="25185"/>
  <c r="K40" i="25185"/>
  <c r="P40" i="25185" s="1"/>
  <c r="P28" i="25193"/>
  <c r="L41" i="25185"/>
  <c r="Q41" i="25185"/>
  <c r="N28" i="25193"/>
  <c r="N41" i="25185"/>
  <c r="Q26" i="25185"/>
  <c r="P26" i="25185"/>
  <c r="L26" i="25185"/>
  <c r="O26" i="25185"/>
  <c r="M26" i="25185"/>
  <c r="K29" i="25185"/>
  <c r="K43" i="25185" s="1"/>
  <c r="P17" i="25193"/>
  <c r="Q17" i="25193"/>
  <c r="M17" i="25193"/>
  <c r="L17" i="25193"/>
  <c r="O17" i="25193"/>
  <c r="N26" i="25186"/>
  <c r="Q26" i="25186"/>
  <c r="K29" i="25186"/>
  <c r="O26" i="25186"/>
  <c r="L26" i="25186"/>
  <c r="M26" i="25186"/>
  <c r="P26" i="25186"/>
  <c r="P42" i="25186"/>
  <c r="M42" i="25186"/>
  <c r="Q42" i="25186"/>
  <c r="N42" i="25186"/>
  <c r="O42" i="25186"/>
  <c r="N16" i="25186"/>
  <c r="Q16" i="25186"/>
  <c r="M16" i="25186"/>
  <c r="O16" i="25186"/>
  <c r="K19" i="25186"/>
  <c r="L16" i="25186"/>
  <c r="P16" i="25186"/>
  <c r="K40" i="25186"/>
  <c r="L40" i="25186" s="1"/>
  <c r="N27" i="25193"/>
  <c r="P27" i="25193"/>
  <c r="Q27" i="25193"/>
  <c r="M27" i="25193"/>
  <c r="L27" i="25193"/>
  <c r="K26" i="25193"/>
  <c r="M26" i="25193" s="1"/>
  <c r="L26" i="25187"/>
  <c r="M26" i="25187"/>
  <c r="K29" i="25187"/>
  <c r="K43" i="25187" s="1"/>
  <c r="P26" i="25187"/>
  <c r="O26" i="25187"/>
  <c r="N26" i="25187"/>
  <c r="Q26" i="25187"/>
  <c r="L23" i="25193"/>
  <c r="L41" i="25187"/>
  <c r="Q41" i="25187"/>
  <c r="K40" i="25187"/>
  <c r="O41" i="25187"/>
  <c r="N41" i="25187"/>
  <c r="M41" i="25187"/>
  <c r="K41" i="25193"/>
  <c r="L41" i="25193" s="1"/>
  <c r="L26" i="25189"/>
  <c r="O26" i="25189"/>
  <c r="N26" i="25189"/>
  <c r="K29" i="25189"/>
  <c r="K43" i="25189" s="1"/>
  <c r="M26" i="25189"/>
  <c r="Q26" i="25189"/>
  <c r="P26" i="25189"/>
  <c r="P41" i="25189"/>
  <c r="N41" i="25189"/>
  <c r="Q41" i="25189"/>
  <c r="K40" i="25189"/>
  <c r="L40" i="25189" s="1"/>
  <c r="O41" i="25189"/>
  <c r="M41" i="25189"/>
  <c r="G8" i="25193"/>
  <c r="G341" i="25193"/>
  <c r="G355" i="25193" s="1"/>
  <c r="H8" i="25193"/>
  <c r="P26" i="25190"/>
  <c r="Q26" i="25190"/>
  <c r="N26" i="25190"/>
  <c r="L26" i="25190"/>
  <c r="M26" i="25190"/>
  <c r="O26" i="25190"/>
  <c r="L30" i="25193"/>
  <c r="N30" i="25193"/>
  <c r="P30" i="25193"/>
  <c r="M30" i="25193"/>
  <c r="K29" i="25190"/>
  <c r="K43" i="25190" s="1"/>
  <c r="O30" i="25193"/>
  <c r="N23" i="25193"/>
  <c r="O23" i="25193"/>
  <c r="Q23" i="25193"/>
  <c r="P23" i="25193"/>
  <c r="F40" i="25193"/>
  <c r="K42" i="25193"/>
  <c r="M42" i="25193" s="1"/>
  <c r="Q18" i="25193"/>
  <c r="Q40" i="25190"/>
  <c r="O40" i="25190"/>
  <c r="N18" i="25193"/>
  <c r="L18" i="25193"/>
  <c r="O18" i="25193"/>
  <c r="P18" i="25193"/>
  <c r="J40" i="25193"/>
  <c r="K16" i="25193"/>
  <c r="F12" i="25193"/>
  <c r="H5" i="25193"/>
  <c r="I11" i="25190"/>
  <c r="I8" i="25190"/>
  <c r="I12" i="25190"/>
  <c r="H12" i="25190"/>
  <c r="I5" i="25190"/>
  <c r="I261" i="25193" l="1"/>
  <c r="I338" i="25193"/>
  <c r="K448" i="25192"/>
  <c r="N445" i="25183"/>
  <c r="P445" i="25184"/>
  <c r="O431" i="25193"/>
  <c r="O445" i="25186"/>
  <c r="O445" i="25184"/>
  <c r="L445" i="25182"/>
  <c r="N445" i="25184"/>
  <c r="N414" i="25183"/>
  <c r="Q414" i="25183"/>
  <c r="O414" i="25183"/>
  <c r="P414" i="25183"/>
  <c r="P414" i="25186"/>
  <c r="N414" i="25186"/>
  <c r="M414" i="25186"/>
  <c r="L414" i="25186"/>
  <c r="L383" i="25185"/>
  <c r="M383" i="25185"/>
  <c r="P383" i="25185"/>
  <c r="G278" i="25193"/>
  <c r="G268" i="25193"/>
  <c r="M216" i="25182"/>
  <c r="O216" i="25189"/>
  <c r="N216" i="25189"/>
  <c r="K216" i="25189"/>
  <c r="N216" i="25182"/>
  <c r="L216" i="25182"/>
  <c r="J219" i="25183"/>
  <c r="K216" i="25184"/>
  <c r="K216" i="25183"/>
  <c r="J195" i="25193"/>
  <c r="M192" i="25193"/>
  <c r="O192" i="25193"/>
  <c r="L216" i="25184"/>
  <c r="O216" i="25184"/>
  <c r="J219" i="25186"/>
  <c r="N192" i="25193"/>
  <c r="G112" i="25193"/>
  <c r="J71" i="25184"/>
  <c r="K71" i="25184"/>
  <c r="K47" i="25193"/>
  <c r="H50" i="25193"/>
  <c r="H74" i="25193" s="1"/>
  <c r="K386" i="25189"/>
  <c r="L445" i="25184"/>
  <c r="P445" i="25186"/>
  <c r="N445" i="25185"/>
  <c r="L445" i="25186"/>
  <c r="N445" i="25186"/>
  <c r="L445" i="25185"/>
  <c r="M445" i="25185"/>
  <c r="Q445" i="25184"/>
  <c r="Q445" i="25186"/>
  <c r="O445" i="25185"/>
  <c r="P445" i="25185"/>
  <c r="Q445" i="25183"/>
  <c r="M445" i="25182"/>
  <c r="P445" i="25183"/>
  <c r="M445" i="25183"/>
  <c r="L445" i="25183"/>
  <c r="K448" i="25183"/>
  <c r="N445" i="25182"/>
  <c r="Q445" i="25182"/>
  <c r="M414" i="25183"/>
  <c r="K417" i="25182"/>
  <c r="P414" i="25192"/>
  <c r="N414" i="25192"/>
  <c r="Q383" i="25189"/>
  <c r="K386" i="25192"/>
  <c r="N383" i="25189"/>
  <c r="M383" i="25189"/>
  <c r="O383" i="25189"/>
  <c r="L383" i="25189"/>
  <c r="P383" i="25182"/>
  <c r="I331" i="25184"/>
  <c r="G299" i="25193"/>
  <c r="G313" i="25193" s="1"/>
  <c r="H310" i="25189"/>
  <c r="H275" i="25193"/>
  <c r="I289" i="25192"/>
  <c r="J216" i="25193"/>
  <c r="K216" i="25193" s="1"/>
  <c r="L216" i="25183"/>
  <c r="J219" i="25189"/>
  <c r="M216" i="25183"/>
  <c r="O216" i="25183"/>
  <c r="H133" i="25186"/>
  <c r="I133" i="25185"/>
  <c r="I71" i="25183"/>
  <c r="K71" i="25187"/>
  <c r="J71" i="25187"/>
  <c r="I47" i="25193"/>
  <c r="H71" i="25193"/>
  <c r="K71" i="25193" s="1"/>
  <c r="N40" i="25185"/>
  <c r="O40" i="25185"/>
  <c r="L26" i="25193"/>
  <c r="P26" i="25193"/>
  <c r="P40" i="25190"/>
  <c r="L40" i="25190"/>
  <c r="M40" i="25190"/>
  <c r="N40" i="25184"/>
  <c r="M40" i="25184"/>
  <c r="O40" i="25184"/>
  <c r="Q40" i="25184"/>
  <c r="K448" i="25182"/>
  <c r="K417" i="25183"/>
  <c r="K43" i="25184"/>
  <c r="I105" i="25184"/>
  <c r="K386" i="25183"/>
  <c r="K417" i="25187"/>
  <c r="I12" i="25193"/>
  <c r="I11" i="25193"/>
  <c r="I8" i="25193"/>
  <c r="I5" i="25193"/>
  <c r="M445" i="25192"/>
  <c r="Q445" i="25192"/>
  <c r="L445" i="25192"/>
  <c r="P445" i="25192"/>
  <c r="N445" i="25192"/>
  <c r="P445" i="25182"/>
  <c r="Q431" i="25193"/>
  <c r="K448" i="25184"/>
  <c r="P446" i="25193"/>
  <c r="N446" i="25193"/>
  <c r="O446" i="25193"/>
  <c r="M446" i="25193"/>
  <c r="K445" i="25193"/>
  <c r="P445" i="25193" s="1"/>
  <c r="Q446" i="25193"/>
  <c r="M431" i="25193"/>
  <c r="K434" i="25193"/>
  <c r="N431" i="25193"/>
  <c r="L431" i="25193"/>
  <c r="K448" i="25186"/>
  <c r="L421" i="25193"/>
  <c r="K424" i="25193"/>
  <c r="Q421" i="25193"/>
  <c r="P421" i="25193"/>
  <c r="Q445" i="25187"/>
  <c r="L445" i="25187"/>
  <c r="M445" i="25187"/>
  <c r="O445" i="25187"/>
  <c r="P445" i="25187"/>
  <c r="K448" i="25189"/>
  <c r="N421" i="25193"/>
  <c r="Q447" i="25193"/>
  <c r="M421" i="25193"/>
  <c r="L447" i="25193"/>
  <c r="N447" i="25193"/>
  <c r="O445" i="25189"/>
  <c r="P445" i="25189"/>
  <c r="L445" i="25189"/>
  <c r="N445" i="25189"/>
  <c r="Q445" i="25189"/>
  <c r="M447" i="25193"/>
  <c r="P447" i="25193"/>
  <c r="M445" i="25189"/>
  <c r="P445" i="25190"/>
  <c r="L445" i="25190"/>
  <c r="M445" i="25190"/>
  <c r="N445" i="25190"/>
  <c r="O445" i="25190"/>
  <c r="L414" i="25192"/>
  <c r="M414" i="25192"/>
  <c r="O414" i="25192"/>
  <c r="N414" i="25182"/>
  <c r="M414" i="25182"/>
  <c r="O414" i="25182"/>
  <c r="L414" i="25182"/>
  <c r="P414" i="25182"/>
  <c r="P414" i="25184"/>
  <c r="M414" i="25184"/>
  <c r="N414" i="25184"/>
  <c r="Q414" i="25184"/>
  <c r="L414" i="25184"/>
  <c r="N414" i="25185"/>
  <c r="M414" i="25185"/>
  <c r="O414" i="25185"/>
  <c r="Q414" i="25185"/>
  <c r="L414" i="25185"/>
  <c r="M414" i="25187"/>
  <c r="N414" i="25187"/>
  <c r="P414" i="25187"/>
  <c r="O414" i="25187"/>
  <c r="Q414" i="25187"/>
  <c r="L414" i="25187"/>
  <c r="O414" i="25189"/>
  <c r="L414" i="25189"/>
  <c r="P414" i="25189"/>
  <c r="N414" i="25189"/>
  <c r="M414" i="25189"/>
  <c r="N400" i="25193"/>
  <c r="L400" i="25193"/>
  <c r="P400" i="25193"/>
  <c r="K403" i="25193"/>
  <c r="O400" i="25193"/>
  <c r="M400" i="25193"/>
  <c r="M390" i="25193"/>
  <c r="M414" i="25190"/>
  <c r="O414" i="25190"/>
  <c r="L414" i="25190"/>
  <c r="P414" i="25190"/>
  <c r="Q414" i="25190"/>
  <c r="N414" i="25190"/>
  <c r="L416" i="25193"/>
  <c r="O416" i="25193"/>
  <c r="P416" i="25193"/>
  <c r="Q416" i="25193"/>
  <c r="Q390" i="25193"/>
  <c r="L390" i="25193"/>
  <c r="O390" i="25193"/>
  <c r="M415" i="25193"/>
  <c r="K414" i="25193"/>
  <c r="P414" i="25193" s="1"/>
  <c r="L415" i="25193"/>
  <c r="N415" i="25193"/>
  <c r="Q415" i="25193"/>
  <c r="O415" i="25193"/>
  <c r="P415" i="25193"/>
  <c r="K393" i="25193"/>
  <c r="N390" i="25193"/>
  <c r="M416" i="25193"/>
  <c r="Q383" i="25192"/>
  <c r="M383" i="25192"/>
  <c r="L383" i="25192"/>
  <c r="N383" i="25192"/>
  <c r="P383" i="25192"/>
  <c r="O383" i="25182"/>
  <c r="Q383" i="25182"/>
  <c r="L383" i="25182"/>
  <c r="M383" i="25182"/>
  <c r="O383" i="25183"/>
  <c r="Q383" i="25183"/>
  <c r="L383" i="25183"/>
  <c r="P383" i="25183"/>
  <c r="N383" i="25183"/>
  <c r="M383" i="25183"/>
  <c r="K372" i="25193"/>
  <c r="O383" i="25184"/>
  <c r="Q383" i="25184"/>
  <c r="N383" i="25184"/>
  <c r="M383" i="25184"/>
  <c r="P383" i="25184"/>
  <c r="L383" i="25184"/>
  <c r="K386" i="25185"/>
  <c r="P383" i="25186"/>
  <c r="M383" i="25186"/>
  <c r="Q383" i="25186"/>
  <c r="O383" i="25186"/>
  <c r="L383" i="25186"/>
  <c r="M383" i="25187"/>
  <c r="Q383" i="25187"/>
  <c r="N383" i="25187"/>
  <c r="O383" i="25187"/>
  <c r="L383" i="25187"/>
  <c r="Q384" i="25193"/>
  <c r="L384" i="25193"/>
  <c r="M384" i="25193"/>
  <c r="K383" i="25193"/>
  <c r="L383" i="25193" s="1"/>
  <c r="N384" i="25193"/>
  <c r="P384" i="25193"/>
  <c r="N383" i="25190"/>
  <c r="L369" i="25193"/>
  <c r="O369" i="25193"/>
  <c r="M369" i="25193"/>
  <c r="Q369" i="25193"/>
  <c r="P369" i="25193"/>
  <c r="M359" i="25193"/>
  <c r="L359" i="25193"/>
  <c r="Q359" i="25193"/>
  <c r="K362" i="25193"/>
  <c r="N359" i="25193"/>
  <c r="P359" i="25193"/>
  <c r="O385" i="25193"/>
  <c r="N385" i="25193"/>
  <c r="P385" i="25193"/>
  <c r="L385" i="25193"/>
  <c r="Q385" i="25193"/>
  <c r="M385" i="25193"/>
  <c r="O383" i="25190"/>
  <c r="M383" i="25190"/>
  <c r="Q383" i="25190"/>
  <c r="L383" i="25190"/>
  <c r="H352" i="25183"/>
  <c r="I352" i="25186"/>
  <c r="I352" i="25187"/>
  <c r="I352" i="25193"/>
  <c r="H331" i="25183"/>
  <c r="I331" i="25186"/>
  <c r="I333" i="25193"/>
  <c r="I317" i="25193"/>
  <c r="G331" i="25193"/>
  <c r="H331" i="25193" s="1"/>
  <c r="H331" i="25190"/>
  <c r="G320" i="25193"/>
  <c r="G334" i="25193" s="1"/>
  <c r="H296" i="25193"/>
  <c r="H310" i="25185"/>
  <c r="H310" i="25193"/>
  <c r="I289" i="25182"/>
  <c r="H289" i="25183"/>
  <c r="H289" i="25184"/>
  <c r="H291" i="25193"/>
  <c r="H289" i="25193"/>
  <c r="H289" i="25186"/>
  <c r="H289" i="25187"/>
  <c r="M258" i="25185"/>
  <c r="J258" i="25185"/>
  <c r="K258" i="25185"/>
  <c r="L258" i="25185"/>
  <c r="K258" i="25186"/>
  <c r="J258" i="25186"/>
  <c r="M258" i="25186"/>
  <c r="K258" i="25187"/>
  <c r="M258" i="25187"/>
  <c r="J258" i="25187"/>
  <c r="K244" i="25193"/>
  <c r="L244" i="25193"/>
  <c r="J244" i="25193"/>
  <c r="L258" i="25190"/>
  <c r="M258" i="25190"/>
  <c r="K258" i="25190"/>
  <c r="M244" i="25193"/>
  <c r="K259" i="25193"/>
  <c r="J259" i="25193"/>
  <c r="L259" i="25193"/>
  <c r="J258" i="25190"/>
  <c r="I258" i="25193"/>
  <c r="K237" i="25183"/>
  <c r="L237" i="25183"/>
  <c r="M237" i="25183"/>
  <c r="J237" i="25183"/>
  <c r="L237" i="25184"/>
  <c r="J237" i="25184"/>
  <c r="K237" i="25184"/>
  <c r="M237" i="25184"/>
  <c r="I226" i="25193"/>
  <c r="I240" i="25193" s="1"/>
  <c r="J223" i="25193"/>
  <c r="M223" i="25193"/>
  <c r="K223" i="25193"/>
  <c r="L238" i="25193"/>
  <c r="M238" i="25193"/>
  <c r="J238" i="25193"/>
  <c r="M237" i="25193"/>
  <c r="J237" i="25193"/>
  <c r="L239" i="25193"/>
  <c r="K239" i="25193"/>
  <c r="M239" i="25193"/>
  <c r="L237" i="25193"/>
  <c r="J219" i="25192"/>
  <c r="O216" i="25192"/>
  <c r="M216" i="25192"/>
  <c r="N216" i="25192"/>
  <c r="L216" i="25192"/>
  <c r="K216" i="25192"/>
  <c r="J219" i="25182"/>
  <c r="O218" i="25193"/>
  <c r="M218" i="25193"/>
  <c r="K218" i="25193"/>
  <c r="N218" i="25193"/>
  <c r="J219" i="25184"/>
  <c r="N216" i="25185"/>
  <c r="K216" i="25185"/>
  <c r="M216" i="25185"/>
  <c r="O216" i="25185"/>
  <c r="L216" i="25185"/>
  <c r="K216" i="25187"/>
  <c r="L216" i="25187"/>
  <c r="M216" i="25187"/>
  <c r="N216" i="25187"/>
  <c r="O216" i="25187"/>
  <c r="O217" i="25193"/>
  <c r="J205" i="25193"/>
  <c r="L217" i="25193"/>
  <c r="N217" i="25193"/>
  <c r="O202" i="25193"/>
  <c r="N202" i="25193"/>
  <c r="K202" i="25193"/>
  <c r="K217" i="25193"/>
  <c r="L202" i="25193"/>
  <c r="L216" i="25190"/>
  <c r="M216" i="25190"/>
  <c r="K216" i="25190"/>
  <c r="N216" i="25190"/>
  <c r="O216" i="25190"/>
  <c r="H133" i="25192"/>
  <c r="H133" i="25182"/>
  <c r="I133" i="25183"/>
  <c r="H133" i="25184"/>
  <c r="H133" i="25187"/>
  <c r="G136" i="25187"/>
  <c r="I135" i="25193"/>
  <c r="G122" i="25193"/>
  <c r="H133" i="25189"/>
  <c r="I119" i="25193"/>
  <c r="H133" i="25190"/>
  <c r="H134" i="25193"/>
  <c r="I134" i="25193"/>
  <c r="L186" i="25193"/>
  <c r="H186" i="25193"/>
  <c r="I186" i="25193"/>
  <c r="G186" i="25193"/>
  <c r="E186" i="25193"/>
  <c r="J186" i="25193"/>
  <c r="F186" i="25193"/>
  <c r="M186" i="25193"/>
  <c r="K186" i="25193"/>
  <c r="G133" i="25193"/>
  <c r="I109" i="25193"/>
  <c r="J102" i="25192"/>
  <c r="L102" i="25192"/>
  <c r="K102" i="25192"/>
  <c r="L78" i="25193"/>
  <c r="I102" i="25193"/>
  <c r="M102" i="25193" s="1"/>
  <c r="J78" i="25193"/>
  <c r="M78" i="25193"/>
  <c r="I81" i="25193"/>
  <c r="J103" i="25193"/>
  <c r="I91" i="25193"/>
  <c r="M88" i="25193"/>
  <c r="J88" i="25193"/>
  <c r="L88" i="25193"/>
  <c r="K103" i="25193"/>
  <c r="L103" i="25193"/>
  <c r="M102" i="25190"/>
  <c r="L102" i="25190"/>
  <c r="J104" i="25193"/>
  <c r="K104" i="25193"/>
  <c r="L104" i="25193"/>
  <c r="K102" i="25190"/>
  <c r="J73" i="25193"/>
  <c r="H74" i="25192"/>
  <c r="K73" i="25193"/>
  <c r="K71" i="25192"/>
  <c r="J71" i="25192"/>
  <c r="I71" i="25192"/>
  <c r="I71" i="25182"/>
  <c r="K71" i="25182"/>
  <c r="J71" i="25183"/>
  <c r="H74" i="25185"/>
  <c r="K71" i="25185"/>
  <c r="J71" i="25185"/>
  <c r="I71" i="25185"/>
  <c r="J71" i="25186"/>
  <c r="I71" i="25186"/>
  <c r="K71" i="25186"/>
  <c r="I72" i="25193"/>
  <c r="J72" i="25193"/>
  <c r="J71" i="25189"/>
  <c r="K71" i="25189"/>
  <c r="J57" i="25193"/>
  <c r="K57" i="25193"/>
  <c r="I57" i="25193"/>
  <c r="O40" i="25192"/>
  <c r="L40" i="25192"/>
  <c r="P40" i="25192"/>
  <c r="M40" i="25192"/>
  <c r="N40" i="25192"/>
  <c r="K43" i="25182"/>
  <c r="Q40" i="25183"/>
  <c r="M40" i="25183"/>
  <c r="N40" i="25183"/>
  <c r="L40" i="25183"/>
  <c r="P40" i="25183"/>
  <c r="L40" i="25184"/>
  <c r="L40" i="25185"/>
  <c r="N26" i="25193"/>
  <c r="M40" i="25185"/>
  <c r="Q40" i="25185"/>
  <c r="K43" i="25186"/>
  <c r="M41" i="25193"/>
  <c r="Q40" i="25186"/>
  <c r="M40" i="25186"/>
  <c r="O40" i="25186"/>
  <c r="N40" i="25186"/>
  <c r="P40" i="25186"/>
  <c r="Q26" i="25193"/>
  <c r="O26" i="25193"/>
  <c r="K29" i="25193"/>
  <c r="Q41" i="25193"/>
  <c r="Q40" i="25187"/>
  <c r="N40" i="25187"/>
  <c r="O40" i="25187"/>
  <c r="L40" i="25187"/>
  <c r="P40" i="25187"/>
  <c r="M40" i="25187"/>
  <c r="P41" i="25193"/>
  <c r="N41" i="25193"/>
  <c r="O41" i="25193"/>
  <c r="M40" i="25189"/>
  <c r="P40" i="25189"/>
  <c r="N40" i="25189"/>
  <c r="O40" i="25189"/>
  <c r="Q40" i="25189"/>
  <c r="G12" i="25193"/>
  <c r="Q42" i="25193"/>
  <c r="N16" i="25193"/>
  <c r="L16" i="25193"/>
  <c r="P16" i="25193"/>
  <c r="O16" i="25193"/>
  <c r="K19" i="25193"/>
  <c r="M16" i="25193"/>
  <c r="Q16" i="25193"/>
  <c r="P42" i="25193"/>
  <c r="O42" i="25193"/>
  <c r="L42" i="25193"/>
  <c r="N42" i="25193"/>
  <c r="K40" i="25193"/>
  <c r="Q40" i="25193" s="1"/>
  <c r="H12" i="25193"/>
  <c r="G292" i="25193" l="1"/>
  <c r="J219" i="25193"/>
  <c r="O216" i="25193"/>
  <c r="M216" i="25193"/>
  <c r="N216" i="25193"/>
  <c r="L216" i="25193"/>
  <c r="G136" i="25193"/>
  <c r="J71" i="25193"/>
  <c r="I71" i="25193"/>
  <c r="Q445" i="25193"/>
  <c r="O445" i="25193"/>
  <c r="L445" i="25193"/>
  <c r="N445" i="25193"/>
  <c r="M445" i="25193"/>
  <c r="K448" i="25193"/>
  <c r="N414" i="25193"/>
  <c r="M414" i="25193"/>
  <c r="K417" i="25193"/>
  <c r="L414" i="25193"/>
  <c r="O414" i="25193"/>
  <c r="Q414" i="25193"/>
  <c r="K386" i="25193"/>
  <c r="O383" i="25193"/>
  <c r="M383" i="25193"/>
  <c r="Q383" i="25193"/>
  <c r="N383" i="25193"/>
  <c r="P383" i="25193"/>
  <c r="I331" i="25193"/>
  <c r="L258" i="25193"/>
  <c r="J258" i="25193"/>
  <c r="K258" i="25193"/>
  <c r="M258" i="25193"/>
  <c r="H133" i="25193"/>
  <c r="I133" i="25193"/>
  <c r="K102" i="25193"/>
  <c r="L102" i="25193"/>
  <c r="J102" i="25193"/>
  <c r="I105" i="25193"/>
  <c r="K43" i="25193"/>
  <c r="M40" i="25193"/>
  <c r="N40" i="25193"/>
  <c r="L40" i="25193"/>
  <c r="P40" i="25193"/>
  <c r="O40" i="25193"/>
</calcChain>
</file>

<file path=xl/sharedStrings.xml><?xml version="1.0" encoding="utf-8"?>
<sst xmlns="http://schemas.openxmlformats.org/spreadsheetml/2006/main" count="7970" uniqueCount="118">
  <si>
    <t>使っていない</t>
  </si>
  <si>
    <t>歯磨き剤にフッ素入りであるものを買うようにしている</t>
  </si>
  <si>
    <t>歯磨き剤がフッ素入りであろうがなかろうが、気にしないで買う</t>
  </si>
  <si>
    <t>歯磨き剤にフッ素入りでないものを買うようにしている</t>
  </si>
  <si>
    <t>毎日使っている</t>
  </si>
  <si>
    <t>１週間に１回以上使っている</t>
  </si>
  <si>
    <t>時々使っている</t>
  </si>
  <si>
    <t>使わない</t>
  </si>
  <si>
    <t>１　学年別男女別人数・割合</t>
  </si>
  <si>
    <t>学校
区分</t>
  </si>
  <si>
    <t>計</t>
  </si>
  <si>
    <t>学年別
割合</t>
  </si>
  <si>
    <t>小学校</t>
  </si>
  <si>
    <t>1年生</t>
  </si>
  <si>
    <t>4年生</t>
  </si>
  <si>
    <t>中学校</t>
  </si>
  <si>
    <t>3年生</t>
  </si>
  <si>
    <t>高校</t>
  </si>
  <si>
    <t>２　体格（学年別・男女別）</t>
  </si>
  <si>
    <t>学年
区分</t>
  </si>
  <si>
    <t>性別</t>
  </si>
  <si>
    <t>普通</t>
  </si>
  <si>
    <t>やせ</t>
  </si>
  <si>
    <t>やせすぎ</t>
  </si>
  <si>
    <t>不明</t>
  </si>
  <si>
    <t>　</t>
  </si>
  <si>
    <t>高　校</t>
  </si>
  <si>
    <t>週4日以上食べない</t>
  </si>
  <si>
    <t>４　甘い食べ物や飲み物を、おやつとして1日何回とりますか？</t>
  </si>
  <si>
    <t>５　ほとんど食べない食品群がありますか？</t>
  </si>
  <si>
    <t>ある</t>
  </si>
  <si>
    <t>ない</t>
  </si>
  <si>
    <t>５－１　食べない食品</t>
  </si>
  <si>
    <t>穀類</t>
  </si>
  <si>
    <t>いも類</t>
  </si>
  <si>
    <t>野菜類</t>
  </si>
  <si>
    <t>果物類</t>
  </si>
  <si>
    <t>肉類</t>
  </si>
  <si>
    <t>魚類</t>
  </si>
  <si>
    <t>卵類</t>
  </si>
  <si>
    <t>大豆製品</t>
  </si>
  <si>
    <t>乳製品</t>
  </si>
  <si>
    <t>６　歯を毎日磨いていますか？</t>
  </si>
  <si>
    <t>時々磨く</t>
  </si>
  <si>
    <t>磨かない</t>
  </si>
  <si>
    <t>7　歯磨きするとき、歯磨き剤を使っていますか？</t>
  </si>
  <si>
    <t>８　糸ようじ(デンタルフロス）を使って、歯と歯の間を磨いていますか？</t>
  </si>
  <si>
    <t>それ以上</t>
    <rPh sb="2" eb="4">
      <t>イジョウ</t>
    </rPh>
    <phoneticPr fontId="2"/>
  </si>
  <si>
    <t>午前6時から6時半より前の間</t>
  </si>
  <si>
    <t>午前6時半から7時より前の間</t>
  </si>
  <si>
    <t>午前7時から7時半より前の間</t>
  </si>
  <si>
    <t>午前7時半から8時より前の間</t>
  </si>
  <si>
    <t>午後8時台</t>
  </si>
  <si>
    <t>午後9時台</t>
  </si>
  <si>
    <t>午後10時台</t>
  </si>
  <si>
    <t>午後11時台</t>
  </si>
  <si>
    <t>6時間台</t>
  </si>
  <si>
    <t>7時間台</t>
  </si>
  <si>
    <t>8時間台</t>
  </si>
  <si>
    <t>9時間台</t>
  </si>
  <si>
    <t>高度肥満</t>
    <rPh sb="0" eb="2">
      <t>コウド</t>
    </rPh>
    <rPh sb="2" eb="4">
      <t>ヒマン</t>
    </rPh>
    <phoneticPr fontId="2"/>
  </si>
  <si>
    <t>軽度肥満</t>
    <rPh sb="0" eb="2">
      <t>ケイド</t>
    </rPh>
    <rPh sb="2" eb="4">
      <t>ヒマン</t>
    </rPh>
    <phoneticPr fontId="2"/>
  </si>
  <si>
    <t>あまり
とらない</t>
    <phoneticPr fontId="2"/>
  </si>
  <si>
    <t>6時間
未満</t>
    <phoneticPr fontId="2"/>
  </si>
  <si>
    <t>10時間
以上</t>
    <phoneticPr fontId="2"/>
  </si>
  <si>
    <t>あまり
とらない</t>
    <phoneticPr fontId="2"/>
  </si>
  <si>
    <t>９　歯の治療をしてもらう歯科医院は決まっていますか</t>
    <phoneticPr fontId="2"/>
  </si>
  <si>
    <t>はい</t>
    <phoneticPr fontId="2"/>
  </si>
  <si>
    <t>いいえ</t>
    <phoneticPr fontId="2"/>
  </si>
  <si>
    <t>10　あなたは、1回30分以上の汗をかく運動を週2日以上、1年以上実施していますか？</t>
    <rPh sb="9" eb="10">
      <t>カイ</t>
    </rPh>
    <rPh sb="12" eb="13">
      <t>フン</t>
    </rPh>
    <rPh sb="13" eb="15">
      <t>イジョウ</t>
    </rPh>
    <rPh sb="16" eb="17">
      <t>アセ</t>
    </rPh>
    <rPh sb="20" eb="22">
      <t>ウンドウ</t>
    </rPh>
    <rPh sb="23" eb="24">
      <t>シュウ</t>
    </rPh>
    <rPh sb="25" eb="26">
      <t>ニチ</t>
    </rPh>
    <rPh sb="26" eb="28">
      <t>イジョウ</t>
    </rPh>
    <rPh sb="30" eb="33">
      <t>ネンイジョウ</t>
    </rPh>
    <rPh sb="33" eb="35">
      <t>ジッシ</t>
    </rPh>
    <phoneticPr fontId="2"/>
  </si>
  <si>
    <t>はい</t>
    <phoneticPr fontId="2"/>
  </si>
  <si>
    <t>いいえ</t>
    <phoneticPr fontId="2"/>
  </si>
  <si>
    <t>11　あなたは、日常生活において歩行又は同様の身体活動を1日に1時間以上実施していますか？</t>
    <rPh sb="8" eb="10">
      <t>ニチジョウ</t>
    </rPh>
    <rPh sb="10" eb="12">
      <t>セイカツ</t>
    </rPh>
    <rPh sb="16" eb="18">
      <t>ホコウ</t>
    </rPh>
    <rPh sb="18" eb="19">
      <t>マタ</t>
    </rPh>
    <rPh sb="20" eb="22">
      <t>ドウヨウ</t>
    </rPh>
    <rPh sb="23" eb="25">
      <t>シンタイ</t>
    </rPh>
    <rPh sb="25" eb="27">
      <t>カツドウ</t>
    </rPh>
    <rPh sb="29" eb="30">
      <t>ニチ</t>
    </rPh>
    <rPh sb="32" eb="36">
      <t>ジカンイジョウ</t>
    </rPh>
    <rPh sb="36" eb="38">
      <t>ジッシ</t>
    </rPh>
    <phoneticPr fontId="2"/>
  </si>
  <si>
    <t>はい</t>
    <phoneticPr fontId="2"/>
  </si>
  <si>
    <t>いいえ</t>
    <phoneticPr fontId="2"/>
  </si>
  <si>
    <t>12　悩みや問題を抱えたとき、相談できるところ（人や場所）がありますか？</t>
    <phoneticPr fontId="2"/>
  </si>
  <si>
    <t>12　悩みや問題を抱えたとき、相談できるところ（人や場所）がありますか？</t>
    <phoneticPr fontId="2"/>
  </si>
  <si>
    <t>12　悩みや問題を抱えたとき、相談できるところ（人や場所）がありますか？</t>
    <phoneticPr fontId="2"/>
  </si>
  <si>
    <t>13 平日学校がある日の起床時間</t>
    <rPh sb="3" eb="5">
      <t>ヘイジツ</t>
    </rPh>
    <rPh sb="5" eb="7">
      <t>ガッコウ</t>
    </rPh>
    <rPh sb="10" eb="11">
      <t>ヒ</t>
    </rPh>
    <rPh sb="12" eb="14">
      <t>キショウ</t>
    </rPh>
    <rPh sb="14" eb="16">
      <t>ジカン</t>
    </rPh>
    <phoneticPr fontId="2"/>
  </si>
  <si>
    <t>14 平日学校がある日の就寝時間</t>
    <rPh sb="3" eb="5">
      <t>ヘイジツ</t>
    </rPh>
    <rPh sb="5" eb="7">
      <t>ガッコウ</t>
    </rPh>
    <rPh sb="10" eb="11">
      <t>ヒ</t>
    </rPh>
    <rPh sb="12" eb="14">
      <t>シュウシン</t>
    </rPh>
    <rPh sb="14" eb="16">
      <t>ジカン</t>
    </rPh>
    <phoneticPr fontId="2"/>
  </si>
  <si>
    <t>15 平均睡眠時間</t>
    <rPh sb="3" eb="5">
      <t>ヘイキン</t>
    </rPh>
    <rPh sb="5" eb="7">
      <t>スイミン</t>
    </rPh>
    <rPh sb="7" eb="9">
      <t>ジカン</t>
    </rPh>
    <phoneticPr fontId="2"/>
  </si>
  <si>
    <t>男子</t>
    <phoneticPr fontId="2"/>
  </si>
  <si>
    <t>男子</t>
    <phoneticPr fontId="2"/>
  </si>
  <si>
    <t>女子</t>
  </si>
  <si>
    <t>ほとんど
毎日食べる</t>
    <phoneticPr fontId="2"/>
  </si>
  <si>
    <t>週2～3日
食べない</t>
    <phoneticPr fontId="2"/>
  </si>
  <si>
    <t>学年
区分</t>
    <phoneticPr fontId="2"/>
  </si>
  <si>
    <t>学年
区分</t>
    <phoneticPr fontId="2"/>
  </si>
  <si>
    <t>男子</t>
    <rPh sb="0" eb="2">
      <t>ダンシ</t>
    </rPh>
    <phoneticPr fontId="2"/>
  </si>
  <si>
    <t>女子</t>
    <rPh sb="1" eb="2">
      <t>コ</t>
    </rPh>
    <phoneticPr fontId="2"/>
  </si>
  <si>
    <t>男子</t>
    <rPh sb="1" eb="2">
      <t>コ</t>
    </rPh>
    <phoneticPr fontId="2"/>
  </si>
  <si>
    <t>女子</t>
    <rPh sb="0" eb="2">
      <t>ジョシ</t>
    </rPh>
    <phoneticPr fontId="2"/>
  </si>
  <si>
    <t>不明</t>
    <phoneticPr fontId="2"/>
  </si>
  <si>
    <t>不明</t>
    <phoneticPr fontId="2"/>
  </si>
  <si>
    <t>毎日3回
以上磨く</t>
    <phoneticPr fontId="2"/>
  </si>
  <si>
    <t>午前0時
以降</t>
    <phoneticPr fontId="2"/>
  </si>
  <si>
    <t>午後8時
より前</t>
    <phoneticPr fontId="2"/>
  </si>
  <si>
    <t>午前6時
より前</t>
    <phoneticPr fontId="2"/>
  </si>
  <si>
    <t>毎日2回
磨く</t>
    <phoneticPr fontId="2"/>
  </si>
  <si>
    <t>毎日2回
磨く</t>
    <phoneticPr fontId="2"/>
  </si>
  <si>
    <t>毎日1回
磨く</t>
    <phoneticPr fontId="2"/>
  </si>
  <si>
    <t>毎日1回
磨く</t>
    <phoneticPr fontId="2"/>
  </si>
  <si>
    <t>午前8時
以降</t>
    <phoneticPr fontId="2"/>
  </si>
  <si>
    <t>中等度肥満</t>
    <rPh sb="0" eb="2">
      <t>チュウトウ</t>
    </rPh>
    <rPh sb="2" eb="3">
      <t>ド</t>
    </rPh>
    <rPh sb="3" eb="5">
      <t>ヒマン</t>
    </rPh>
    <phoneticPr fontId="2"/>
  </si>
  <si>
    <t>1日1回
ぐらい</t>
    <rPh sb="1" eb="2">
      <t>ニチ</t>
    </rPh>
    <phoneticPr fontId="2"/>
  </si>
  <si>
    <t>1日2回
ぐらい</t>
    <rPh sb="1" eb="2">
      <t>ニチ</t>
    </rPh>
    <phoneticPr fontId="2"/>
  </si>
  <si>
    <t>＜岩手県（合計）＞</t>
    <rPh sb="1" eb="4">
      <t>イワテケン</t>
    </rPh>
    <rPh sb="5" eb="7">
      <t>ゴウケイ</t>
    </rPh>
    <phoneticPr fontId="2"/>
  </si>
  <si>
    <t>＜県央地域＞</t>
    <rPh sb="1" eb="3">
      <t>ケンオウ</t>
    </rPh>
    <rPh sb="3" eb="5">
      <t>チイキ</t>
    </rPh>
    <phoneticPr fontId="2"/>
  </si>
  <si>
    <t>＜中部地域＞</t>
    <rPh sb="1" eb="3">
      <t>チュウブ</t>
    </rPh>
    <rPh sb="3" eb="5">
      <t>チイキ</t>
    </rPh>
    <phoneticPr fontId="2"/>
  </si>
  <si>
    <t>＜奥州地域＞</t>
    <rPh sb="1" eb="3">
      <t>オウシュウ</t>
    </rPh>
    <rPh sb="2" eb="3">
      <t>シュウ</t>
    </rPh>
    <rPh sb="3" eb="5">
      <t>チイキ</t>
    </rPh>
    <phoneticPr fontId="2"/>
  </si>
  <si>
    <t>＜一関地域＞</t>
    <rPh sb="1" eb="3">
      <t>イチノセキ</t>
    </rPh>
    <rPh sb="3" eb="5">
      <t>チイキ</t>
    </rPh>
    <phoneticPr fontId="2"/>
  </si>
  <si>
    <t>＜大船渡地域＞</t>
    <rPh sb="1" eb="4">
      <t>オオフナト</t>
    </rPh>
    <rPh sb="4" eb="6">
      <t>チイキ</t>
    </rPh>
    <phoneticPr fontId="2"/>
  </si>
  <si>
    <t>＜釜石地域＞</t>
    <rPh sb="1" eb="3">
      <t>カマイシ</t>
    </rPh>
    <rPh sb="3" eb="5">
      <t>チイキ</t>
    </rPh>
    <phoneticPr fontId="2"/>
  </si>
  <si>
    <t>＜宮古地域＞</t>
    <rPh sb="1" eb="3">
      <t>ミヤコ</t>
    </rPh>
    <rPh sb="3" eb="5">
      <t>チイキ</t>
    </rPh>
    <phoneticPr fontId="2"/>
  </si>
  <si>
    <t>＜久慈地域＞</t>
    <rPh sb="1" eb="3">
      <t>クジ</t>
    </rPh>
    <rPh sb="3" eb="5">
      <t>チイキ</t>
    </rPh>
    <phoneticPr fontId="2"/>
  </si>
  <si>
    <t>＜二戸地域＞</t>
    <rPh sb="1" eb="3">
      <t>ニノヘ</t>
    </rPh>
    <rPh sb="3" eb="5">
      <t>チイキ</t>
    </rPh>
    <phoneticPr fontId="2"/>
  </si>
  <si>
    <t>３　ふだん朝食を食べますか？</t>
    <phoneticPr fontId="2"/>
  </si>
  <si>
    <t>３　ふだん朝食を食べますか？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</si>
</sst>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22"/>
      <name val="ＭＳ Ｐゴシック"/>
      <family val="3"/>
      <charset val="128"/>
    </font>
    <font>
      <sz val="11"/>
      <name val="Calibri"/>
      <family val="2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>
      <alignment vertical="center"/>
    </xf>
  </cellStyleXfs>
  <cellXfs count="4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0" fillId="0" borderId="0" xfId="0" applyFill="1"/>
    <xf numFmtId="0" fontId="3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/>
    <xf numFmtId="176" fontId="3" fillId="0" borderId="5" xfId="1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6" fontId="3" fillId="0" borderId="7" xfId="1" applyNumberFormat="1" applyFont="1" applyFill="1" applyBorder="1"/>
    <xf numFmtId="176" fontId="3" fillId="0" borderId="8" xfId="1" applyNumberFormat="1" applyFont="1" applyFill="1" applyBorder="1"/>
    <xf numFmtId="176" fontId="3" fillId="0" borderId="9" xfId="1" applyNumberFormat="1" applyFont="1" applyFill="1" applyBorder="1"/>
    <xf numFmtId="176" fontId="3" fillId="0" borderId="10" xfId="1" applyNumberFormat="1" applyFont="1" applyFill="1" applyBorder="1"/>
    <xf numFmtId="176" fontId="3" fillId="0" borderId="11" xfId="1" applyNumberFormat="1" applyFont="1" applyFill="1" applyBorder="1"/>
    <xf numFmtId="176" fontId="3" fillId="0" borderId="12" xfId="1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3" fillId="2" borderId="8" xfId="1" applyNumberFormat="1" applyFont="1" applyFill="1" applyBorder="1"/>
    <xf numFmtId="176" fontId="3" fillId="0" borderId="15" xfId="1" applyNumberFormat="1" applyFont="1" applyFill="1" applyBorder="1"/>
    <xf numFmtId="176" fontId="3" fillId="2" borderId="10" xfId="1" applyNumberFormat="1" applyFont="1" applyFill="1" applyBorder="1"/>
    <xf numFmtId="0" fontId="5" fillId="0" borderId="2" xfId="0" applyFont="1" applyFill="1" applyBorder="1" applyAlignment="1">
      <alignment horizontal="center" vertical="center" wrapText="1"/>
    </xf>
    <xf numFmtId="176" fontId="3" fillId="0" borderId="2" xfId="1" applyNumberFormat="1" applyFont="1" applyFill="1" applyBorder="1"/>
    <xf numFmtId="176" fontId="3" fillId="0" borderId="16" xfId="1" applyNumberFormat="1" applyFont="1" applyFill="1" applyBorder="1"/>
    <xf numFmtId="176" fontId="3" fillId="0" borderId="17" xfId="1" applyNumberFormat="1" applyFont="1" applyFill="1" applyBorder="1"/>
    <xf numFmtId="176" fontId="3" fillId="0" borderId="19" xfId="1" applyNumberFormat="1" applyFont="1" applyFill="1" applyBorder="1"/>
    <xf numFmtId="176" fontId="3" fillId="0" borderId="20" xfId="1" applyNumberFormat="1" applyFont="1" applyFill="1" applyBorder="1"/>
    <xf numFmtId="176" fontId="3" fillId="0" borderId="18" xfId="1" applyNumberFormat="1" applyFont="1" applyFill="1" applyBorder="1"/>
    <xf numFmtId="176" fontId="3" fillId="0" borderId="21" xfId="1" applyNumberFormat="1" applyFont="1" applyFill="1" applyBorder="1"/>
    <xf numFmtId="0" fontId="5" fillId="0" borderId="22" xfId="0" applyFont="1" applyFill="1" applyBorder="1" applyAlignment="1">
      <alignment horizontal="center" vertical="center" wrapText="1"/>
    </xf>
    <xf numFmtId="176" fontId="3" fillId="0" borderId="22" xfId="1" applyNumberFormat="1" applyFont="1" applyFill="1" applyBorder="1"/>
    <xf numFmtId="0" fontId="5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6" fontId="3" fillId="0" borderId="5" xfId="1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176" fontId="3" fillId="0" borderId="7" xfId="1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6" fontId="3" fillId="0" borderId="9" xfId="1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76" fontId="3" fillId="2" borderId="8" xfId="1" applyNumberFormat="1" applyFont="1" applyFill="1" applyBorder="1" applyAlignment="1">
      <alignment vertical="center"/>
    </xf>
    <xf numFmtId="176" fontId="3" fillId="0" borderId="10" xfId="1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176" fontId="3" fillId="0" borderId="11" xfId="1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176" fontId="3" fillId="0" borderId="8" xfId="1" applyNumberFormat="1" applyFont="1" applyFill="1" applyBorder="1" applyAlignment="1">
      <alignment vertical="center"/>
    </xf>
    <xf numFmtId="176" fontId="3" fillId="0" borderId="30" xfId="1" applyNumberFormat="1" applyFont="1" applyFill="1" applyBorder="1" applyAlignment="1">
      <alignment vertical="center"/>
    </xf>
    <xf numFmtId="176" fontId="3" fillId="2" borderId="31" xfId="1" applyNumberFormat="1" applyFont="1" applyFill="1" applyBorder="1" applyAlignment="1">
      <alignment vertical="center"/>
    </xf>
    <xf numFmtId="176" fontId="3" fillId="2" borderId="10" xfId="1" applyNumberFormat="1" applyFont="1" applyFill="1" applyBorder="1" applyAlignment="1">
      <alignment vertical="center"/>
    </xf>
    <xf numFmtId="176" fontId="3" fillId="0" borderId="32" xfId="1" applyNumberFormat="1" applyFont="1" applyFill="1" applyBorder="1" applyAlignment="1">
      <alignment vertical="center"/>
    </xf>
    <xf numFmtId="176" fontId="3" fillId="0" borderId="31" xfId="1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76" fontId="3" fillId="0" borderId="12" xfId="1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22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176" fontId="3" fillId="0" borderId="39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42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43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2" borderId="44" xfId="0" applyNumberFormat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vertical="center"/>
    </xf>
    <xf numFmtId="176" fontId="3" fillId="2" borderId="38" xfId="0" applyNumberFormat="1" applyFont="1" applyFill="1" applyBorder="1" applyAlignment="1">
      <alignment vertical="center"/>
    </xf>
    <xf numFmtId="176" fontId="3" fillId="2" borderId="18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44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2" borderId="48" xfId="0" applyNumberFormat="1" applyFont="1" applyFill="1" applyBorder="1" applyAlignment="1">
      <alignment vertical="center"/>
    </xf>
    <xf numFmtId="176" fontId="3" fillId="2" borderId="49" xfId="0" applyNumberFormat="1" applyFont="1" applyFill="1" applyBorder="1" applyAlignment="1">
      <alignment vertical="center"/>
    </xf>
    <xf numFmtId="176" fontId="3" fillId="2" borderId="50" xfId="0" applyNumberFormat="1" applyFont="1" applyFill="1" applyBorder="1" applyAlignment="1">
      <alignment vertical="center"/>
    </xf>
    <xf numFmtId="176" fontId="3" fillId="2" borderId="5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2" borderId="8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176" fontId="3" fillId="2" borderId="52" xfId="0" applyNumberFormat="1" applyFont="1" applyFill="1" applyBorder="1" applyAlignment="1">
      <alignment vertical="center"/>
    </xf>
    <xf numFmtId="176" fontId="3" fillId="0" borderId="53" xfId="0" applyNumberFormat="1" applyFont="1" applyFill="1" applyBorder="1" applyAlignment="1">
      <alignment vertical="center"/>
    </xf>
    <xf numFmtId="176" fontId="3" fillId="0" borderId="54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176" fontId="3" fillId="2" borderId="55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2" borderId="56" xfId="0" applyNumberFormat="1" applyFont="1" applyFill="1" applyBorder="1" applyAlignment="1">
      <alignment vertical="center"/>
    </xf>
    <xf numFmtId="176" fontId="3" fillId="2" borderId="57" xfId="0" applyNumberFormat="1" applyFont="1" applyFill="1" applyBorder="1" applyAlignment="1">
      <alignment vertical="center"/>
    </xf>
    <xf numFmtId="176" fontId="3" fillId="2" borderId="58" xfId="0" applyNumberFormat="1" applyFont="1" applyFill="1" applyBorder="1" applyAlignment="1">
      <alignment vertical="center"/>
    </xf>
    <xf numFmtId="176" fontId="3" fillId="0" borderId="59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35" xfId="0" applyNumberFormat="1" applyFont="1" applyFill="1" applyBorder="1" applyAlignment="1">
      <alignment vertical="center"/>
    </xf>
    <xf numFmtId="176" fontId="0" fillId="2" borderId="25" xfId="0" applyNumberFormat="1" applyFill="1" applyBorder="1" applyAlignment="1">
      <alignment vertical="center"/>
    </xf>
    <xf numFmtId="176" fontId="0" fillId="2" borderId="22" xfId="0" applyNumberForma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3" fillId="2" borderId="25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60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61" xfId="0" applyNumberFormat="1" applyFont="1" applyFill="1" applyBorder="1" applyAlignment="1">
      <alignment vertical="center"/>
    </xf>
    <xf numFmtId="176" fontId="3" fillId="0" borderId="62" xfId="0" applyNumberFormat="1" applyFont="1" applyFill="1" applyBorder="1" applyAlignment="1">
      <alignment vertical="center"/>
    </xf>
    <xf numFmtId="176" fontId="3" fillId="2" borderId="63" xfId="0" applyNumberFormat="1" applyFont="1" applyFill="1" applyBorder="1" applyAlignment="1">
      <alignment vertical="center"/>
    </xf>
    <xf numFmtId="176" fontId="3" fillId="0" borderId="64" xfId="0" applyNumberFormat="1" applyFont="1" applyFill="1" applyBorder="1" applyAlignment="1">
      <alignment vertical="center"/>
    </xf>
    <xf numFmtId="176" fontId="3" fillId="0" borderId="65" xfId="0" applyNumberFormat="1" applyFont="1" applyFill="1" applyBorder="1" applyAlignment="1">
      <alignment vertical="center"/>
    </xf>
    <xf numFmtId="176" fontId="0" fillId="2" borderId="63" xfId="0" applyNumberFormat="1" applyFill="1" applyBorder="1" applyAlignment="1">
      <alignment vertical="center"/>
    </xf>
    <xf numFmtId="176" fontId="0" fillId="2" borderId="51" xfId="0" applyNumberFormat="1" applyFill="1" applyBorder="1" applyAlignment="1">
      <alignment vertical="center"/>
    </xf>
    <xf numFmtId="176" fontId="3" fillId="2" borderId="22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38" fontId="3" fillId="0" borderId="3" xfId="2" applyFont="1" applyFill="1" applyBorder="1" applyAlignment="1">
      <alignment vertical="center"/>
    </xf>
    <xf numFmtId="38" fontId="3" fillId="0" borderId="4" xfId="2" applyFont="1" applyFill="1" applyBorder="1" applyAlignment="1">
      <alignment vertical="center"/>
    </xf>
    <xf numFmtId="38" fontId="3" fillId="0" borderId="1" xfId="2" applyFont="1" applyFill="1" applyBorder="1" applyAlignment="1">
      <alignment vertical="center"/>
    </xf>
    <xf numFmtId="38" fontId="3" fillId="0" borderId="66" xfId="2" applyFont="1" applyFill="1" applyBorder="1" applyAlignment="1">
      <alignment vertical="center"/>
    </xf>
    <xf numFmtId="38" fontId="3" fillId="0" borderId="26" xfId="2" applyFont="1" applyFill="1" applyBorder="1" applyAlignment="1">
      <alignment vertical="center"/>
    </xf>
    <xf numFmtId="38" fontId="3" fillId="0" borderId="27" xfId="2" applyFont="1" applyFill="1" applyBorder="1" applyAlignment="1">
      <alignment vertical="center"/>
    </xf>
    <xf numFmtId="38" fontId="3" fillId="0" borderId="28" xfId="2" applyFont="1" applyFill="1" applyBorder="1" applyAlignment="1">
      <alignment vertical="center"/>
    </xf>
    <xf numFmtId="38" fontId="3" fillId="0" borderId="67" xfId="2" applyFont="1" applyFill="1" applyBorder="1" applyAlignment="1">
      <alignment vertical="center"/>
    </xf>
    <xf numFmtId="38" fontId="3" fillId="0" borderId="68" xfId="2" applyFont="1" applyFill="1" applyBorder="1" applyAlignment="1">
      <alignment vertical="center"/>
    </xf>
    <xf numFmtId="38" fontId="3" fillId="0" borderId="29" xfId="2" applyFont="1" applyFill="1" applyBorder="1" applyAlignment="1">
      <alignment vertical="center"/>
    </xf>
    <xf numFmtId="38" fontId="3" fillId="0" borderId="23" xfId="2" applyFont="1" applyFill="1" applyBorder="1" applyAlignment="1">
      <alignment vertical="center"/>
    </xf>
    <xf numFmtId="38" fontId="3" fillId="0" borderId="69" xfId="2" applyFont="1" applyFill="1" applyBorder="1" applyAlignment="1">
      <alignment vertical="center"/>
    </xf>
    <xf numFmtId="38" fontId="3" fillId="0" borderId="13" xfId="2" applyFont="1" applyFill="1" applyBorder="1" applyAlignment="1">
      <alignment vertical="center"/>
    </xf>
    <xf numFmtId="38" fontId="3" fillId="0" borderId="70" xfId="2" applyFont="1" applyFill="1" applyBorder="1" applyAlignment="1">
      <alignment vertical="center"/>
    </xf>
    <xf numFmtId="38" fontId="3" fillId="2" borderId="23" xfId="2" applyFont="1" applyFill="1" applyBorder="1" applyAlignment="1">
      <alignment vertical="center"/>
    </xf>
    <xf numFmtId="38" fontId="3" fillId="2" borderId="33" xfId="2" applyFont="1" applyFill="1" applyBorder="1" applyAlignment="1">
      <alignment vertical="center"/>
    </xf>
    <xf numFmtId="38" fontId="3" fillId="0" borderId="2" xfId="2" applyFont="1" applyFill="1" applyBorder="1" applyAlignment="1">
      <alignment vertical="center"/>
    </xf>
    <xf numFmtId="38" fontId="3" fillId="0" borderId="16" xfId="2" applyFont="1" applyFill="1" applyBorder="1" applyAlignment="1">
      <alignment vertical="center"/>
    </xf>
    <xf numFmtId="38" fontId="3" fillId="0" borderId="19" xfId="2" applyFont="1" applyFill="1" applyBorder="1" applyAlignment="1">
      <alignment vertical="center"/>
    </xf>
    <xf numFmtId="38" fontId="3" fillId="0" borderId="21" xfId="2" applyFont="1" applyFill="1" applyBorder="1" applyAlignment="1">
      <alignment vertical="center"/>
    </xf>
    <xf numFmtId="38" fontId="3" fillId="0" borderId="33" xfId="2" applyFont="1" applyFill="1" applyBorder="1" applyAlignment="1">
      <alignment vertical="center"/>
    </xf>
    <xf numFmtId="38" fontId="3" fillId="0" borderId="17" xfId="2" applyFont="1" applyFill="1" applyBorder="1" applyAlignment="1">
      <alignment vertical="center"/>
    </xf>
    <xf numFmtId="38" fontId="3" fillId="0" borderId="20" xfId="2" applyFont="1" applyFill="1" applyBorder="1" applyAlignment="1">
      <alignment vertical="center"/>
    </xf>
    <xf numFmtId="38" fontId="3" fillId="0" borderId="18" xfId="2" applyFont="1" applyFill="1" applyBorder="1" applyAlignment="1">
      <alignment vertical="center"/>
    </xf>
    <xf numFmtId="38" fontId="3" fillId="2" borderId="49" xfId="2" applyFont="1" applyFill="1" applyBorder="1" applyAlignment="1">
      <alignment vertical="center"/>
    </xf>
    <xf numFmtId="38" fontId="3" fillId="0" borderId="51" xfId="2" applyFont="1" applyFill="1" applyBorder="1" applyAlignment="1">
      <alignment vertical="center"/>
    </xf>
    <xf numFmtId="38" fontId="3" fillId="0" borderId="13" xfId="2" applyFont="1" applyFill="1" applyBorder="1" applyAlignment="1">
      <alignment horizontal="right" vertical="center" wrapText="1"/>
    </xf>
    <xf numFmtId="38" fontId="3" fillId="0" borderId="71" xfId="2" applyFont="1" applyFill="1" applyBorder="1" applyAlignment="1">
      <alignment vertical="center"/>
    </xf>
    <xf numFmtId="38" fontId="3" fillId="2" borderId="15" xfId="2" applyFont="1" applyFill="1" applyBorder="1" applyAlignment="1">
      <alignment vertical="center"/>
    </xf>
    <xf numFmtId="38" fontId="3" fillId="0" borderId="72" xfId="2" applyFont="1" applyFill="1" applyBorder="1" applyAlignment="1">
      <alignment vertical="center"/>
    </xf>
    <xf numFmtId="38" fontId="3" fillId="0" borderId="73" xfId="2" applyFont="1" applyFill="1" applyBorder="1" applyAlignment="1">
      <alignment vertical="center"/>
    </xf>
    <xf numFmtId="38" fontId="3" fillId="0" borderId="74" xfId="2" applyFont="1" applyFill="1" applyBorder="1" applyAlignment="1">
      <alignment vertical="center"/>
    </xf>
    <xf numFmtId="38" fontId="3" fillId="2" borderId="71" xfId="2" applyFont="1" applyFill="1" applyBorder="1" applyAlignment="1">
      <alignment vertical="center"/>
    </xf>
    <xf numFmtId="38" fontId="3" fillId="0" borderId="23" xfId="2" applyFont="1" applyFill="1" applyBorder="1" applyAlignment="1">
      <alignment horizontal="right" vertical="center" wrapText="1"/>
    </xf>
    <xf numFmtId="176" fontId="3" fillId="0" borderId="8" xfId="0" applyNumberFormat="1" applyFont="1" applyFill="1" applyBorder="1" applyAlignment="1">
      <alignment horizontal="right" vertical="center" wrapText="1"/>
    </xf>
    <xf numFmtId="176" fontId="3" fillId="0" borderId="18" xfId="0" applyNumberFormat="1" applyFont="1" applyFill="1" applyBorder="1" applyAlignment="1">
      <alignment horizontal="right" vertical="center" wrapText="1"/>
    </xf>
    <xf numFmtId="38" fontId="3" fillId="0" borderId="15" xfId="2" applyFont="1" applyFill="1" applyBorder="1" applyAlignment="1">
      <alignment vertical="center"/>
    </xf>
    <xf numFmtId="176" fontId="3" fillId="0" borderId="6" xfId="1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21" xfId="0" applyNumberFormat="1" applyFont="1" applyFill="1" applyBorder="1" applyAlignment="1">
      <alignment horizontal="right" vertical="center" wrapText="1"/>
    </xf>
    <xf numFmtId="176" fontId="3" fillId="0" borderId="0" xfId="1" applyNumberFormat="1" applyFont="1" applyFill="1" applyAlignment="1">
      <alignment vertical="center"/>
    </xf>
    <xf numFmtId="176" fontId="6" fillId="0" borderId="22" xfId="1" applyNumberFormat="1" applyFont="1" applyFill="1" applyBorder="1"/>
    <xf numFmtId="176" fontId="3" fillId="0" borderId="3" xfId="1" applyNumberFormat="1" applyFont="1" applyFill="1" applyBorder="1"/>
    <xf numFmtId="176" fontId="3" fillId="2" borderId="23" xfId="1" applyNumberFormat="1" applyFont="1" applyFill="1" applyBorder="1"/>
    <xf numFmtId="176" fontId="3" fillId="2" borderId="15" xfId="1" applyNumberFormat="1" applyFont="1" applyFill="1" applyBorder="1"/>
    <xf numFmtId="176" fontId="3" fillId="0" borderId="1" xfId="1" applyNumberFormat="1" applyFont="1" applyFill="1" applyBorder="1"/>
    <xf numFmtId="176" fontId="3" fillId="0" borderId="23" xfId="1" applyNumberFormat="1" applyFont="1" applyFill="1" applyBorder="1"/>
    <xf numFmtId="176" fontId="3" fillId="0" borderId="29" xfId="1" applyNumberFormat="1" applyFont="1" applyFill="1" applyBorder="1"/>
    <xf numFmtId="176" fontId="3" fillId="2" borderId="55" xfId="1" applyNumberFormat="1" applyFont="1" applyFill="1" applyBorder="1" applyAlignment="1">
      <alignment vertical="center"/>
    </xf>
    <xf numFmtId="176" fontId="3" fillId="0" borderId="26" xfId="1" applyNumberFormat="1" applyFont="1" applyFill="1" applyBorder="1"/>
    <xf numFmtId="38" fontId="1" fillId="2" borderId="33" xfId="2" applyFill="1" applyBorder="1" applyAlignment="1">
      <alignment vertical="center"/>
    </xf>
    <xf numFmtId="38" fontId="1" fillId="2" borderId="23" xfId="2" applyFill="1" applyBorder="1" applyAlignment="1">
      <alignment vertical="center"/>
    </xf>
    <xf numFmtId="176" fontId="1" fillId="0" borderId="0" xfId="1" applyNumberFormat="1" applyFill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38" fontId="3" fillId="0" borderId="75" xfId="2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38" fontId="3" fillId="3" borderId="76" xfId="2" applyFont="1" applyFill="1" applyBorder="1" applyAlignment="1">
      <alignment vertical="center"/>
    </xf>
    <xf numFmtId="38" fontId="3" fillId="2" borderId="77" xfId="2" applyFont="1" applyFill="1" applyBorder="1" applyAlignment="1">
      <alignment vertical="center"/>
    </xf>
    <xf numFmtId="176" fontId="3" fillId="2" borderId="71" xfId="0" applyNumberFormat="1" applyFont="1" applyFill="1" applyBorder="1" applyAlignment="1">
      <alignment vertical="center"/>
    </xf>
    <xf numFmtId="38" fontId="3" fillId="0" borderId="76" xfId="2" applyFont="1" applyFill="1" applyBorder="1" applyAlignment="1">
      <alignment vertical="center"/>
    </xf>
    <xf numFmtId="176" fontId="3" fillId="0" borderId="71" xfId="0" applyNumberFormat="1" applyFont="1" applyFill="1" applyBorder="1" applyAlignment="1">
      <alignment vertical="center"/>
    </xf>
    <xf numFmtId="38" fontId="3" fillId="3" borderId="33" xfId="2" applyFont="1" applyFill="1" applyBorder="1" applyAlignment="1">
      <alignment vertical="center"/>
    </xf>
    <xf numFmtId="38" fontId="3" fillId="3" borderId="22" xfId="2" applyFont="1" applyFill="1" applyBorder="1" applyAlignment="1">
      <alignment vertical="center"/>
    </xf>
    <xf numFmtId="38" fontId="3" fillId="3" borderId="26" xfId="2" applyFont="1" applyFill="1" applyBorder="1" applyAlignment="1">
      <alignment vertical="center"/>
    </xf>
    <xf numFmtId="38" fontId="3" fillId="3" borderId="17" xfId="2" applyFont="1" applyFill="1" applyBorder="1" applyAlignment="1">
      <alignment vertical="center"/>
    </xf>
    <xf numFmtId="38" fontId="3" fillId="3" borderId="51" xfId="2" applyFont="1" applyFill="1" applyBorder="1" applyAlignment="1">
      <alignment vertical="center"/>
    </xf>
    <xf numFmtId="38" fontId="3" fillId="2" borderId="78" xfId="2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38" fontId="3" fillId="3" borderId="23" xfId="2" applyFont="1" applyFill="1" applyBorder="1" applyAlignment="1">
      <alignment vertical="center"/>
    </xf>
    <xf numFmtId="38" fontId="3" fillId="3" borderId="18" xfId="2" applyFont="1" applyFill="1" applyBorder="1" applyAlignment="1">
      <alignment vertical="center"/>
    </xf>
    <xf numFmtId="38" fontId="3" fillId="2" borderId="55" xfId="2" applyFont="1" applyFill="1" applyBorder="1" applyAlignment="1">
      <alignment vertical="center"/>
    </xf>
    <xf numFmtId="176" fontId="3" fillId="0" borderId="55" xfId="2" applyNumberFormat="1" applyFont="1" applyFill="1" applyBorder="1" applyAlignment="1">
      <alignment vertical="center"/>
    </xf>
    <xf numFmtId="176" fontId="3" fillId="0" borderId="6" xfId="2" applyNumberFormat="1" applyFont="1" applyFill="1" applyBorder="1" applyAlignment="1">
      <alignment vertical="center"/>
    </xf>
    <xf numFmtId="176" fontId="3" fillId="0" borderId="3" xfId="2" applyNumberFormat="1" applyFont="1" applyFill="1" applyBorder="1" applyAlignment="1">
      <alignment vertical="center"/>
    </xf>
    <xf numFmtId="176" fontId="3" fillId="0" borderId="32" xfId="2" applyNumberFormat="1" applyFont="1" applyFill="1" applyBorder="1" applyAlignment="1">
      <alignment vertical="center"/>
    </xf>
    <xf numFmtId="176" fontId="3" fillId="0" borderId="29" xfId="2" applyNumberFormat="1" applyFont="1" applyFill="1" applyBorder="1" applyAlignment="1">
      <alignment vertical="center"/>
    </xf>
    <xf numFmtId="176" fontId="3" fillId="0" borderId="54" xfId="2" applyNumberFormat="1" applyFont="1" applyFill="1" applyBorder="1" applyAlignment="1">
      <alignment vertical="center"/>
    </xf>
    <xf numFmtId="176" fontId="3" fillId="0" borderId="77" xfId="2" applyNumberFormat="1" applyFont="1" applyFill="1" applyBorder="1" applyAlignment="1">
      <alignment vertical="center"/>
    </xf>
    <xf numFmtId="176" fontId="3" fillId="0" borderId="31" xfId="2" applyNumberFormat="1" applyFont="1" applyFill="1" applyBorder="1" applyAlignment="1">
      <alignment vertical="center"/>
    </xf>
    <xf numFmtId="176" fontId="3" fillId="0" borderId="52" xfId="2" applyNumberFormat="1" applyFont="1" applyFill="1" applyBorder="1" applyAlignment="1">
      <alignment vertical="center"/>
    </xf>
    <xf numFmtId="176" fontId="3" fillId="0" borderId="30" xfId="2" applyNumberFormat="1" applyFont="1" applyFill="1" applyBorder="1" applyAlignment="1">
      <alignment vertical="center"/>
    </xf>
    <xf numFmtId="176" fontId="3" fillId="3" borderId="33" xfId="0" applyNumberFormat="1" applyFont="1" applyFill="1" applyBorder="1" applyAlignment="1">
      <alignment vertical="center"/>
    </xf>
    <xf numFmtId="176" fontId="3" fillId="3" borderId="26" xfId="0" applyNumberFormat="1" applyFont="1" applyFill="1" applyBorder="1" applyAlignment="1">
      <alignment vertical="center"/>
    </xf>
    <xf numFmtId="176" fontId="3" fillId="3" borderId="55" xfId="2" applyNumberFormat="1" applyFont="1" applyFill="1" applyBorder="1" applyAlignment="1">
      <alignment vertical="center"/>
    </xf>
    <xf numFmtId="176" fontId="3" fillId="3" borderId="23" xfId="0" applyNumberFormat="1" applyFont="1" applyFill="1" applyBorder="1" applyAlignment="1">
      <alignment vertical="center"/>
    </xf>
    <xf numFmtId="176" fontId="3" fillId="0" borderId="79" xfId="2" applyNumberFormat="1" applyFont="1" applyFill="1" applyBorder="1" applyAlignment="1">
      <alignment vertical="center"/>
    </xf>
    <xf numFmtId="176" fontId="3" fillId="2" borderId="77" xfId="2" applyNumberFormat="1" applyFont="1" applyFill="1" applyBorder="1" applyAlignment="1">
      <alignment vertical="center"/>
    </xf>
    <xf numFmtId="176" fontId="3" fillId="2" borderId="78" xfId="2" applyNumberFormat="1" applyFont="1" applyFill="1" applyBorder="1" applyAlignment="1">
      <alignment vertical="center"/>
    </xf>
    <xf numFmtId="176" fontId="3" fillId="2" borderId="55" xfId="2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76" fontId="3" fillId="0" borderId="53" xfId="1" applyNumberFormat="1" applyFont="1" applyFill="1" applyBorder="1" applyAlignment="1">
      <alignment vertical="center"/>
    </xf>
    <xf numFmtId="176" fontId="3" fillId="0" borderId="54" xfId="1" applyNumberFormat="1" applyFont="1" applyFill="1" applyBorder="1" applyAlignment="1">
      <alignment vertical="center"/>
    </xf>
    <xf numFmtId="0" fontId="3" fillId="0" borderId="29" xfId="0" applyFont="1" applyFill="1" applyBorder="1"/>
    <xf numFmtId="0" fontId="3" fillId="0" borderId="23" xfId="0" applyFont="1" applyFill="1" applyBorder="1"/>
    <xf numFmtId="0" fontId="3" fillId="0" borderId="15" xfId="0" applyFont="1" applyFill="1" applyBorder="1"/>
    <xf numFmtId="0" fontId="3" fillId="0" borderId="57" xfId="0" applyFont="1" applyFill="1" applyBorder="1"/>
    <xf numFmtId="3" fontId="3" fillId="0" borderId="29" xfId="0" applyNumberFormat="1" applyFont="1" applyFill="1" applyBorder="1"/>
    <xf numFmtId="3" fontId="3" fillId="0" borderId="23" xfId="0" applyNumberFormat="1" applyFont="1" applyFill="1" applyBorder="1"/>
    <xf numFmtId="3" fontId="3" fillId="0" borderId="15" xfId="0" applyNumberFormat="1" applyFont="1" applyFill="1" applyBorder="1"/>
    <xf numFmtId="176" fontId="3" fillId="0" borderId="55" xfId="1" applyNumberFormat="1" applyFont="1" applyFill="1" applyBorder="1" applyAlignment="1">
      <alignment vertical="center"/>
    </xf>
    <xf numFmtId="0" fontId="3" fillId="0" borderId="71" xfId="0" applyFont="1" applyFill="1" applyBorder="1" applyAlignment="1">
      <alignment horizontal="center" vertical="center"/>
    </xf>
    <xf numFmtId="176" fontId="3" fillId="0" borderId="52" xfId="1" applyNumberFormat="1" applyFont="1" applyFill="1" applyBorder="1" applyAlignment="1">
      <alignment vertical="center"/>
    </xf>
    <xf numFmtId="176" fontId="3" fillId="0" borderId="25" xfId="1" applyNumberFormat="1" applyFont="1" applyFill="1" applyBorder="1" applyAlignment="1">
      <alignment vertical="center"/>
    </xf>
    <xf numFmtId="176" fontId="3" fillId="0" borderId="25" xfId="1" applyNumberFormat="1" applyFont="1" applyFill="1" applyBorder="1"/>
    <xf numFmtId="0" fontId="3" fillId="0" borderId="26" xfId="0" applyFont="1" applyFill="1" applyBorder="1"/>
    <xf numFmtId="0" fontId="3" fillId="0" borderId="80" xfId="0" applyFont="1" applyFill="1" applyBorder="1"/>
    <xf numFmtId="0" fontId="3" fillId="0" borderId="81" xfId="0" applyFont="1" applyFill="1" applyBorder="1"/>
    <xf numFmtId="3" fontId="3" fillId="0" borderId="26" xfId="0" applyNumberFormat="1" applyFont="1" applyFill="1" applyBorder="1"/>
    <xf numFmtId="0" fontId="10" fillId="0" borderId="1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11" fillId="0" borderId="0" xfId="0" applyFont="1" applyFill="1"/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38" fontId="3" fillId="4" borderId="23" xfId="2" applyFont="1" applyFill="1" applyBorder="1" applyAlignment="1">
      <alignment vertical="center"/>
    </xf>
    <xf numFmtId="176" fontId="3" fillId="4" borderId="8" xfId="0" applyNumberFormat="1" applyFont="1" applyFill="1" applyBorder="1" applyAlignment="1">
      <alignment vertical="center"/>
    </xf>
    <xf numFmtId="176" fontId="3" fillId="4" borderId="38" xfId="0" applyNumberFormat="1" applyFont="1" applyFill="1" applyBorder="1" applyAlignment="1">
      <alignment vertical="center"/>
    </xf>
    <xf numFmtId="38" fontId="3" fillId="4" borderId="49" xfId="2" applyFont="1" applyFill="1" applyBorder="1" applyAlignment="1">
      <alignment vertical="center"/>
    </xf>
    <xf numFmtId="176" fontId="3" fillId="4" borderId="63" xfId="0" applyNumberFormat="1" applyFont="1" applyFill="1" applyBorder="1" applyAlignment="1">
      <alignment vertical="center"/>
    </xf>
    <xf numFmtId="176" fontId="3" fillId="4" borderId="50" xfId="0" applyNumberFormat="1" applyFont="1" applyFill="1" applyBorder="1" applyAlignment="1">
      <alignment vertical="center"/>
    </xf>
    <xf numFmtId="38" fontId="3" fillId="4" borderId="71" xfId="2" applyFont="1" applyFill="1" applyBorder="1" applyAlignment="1">
      <alignment vertical="center"/>
    </xf>
    <xf numFmtId="38" fontId="3" fillId="0" borderId="22" xfId="2" applyFont="1" applyFill="1" applyBorder="1" applyAlignment="1">
      <alignment vertical="center"/>
    </xf>
    <xf numFmtId="176" fontId="3" fillId="4" borderId="8" xfId="1" applyNumberFormat="1" applyFont="1" applyFill="1" applyBorder="1" applyAlignment="1">
      <alignment vertical="center"/>
    </xf>
    <xf numFmtId="176" fontId="3" fillId="4" borderId="8" xfId="1" applyNumberFormat="1" applyFont="1" applyFill="1" applyBorder="1"/>
    <xf numFmtId="176" fontId="3" fillId="4" borderId="23" xfId="1" applyNumberFormat="1" applyFont="1" applyFill="1" applyBorder="1"/>
    <xf numFmtId="176" fontId="3" fillId="4" borderId="44" xfId="0" applyNumberFormat="1" applyFont="1" applyFill="1" applyBorder="1" applyAlignment="1">
      <alignment vertical="center"/>
    </xf>
    <xf numFmtId="176" fontId="3" fillId="4" borderId="23" xfId="0" applyNumberFormat="1" applyFont="1" applyFill="1" applyBorder="1" applyAlignment="1">
      <alignment vertical="center"/>
    </xf>
    <xf numFmtId="176" fontId="3" fillId="4" borderId="18" xfId="0" applyNumberFormat="1" applyFont="1" applyFill="1" applyBorder="1" applyAlignment="1">
      <alignment vertical="center"/>
    </xf>
    <xf numFmtId="38" fontId="3" fillId="4" borderId="15" xfId="2" applyFont="1" applyFill="1" applyBorder="1" applyAlignment="1">
      <alignment vertical="center"/>
    </xf>
    <xf numFmtId="176" fontId="3" fillId="4" borderId="78" xfId="1" applyNumberFormat="1" applyFont="1" applyFill="1" applyBorder="1" applyAlignment="1">
      <alignment vertical="center"/>
    </xf>
    <xf numFmtId="176" fontId="3" fillId="4" borderId="63" xfId="1" applyNumberFormat="1" applyFont="1" applyFill="1" applyBorder="1" applyAlignment="1">
      <alignment vertical="center"/>
    </xf>
    <xf numFmtId="176" fontId="3" fillId="4" borderId="63" xfId="1" applyNumberFormat="1" applyFont="1" applyFill="1" applyBorder="1"/>
    <xf numFmtId="176" fontId="3" fillId="4" borderId="49" xfId="1" applyNumberFormat="1" applyFont="1" applyFill="1" applyBorder="1"/>
    <xf numFmtId="176" fontId="3" fillId="4" borderId="31" xfId="1" applyNumberFormat="1" applyFont="1" applyFill="1" applyBorder="1" applyAlignment="1">
      <alignment vertical="center"/>
    </xf>
    <xf numFmtId="176" fontId="3" fillId="4" borderId="10" xfId="1" applyNumberFormat="1" applyFont="1" applyFill="1" applyBorder="1" applyAlignment="1">
      <alignment vertical="center"/>
    </xf>
    <xf numFmtId="176" fontId="3" fillId="4" borderId="10" xfId="1" applyNumberFormat="1" applyFont="1" applyFill="1" applyBorder="1"/>
    <xf numFmtId="176" fontId="3" fillId="4" borderId="19" xfId="1" applyNumberFormat="1" applyFont="1" applyFill="1" applyBorder="1"/>
    <xf numFmtId="176" fontId="3" fillId="4" borderId="55" xfId="1" applyNumberFormat="1" applyFont="1" applyFill="1" applyBorder="1" applyAlignment="1">
      <alignment vertical="center"/>
    </xf>
    <xf numFmtId="176" fontId="3" fillId="4" borderId="18" xfId="1" applyNumberFormat="1" applyFont="1" applyFill="1" applyBorder="1"/>
    <xf numFmtId="176" fontId="3" fillId="4" borderId="7" xfId="1" applyNumberFormat="1" applyFont="1" applyFill="1" applyBorder="1" applyAlignment="1">
      <alignment vertical="center"/>
    </xf>
    <xf numFmtId="176" fontId="3" fillId="4" borderId="7" xfId="1" applyNumberFormat="1" applyFont="1" applyFill="1" applyBorder="1"/>
    <xf numFmtId="176" fontId="3" fillId="4" borderId="16" xfId="1" applyNumberFormat="1" applyFont="1" applyFill="1" applyBorder="1"/>
    <xf numFmtId="38" fontId="3" fillId="4" borderId="33" xfId="2" applyFont="1" applyFill="1" applyBorder="1" applyAlignment="1">
      <alignment vertical="center"/>
    </xf>
    <xf numFmtId="38" fontId="3" fillId="0" borderId="57" xfId="2" applyFont="1" applyFill="1" applyBorder="1"/>
    <xf numFmtId="176" fontId="0" fillId="0" borderId="0" xfId="0" applyNumberFormat="1" applyFill="1"/>
    <xf numFmtId="0" fontId="10" fillId="0" borderId="3" xfId="0" applyFont="1" applyFill="1" applyBorder="1" applyAlignment="1">
      <alignment vertical="center"/>
    </xf>
    <xf numFmtId="0" fontId="10" fillId="0" borderId="5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7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9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10" fillId="0" borderId="29" xfId="0" applyFont="1" applyFill="1" applyBorder="1"/>
    <xf numFmtId="0" fontId="10" fillId="0" borderId="15" xfId="0" applyFont="1" applyFill="1" applyBorder="1"/>
    <xf numFmtId="0" fontId="10" fillId="0" borderId="49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3" fillId="0" borderId="29" xfId="2" applyFont="1" applyFill="1" applyBorder="1"/>
    <xf numFmtId="38" fontId="3" fillId="0" borderId="15" xfId="2" applyFont="1" applyFill="1" applyBorder="1"/>
    <xf numFmtId="38" fontId="3" fillId="0" borderId="26" xfId="2" applyFont="1" applyFill="1" applyBorder="1"/>
    <xf numFmtId="176" fontId="3" fillId="2" borderId="48" xfId="2" applyNumberFormat="1" applyFont="1" applyFill="1" applyBorder="1" applyAlignment="1">
      <alignment vertical="center"/>
    </xf>
    <xf numFmtId="176" fontId="3" fillId="2" borderId="15" xfId="2" applyNumberFormat="1" applyFont="1" applyFill="1" applyBorder="1" applyAlignment="1">
      <alignment vertical="center"/>
    </xf>
    <xf numFmtId="176" fontId="3" fillId="2" borderId="49" xfId="2" applyNumberFormat="1" applyFont="1" applyFill="1" applyBorder="1" applyAlignment="1">
      <alignment vertical="center"/>
    </xf>
    <xf numFmtId="176" fontId="3" fillId="2" borderId="82" xfId="2" applyNumberFormat="1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176" fontId="3" fillId="2" borderId="78" xfId="1" applyNumberFormat="1" applyFont="1" applyFill="1" applyBorder="1" applyAlignment="1">
      <alignment vertical="center"/>
    </xf>
    <xf numFmtId="176" fontId="3" fillId="2" borderId="63" xfId="1" applyNumberFormat="1" applyFont="1" applyFill="1" applyBorder="1" applyAlignment="1">
      <alignment vertical="center"/>
    </xf>
    <xf numFmtId="176" fontId="3" fillId="2" borderId="63" xfId="1" applyNumberFormat="1" applyFont="1" applyFill="1" applyBorder="1"/>
    <xf numFmtId="176" fontId="3" fillId="2" borderId="49" xfId="1" applyNumberFormat="1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176" fontId="3" fillId="0" borderId="83" xfId="2" applyNumberFormat="1" applyFont="1" applyFill="1" applyBorder="1" applyAlignment="1">
      <alignment vertical="center"/>
    </xf>
    <xf numFmtId="176" fontId="3" fillId="0" borderId="26" xfId="2" applyNumberFormat="1" applyFont="1" applyFill="1" applyBorder="1" applyAlignment="1">
      <alignment vertical="center"/>
    </xf>
    <xf numFmtId="176" fontId="3" fillId="2" borderId="31" xfId="2" applyNumberFormat="1" applyFont="1" applyFill="1" applyBorder="1" applyAlignment="1">
      <alignment vertical="center"/>
    </xf>
    <xf numFmtId="176" fontId="3" fillId="2" borderId="15" xfId="0" applyNumberFormat="1" applyFont="1" applyFill="1" applyBorder="1" applyAlignment="1">
      <alignment vertical="center"/>
    </xf>
    <xf numFmtId="38" fontId="3" fillId="0" borderId="84" xfId="2" applyFont="1" applyFill="1" applyBorder="1" applyAlignment="1">
      <alignment vertical="center"/>
    </xf>
    <xf numFmtId="38" fontId="3" fillId="0" borderId="85" xfId="2" applyFont="1" applyFill="1" applyBorder="1" applyAlignment="1">
      <alignment vertical="center"/>
    </xf>
    <xf numFmtId="176" fontId="3" fillId="0" borderId="33" xfId="1" applyNumberFormat="1" applyFont="1" applyFill="1" applyBorder="1"/>
    <xf numFmtId="176" fontId="3" fillId="0" borderId="77" xfId="1" applyNumberFormat="1" applyFont="1" applyFill="1" applyBorder="1" applyAlignment="1">
      <alignment vertical="center"/>
    </xf>
    <xf numFmtId="176" fontId="3" fillId="0" borderId="71" xfId="1" applyNumberFormat="1" applyFont="1" applyFill="1" applyBorder="1" applyAlignment="1">
      <alignment vertical="center"/>
    </xf>
    <xf numFmtId="176" fontId="3" fillId="0" borderId="71" xfId="1" applyNumberFormat="1" applyFont="1" applyFill="1" applyBorder="1"/>
    <xf numFmtId="176" fontId="3" fillId="0" borderId="76" xfId="1" applyNumberFormat="1" applyFont="1" applyFill="1" applyBorder="1"/>
    <xf numFmtId="176" fontId="3" fillId="0" borderId="82" xfId="1" applyNumberFormat="1" applyFont="1" applyFill="1" applyBorder="1" applyAlignment="1">
      <alignment vertical="center"/>
    </xf>
    <xf numFmtId="38" fontId="1" fillId="2" borderId="49" xfId="2" applyFill="1" applyBorder="1" applyAlignment="1">
      <alignment vertical="center"/>
    </xf>
    <xf numFmtId="0" fontId="3" fillId="0" borderId="1" xfId="0" applyFont="1" applyFill="1" applyBorder="1"/>
    <xf numFmtId="38" fontId="3" fillId="4" borderId="57" xfId="2" applyFont="1" applyFill="1" applyBorder="1" applyAlignment="1">
      <alignment vertical="center"/>
    </xf>
    <xf numFmtId="0" fontId="13" fillId="0" borderId="0" xfId="0" applyFont="1"/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T709"/>
  <sheetViews>
    <sheetView tabSelected="1" view="pageBreakPreview" zoomScaleNormal="85" zoomScaleSheetLayoutView="100" workbookViewId="0">
      <selection activeCell="T3" sqref="T3"/>
    </sheetView>
  </sheetViews>
  <sheetFormatPr defaultRowHeight="13.2" x14ac:dyDescent="0.2"/>
  <cols>
    <col min="1" max="1" width="2.33203125" customWidth="1"/>
    <col min="2" max="4" width="7.6640625" style="1" customWidth="1"/>
    <col min="5" max="9" width="7.6640625" customWidth="1"/>
    <col min="10" max="13" width="7.6640625" style="2" customWidth="1"/>
    <col min="14" max="14" width="7.6640625" customWidth="1"/>
    <col min="15" max="17" width="7.6640625" style="2" customWidth="1"/>
    <col min="18" max="18" width="1.6640625" customWidth="1"/>
  </cols>
  <sheetData>
    <row r="1" spans="1:20" ht="14.4" x14ac:dyDescent="0.2">
      <c r="A1" s="449" t="s">
        <v>106</v>
      </c>
      <c r="B1"/>
      <c r="C1"/>
      <c r="D1"/>
      <c r="J1"/>
      <c r="K1"/>
      <c r="L1"/>
      <c r="M1"/>
      <c r="O1"/>
      <c r="P1"/>
      <c r="Q1"/>
    </row>
    <row r="3" spans="1:20" x14ac:dyDescent="0.2">
      <c r="B3" s="50" t="s">
        <v>8</v>
      </c>
      <c r="C3" s="50"/>
      <c r="D3" s="51"/>
      <c r="E3" s="52"/>
      <c r="F3" s="52"/>
      <c r="G3" s="52"/>
      <c r="H3" s="52"/>
      <c r="I3" s="52"/>
      <c r="J3" s="53"/>
      <c r="K3" s="53"/>
      <c r="L3" s="53"/>
      <c r="M3" s="53"/>
      <c r="N3" s="52"/>
      <c r="O3" s="53"/>
    </row>
    <row r="4" spans="1:20" s="3" customFormat="1" ht="19.2" x14ac:dyDescent="0.15">
      <c r="B4" s="5" t="s">
        <v>9</v>
      </c>
      <c r="C4" s="6" t="s">
        <v>86</v>
      </c>
      <c r="D4" s="304" t="s">
        <v>82</v>
      </c>
      <c r="E4" s="304" t="s">
        <v>83</v>
      </c>
      <c r="F4" s="305" t="s">
        <v>10</v>
      </c>
      <c r="G4" s="306" t="s">
        <v>81</v>
      </c>
      <c r="H4" s="304" t="s">
        <v>83</v>
      </c>
      <c r="I4" s="6" t="s">
        <v>11</v>
      </c>
      <c r="J4" s="54"/>
      <c r="K4" s="19"/>
      <c r="L4" s="18"/>
      <c r="M4" s="18"/>
      <c r="N4" s="18"/>
      <c r="O4" s="18"/>
      <c r="P4" s="18"/>
      <c r="Q4" s="18"/>
      <c r="R4" s="19"/>
    </row>
    <row r="5" spans="1:20" s="9" customFormat="1" x14ac:dyDescent="0.2">
      <c r="B5" s="55"/>
      <c r="C5" s="26" t="s">
        <v>10</v>
      </c>
      <c r="D5" s="210">
        <f>SUM(D6:D7)</f>
        <v>3658</v>
      </c>
      <c r="E5" s="210">
        <f>SUM(E6:E7)</f>
        <v>3470</v>
      </c>
      <c r="F5" s="226">
        <f>SUM(D5:E5)</f>
        <v>7128</v>
      </c>
      <c r="G5" s="171">
        <f>D5/$F$5</f>
        <v>0.51318742985409649</v>
      </c>
      <c r="H5" s="102">
        <f>E5/$F$5</f>
        <v>0.48681257014590346</v>
      </c>
      <c r="I5" s="102">
        <f>F5/$F$12</f>
        <v>0.35643564356435642</v>
      </c>
      <c r="J5" s="56"/>
      <c r="K5" s="57"/>
      <c r="L5" s="26"/>
      <c r="M5" s="57"/>
      <c r="N5" s="57"/>
      <c r="O5" s="57"/>
      <c r="P5" s="8"/>
      <c r="Q5" s="8"/>
      <c r="R5" s="8"/>
    </row>
    <row r="6" spans="1:20" s="9" customFormat="1" x14ac:dyDescent="0.2">
      <c r="B6" s="55" t="s">
        <v>12</v>
      </c>
      <c r="C6" s="58" t="s">
        <v>13</v>
      </c>
      <c r="D6" s="219">
        <f>県央!D6+中部!D6+奥州!D6+一関!D6+大船渡!D6+釜石!D6+宮古!D6+久慈!D6+二戸!D6</f>
        <v>1744</v>
      </c>
      <c r="E6" s="219">
        <f>県央!E6+中部!E6+奥州!E6+一関!E6+大船渡!E6+釜石!E6+宮古!E6+久慈!E6+二戸!E6</f>
        <v>1693</v>
      </c>
      <c r="F6" s="218">
        <f>県央!F6+中部!F6+奥州!F6+一関!F6+大船渡!F6+釜石!F6+宮古!F6+久慈!F6+二戸!F6</f>
        <v>3437</v>
      </c>
      <c r="G6" s="151">
        <f>D6/$F$6</f>
        <v>0.50741926098341572</v>
      </c>
      <c r="H6" s="106">
        <f>E6/$F$6</f>
        <v>0.49258073901658422</v>
      </c>
      <c r="I6" s="106">
        <f>F6/$F$5</f>
        <v>0.48218294051627386</v>
      </c>
      <c r="J6" s="56"/>
      <c r="K6" s="26"/>
      <c r="L6" s="26"/>
      <c r="M6" s="57"/>
      <c r="N6" s="57"/>
      <c r="O6" s="57"/>
      <c r="P6" s="8"/>
      <c r="Q6" s="8"/>
      <c r="R6" s="8"/>
    </row>
    <row r="7" spans="1:20" s="9" customFormat="1" x14ac:dyDescent="0.2">
      <c r="B7" s="59"/>
      <c r="C7" s="60" t="s">
        <v>14</v>
      </c>
      <c r="D7" s="246">
        <f>県央!D7+中部!D7+奥州!D7+一関!D7+大船渡!D7+釜石!D7+宮古!D7+久慈!D7+二戸!D7</f>
        <v>1914</v>
      </c>
      <c r="E7" s="246">
        <f>県央!E7+中部!E7+奥州!E7+一関!E7+大船渡!E7+釜石!E7+宮古!E7+久慈!E7+二戸!E7</f>
        <v>1777</v>
      </c>
      <c r="F7" s="217">
        <f>県央!F7+中部!F7+奥州!F7+一関!F7+大船渡!F7+釜石!F7+宮古!F7+久慈!F7+二戸!F7</f>
        <v>3691</v>
      </c>
      <c r="G7" s="172">
        <f>D7/$F$7</f>
        <v>0.51855865619073427</v>
      </c>
      <c r="H7" s="118">
        <f>E7/$F$7</f>
        <v>0.48144134380926579</v>
      </c>
      <c r="I7" s="118">
        <f>F7/$F$5</f>
        <v>0.51781705948372614</v>
      </c>
      <c r="J7" s="56"/>
      <c r="K7" s="26"/>
      <c r="L7" s="26"/>
      <c r="M7" s="57"/>
      <c r="N7" s="57"/>
      <c r="O7" s="57"/>
      <c r="P7" s="8"/>
      <c r="Q7" s="8"/>
      <c r="R7" s="8"/>
    </row>
    <row r="8" spans="1:20" s="9" customFormat="1" x14ac:dyDescent="0.2">
      <c r="B8" s="55"/>
      <c r="C8" s="26" t="s">
        <v>10</v>
      </c>
      <c r="D8" s="210">
        <f>SUM(D9:D10)</f>
        <v>3837</v>
      </c>
      <c r="E8" s="210">
        <f>SUM(E9:E10)</f>
        <v>3675</v>
      </c>
      <c r="F8" s="226">
        <f>SUM(D8:E8)</f>
        <v>7512</v>
      </c>
      <c r="G8" s="171">
        <f>D8/$F$8</f>
        <v>0.51078274760383391</v>
      </c>
      <c r="H8" s="102">
        <f>E8/$F$8</f>
        <v>0.48921725239616615</v>
      </c>
      <c r="I8" s="102">
        <f>F8/$F$12</f>
        <v>0.37563756375637564</v>
      </c>
      <c r="J8" s="56"/>
      <c r="K8" s="26"/>
      <c r="L8" s="26"/>
      <c r="M8" s="57"/>
      <c r="N8" s="57"/>
      <c r="O8" s="57"/>
      <c r="P8" s="8"/>
      <c r="Q8" s="8"/>
      <c r="R8" s="8"/>
    </row>
    <row r="9" spans="1:20" s="9" customFormat="1" x14ac:dyDescent="0.2">
      <c r="B9" s="55" t="s">
        <v>15</v>
      </c>
      <c r="C9" s="58" t="s">
        <v>13</v>
      </c>
      <c r="D9" s="219">
        <f>県央!D9+中部!D9+奥州!D9+一関!D9+大船渡!D9+釜石!D9+宮古!D9+久慈!D9+二戸!D9</f>
        <v>1848</v>
      </c>
      <c r="E9" s="219">
        <f>県央!E9+中部!E9+奥州!E9+一関!E9+大船渡!E9+釜石!E9+宮古!E9+久慈!E9+二戸!E9</f>
        <v>1842</v>
      </c>
      <c r="F9" s="218">
        <f>県央!F9+中部!F9+奥州!F9+一関!F9+大船渡!F9+釜石!F9+宮古!F9+久慈!F9+二戸!F9</f>
        <v>3690</v>
      </c>
      <c r="G9" s="151">
        <f>D9/$F$9</f>
        <v>0.50081300813008134</v>
      </c>
      <c r="H9" s="106">
        <f>E9/$F$9</f>
        <v>0.49918699186991872</v>
      </c>
      <c r="I9" s="106">
        <f>F9/$F$8</f>
        <v>0.49121405750798725</v>
      </c>
      <c r="J9" s="56"/>
      <c r="K9" s="26"/>
      <c r="L9" s="26"/>
      <c r="M9" s="57"/>
      <c r="N9" s="57"/>
      <c r="O9" s="57"/>
      <c r="P9" s="8"/>
      <c r="Q9" s="8"/>
      <c r="R9" s="8"/>
    </row>
    <row r="10" spans="1:20" s="9" customFormat="1" x14ac:dyDescent="0.2">
      <c r="B10" s="59"/>
      <c r="C10" s="60" t="s">
        <v>16</v>
      </c>
      <c r="D10" s="246">
        <f>県央!D10+中部!D10+奥州!D10+一関!D10+大船渡!D10+釜石!D10+宮古!D10+久慈!D10+二戸!D10</f>
        <v>1989</v>
      </c>
      <c r="E10" s="246">
        <f>県央!E10+中部!E10+奥州!E10+一関!E10+大船渡!E10+釜石!E10+宮古!E10+久慈!E10+二戸!E10</f>
        <v>1833</v>
      </c>
      <c r="F10" s="217">
        <f>県央!F10+中部!F10+奥州!F10+一関!F10+大船渡!F10+釜石!F10+宮古!F10+久慈!F10+二戸!F10</f>
        <v>3822</v>
      </c>
      <c r="G10" s="172">
        <f>D10/$F$10</f>
        <v>0.52040816326530615</v>
      </c>
      <c r="H10" s="118">
        <f>E10/$F$10</f>
        <v>0.47959183673469385</v>
      </c>
      <c r="I10" s="118">
        <f>F10/$F$8</f>
        <v>0.50878594249201281</v>
      </c>
      <c r="J10" s="56"/>
      <c r="K10" s="26"/>
      <c r="L10" s="26"/>
      <c r="M10" s="57"/>
      <c r="N10" s="57"/>
      <c r="O10" s="57"/>
      <c r="P10" s="8"/>
      <c r="Q10" s="8"/>
      <c r="R10" s="8"/>
    </row>
    <row r="11" spans="1:20" s="9" customFormat="1" ht="13.8" thickBot="1" x14ac:dyDescent="0.25">
      <c r="B11" s="58" t="s">
        <v>17</v>
      </c>
      <c r="C11" s="58" t="s">
        <v>16</v>
      </c>
      <c r="D11" s="212">
        <f>県央!D11+中部!D11+奥州!D11+一関!D11+大船渡!D11+釜石!D11+宮古!D11+久慈!D11+二戸!D11</f>
        <v>2679</v>
      </c>
      <c r="E11" s="212">
        <f>県央!E11+中部!E11+奥州!E11+一関!E11+大船渡!E11+釜石!E11+宮古!E11+久慈!E11+二戸!E11</f>
        <v>2679</v>
      </c>
      <c r="F11" s="227">
        <f>SUM(D11:E11)</f>
        <v>5358</v>
      </c>
      <c r="G11" s="151">
        <f>D11/$F$11</f>
        <v>0.5</v>
      </c>
      <c r="H11" s="106">
        <f>E11/$F$11</f>
        <v>0.5</v>
      </c>
      <c r="I11" s="106">
        <f>F11/$F$12</f>
        <v>0.26792679267926794</v>
      </c>
      <c r="J11" s="56"/>
      <c r="K11" s="26"/>
      <c r="L11" s="26"/>
      <c r="M11" s="57"/>
      <c r="N11" s="57"/>
      <c r="O11" s="57"/>
      <c r="P11" s="8"/>
      <c r="Q11" s="8"/>
      <c r="R11" s="8"/>
    </row>
    <row r="12" spans="1:20" s="9" customFormat="1" ht="13.8" thickTop="1" x14ac:dyDescent="0.2">
      <c r="B12" s="61"/>
      <c r="C12" s="62" t="s">
        <v>10</v>
      </c>
      <c r="D12" s="222">
        <f>D5+D8+D11</f>
        <v>10174</v>
      </c>
      <c r="E12" s="222">
        <f>E5+E8+E11</f>
        <v>9824</v>
      </c>
      <c r="F12" s="229">
        <f>SUM(D12:E12)</f>
        <v>19998</v>
      </c>
      <c r="G12" s="150">
        <f>D12/$F$12</f>
        <v>0.50875087508750871</v>
      </c>
      <c r="H12" s="173">
        <f>E12/$F$12</f>
        <v>0.49124912491249123</v>
      </c>
      <c r="I12" s="173">
        <f>F12/$F$12</f>
        <v>1</v>
      </c>
      <c r="J12" s="56"/>
      <c r="K12" s="26"/>
      <c r="L12" s="26"/>
      <c r="M12" s="57"/>
      <c r="N12" s="57"/>
      <c r="O12" s="57"/>
      <c r="P12" s="8"/>
      <c r="Q12" s="8"/>
      <c r="R12" s="8"/>
    </row>
    <row r="13" spans="1:20" s="9" customFormat="1" x14ac:dyDescent="0.2">
      <c r="B13" s="17"/>
      <c r="C13" s="17"/>
      <c r="D13" s="17"/>
      <c r="E13" s="63"/>
      <c r="F13" s="63"/>
      <c r="G13" s="63"/>
      <c r="H13" s="63"/>
      <c r="I13" s="63"/>
      <c r="J13" s="63"/>
      <c r="K13" s="63"/>
      <c r="L13" s="63"/>
      <c r="M13" s="63"/>
      <c r="N13" s="64"/>
      <c r="O13" s="63"/>
      <c r="P13" s="10"/>
      <c r="Q13" s="10"/>
    </row>
    <row r="14" spans="1:20" s="9" customFormat="1" ht="24" customHeight="1" x14ac:dyDescent="0.2">
      <c r="B14" s="65" t="s">
        <v>18</v>
      </c>
      <c r="C14" s="65"/>
      <c r="D14" s="66"/>
      <c r="E14" s="64"/>
      <c r="F14" s="64"/>
      <c r="G14" s="64"/>
      <c r="H14" s="64"/>
      <c r="I14" s="64"/>
      <c r="J14" s="63"/>
      <c r="K14" s="63"/>
      <c r="L14" s="63"/>
      <c r="M14" s="63"/>
      <c r="N14" s="64"/>
      <c r="O14" s="63"/>
      <c r="P14" s="10"/>
      <c r="Q14" s="10"/>
    </row>
    <row r="15" spans="1:20" s="13" customFormat="1" ht="19.2" x14ac:dyDescent="0.15">
      <c r="B15" s="67" t="s">
        <v>9</v>
      </c>
      <c r="C15" s="67" t="s">
        <v>19</v>
      </c>
      <c r="D15" s="402" t="s">
        <v>20</v>
      </c>
      <c r="E15" s="11" t="s">
        <v>60</v>
      </c>
      <c r="F15" s="430" t="s">
        <v>103</v>
      </c>
      <c r="G15" s="11" t="s">
        <v>61</v>
      </c>
      <c r="H15" s="11" t="s">
        <v>21</v>
      </c>
      <c r="I15" s="11" t="s">
        <v>22</v>
      </c>
      <c r="J15" s="11" t="s">
        <v>23</v>
      </c>
      <c r="K15" s="429" t="s">
        <v>10</v>
      </c>
      <c r="L15" s="16" t="s">
        <v>60</v>
      </c>
      <c r="M15" s="430" t="s">
        <v>103</v>
      </c>
      <c r="N15" s="11" t="s">
        <v>61</v>
      </c>
      <c r="O15" s="11" t="s">
        <v>21</v>
      </c>
      <c r="P15" s="11" t="s">
        <v>22</v>
      </c>
      <c r="Q15" s="11" t="s">
        <v>23</v>
      </c>
      <c r="R15" s="46"/>
    </row>
    <row r="16" spans="1:20" s="9" customFormat="1" x14ac:dyDescent="0.2">
      <c r="B16" s="68"/>
      <c r="C16" s="69"/>
      <c r="D16" s="70" t="s">
        <v>10</v>
      </c>
      <c r="E16" s="210">
        <f t="shared" ref="E16:J16" si="0">E17+E18</f>
        <v>97</v>
      </c>
      <c r="F16" s="210">
        <f t="shared" si="0"/>
        <v>352</v>
      </c>
      <c r="G16" s="210">
        <f t="shared" si="0"/>
        <v>443</v>
      </c>
      <c r="H16" s="210">
        <f t="shared" si="0"/>
        <v>5160</v>
      </c>
      <c r="I16" s="210">
        <f t="shared" si="0"/>
        <v>935</v>
      </c>
      <c r="J16" s="210">
        <f t="shared" si="0"/>
        <v>107</v>
      </c>
      <c r="K16" s="226">
        <f>SUM(K17:K18)</f>
        <v>7094</v>
      </c>
      <c r="L16" s="247">
        <f t="shared" ref="L16:Q16" si="1">E16/$K$16</f>
        <v>1.3673526924161263E-2</v>
      </c>
      <c r="M16" s="71">
        <f t="shared" si="1"/>
        <v>4.9619396673244998E-2</v>
      </c>
      <c r="N16" s="71">
        <f t="shared" si="1"/>
        <v>6.2447138426839584E-2</v>
      </c>
      <c r="O16" s="71">
        <f t="shared" si="1"/>
        <v>0.72737524668734144</v>
      </c>
      <c r="P16" s="14">
        <f t="shared" si="1"/>
        <v>0.13180152241330703</v>
      </c>
      <c r="Q16" s="39">
        <f t="shared" si="1"/>
        <v>1.5083168875105723E-2</v>
      </c>
      <c r="R16" s="251"/>
      <c r="S16" s="383"/>
      <c r="T16" s="383"/>
    </row>
    <row r="17" spans="2:20" s="9" customFormat="1" x14ac:dyDescent="0.2">
      <c r="B17" s="55"/>
      <c r="C17" s="72"/>
      <c r="D17" s="58" t="s">
        <v>88</v>
      </c>
      <c r="E17" s="212">
        <f t="shared" ref="E17:J18" si="2">E21+E24</f>
        <v>71</v>
      </c>
      <c r="F17" s="212">
        <f t="shared" si="2"/>
        <v>212</v>
      </c>
      <c r="G17" s="212">
        <f t="shared" si="2"/>
        <v>233</v>
      </c>
      <c r="H17" s="212">
        <f t="shared" si="2"/>
        <v>2648</v>
      </c>
      <c r="I17" s="212">
        <f t="shared" si="2"/>
        <v>431</v>
      </c>
      <c r="J17" s="212">
        <f t="shared" si="2"/>
        <v>46</v>
      </c>
      <c r="K17" s="227">
        <f>SUM(E17:J17)</f>
        <v>3641</v>
      </c>
      <c r="L17" s="318">
        <f t="shared" ref="L17:Q17" si="3">E17/$K$17</f>
        <v>1.9500137324910738E-2</v>
      </c>
      <c r="M17" s="73">
        <f t="shared" si="3"/>
        <v>5.8225762153254604E-2</v>
      </c>
      <c r="N17" s="73">
        <f t="shared" si="3"/>
        <v>6.3993408404284538E-2</v>
      </c>
      <c r="O17" s="73">
        <f t="shared" si="3"/>
        <v>0.72727272727272729</v>
      </c>
      <c r="P17" s="20">
        <f t="shared" si="3"/>
        <v>0.11837407305685252</v>
      </c>
      <c r="Q17" s="40">
        <f t="shared" si="3"/>
        <v>1.2633891787970338E-2</v>
      </c>
      <c r="R17" s="251"/>
      <c r="S17" s="383"/>
      <c r="T17" s="383"/>
    </row>
    <row r="18" spans="2:20" s="9" customFormat="1" x14ac:dyDescent="0.2">
      <c r="B18" s="55"/>
      <c r="C18" s="72" t="s">
        <v>10</v>
      </c>
      <c r="D18" s="74" t="s">
        <v>91</v>
      </c>
      <c r="E18" s="214">
        <f t="shared" si="2"/>
        <v>26</v>
      </c>
      <c r="F18" s="214">
        <f t="shared" si="2"/>
        <v>140</v>
      </c>
      <c r="G18" s="214">
        <f t="shared" si="2"/>
        <v>210</v>
      </c>
      <c r="H18" s="214">
        <f t="shared" si="2"/>
        <v>2512</v>
      </c>
      <c r="I18" s="214">
        <f t="shared" si="2"/>
        <v>504</v>
      </c>
      <c r="J18" s="214">
        <f t="shared" si="2"/>
        <v>61</v>
      </c>
      <c r="K18" s="231">
        <f>SUM(E18:J18)</f>
        <v>3453</v>
      </c>
      <c r="L18" s="86">
        <f t="shared" ref="L18:Q18" si="4">E18/$K$18</f>
        <v>7.5296843324645238E-3</v>
      </c>
      <c r="M18" s="77">
        <f t="shared" si="4"/>
        <v>4.0544454097885894E-2</v>
      </c>
      <c r="N18" s="77">
        <f t="shared" si="4"/>
        <v>6.0816681146828845E-2</v>
      </c>
      <c r="O18" s="77">
        <f t="shared" si="4"/>
        <v>0.72748334781349555</v>
      </c>
      <c r="P18" s="22">
        <f t="shared" si="4"/>
        <v>0.14596003475238922</v>
      </c>
      <c r="Q18" s="41">
        <f t="shared" si="4"/>
        <v>1.7665797856935998E-2</v>
      </c>
      <c r="R18" s="251"/>
      <c r="S18" s="383"/>
      <c r="T18" s="383"/>
    </row>
    <row r="19" spans="2:20" s="9" customFormat="1" x14ac:dyDescent="0.2">
      <c r="B19" s="55"/>
      <c r="C19" s="72"/>
      <c r="D19" s="59" t="s">
        <v>24</v>
      </c>
      <c r="E19" s="353"/>
      <c r="F19" s="353"/>
      <c r="G19" s="353"/>
      <c r="H19" s="353"/>
      <c r="I19" s="353"/>
      <c r="J19" s="353"/>
      <c r="K19" s="233">
        <f>$F$5-K16</f>
        <v>34</v>
      </c>
      <c r="L19" s="376"/>
      <c r="M19" s="361"/>
      <c r="N19" s="361"/>
      <c r="O19" s="361"/>
      <c r="P19" s="362"/>
      <c r="Q19" s="377"/>
      <c r="R19" s="251"/>
      <c r="S19" s="383"/>
      <c r="T19" s="383"/>
    </row>
    <row r="20" spans="2:20" s="9" customFormat="1" x14ac:dyDescent="0.2">
      <c r="B20" s="55"/>
      <c r="C20" s="68" t="s">
        <v>25</v>
      </c>
      <c r="D20" s="70" t="s">
        <v>10</v>
      </c>
      <c r="E20" s="210">
        <f t="shared" ref="E20:J20" si="5">E21+E22</f>
        <v>26</v>
      </c>
      <c r="F20" s="210">
        <f t="shared" si="5"/>
        <v>119</v>
      </c>
      <c r="G20" s="210">
        <f t="shared" si="5"/>
        <v>170</v>
      </c>
      <c r="H20" s="210">
        <f t="shared" si="5"/>
        <v>2690</v>
      </c>
      <c r="I20" s="210">
        <f t="shared" si="5"/>
        <v>394</v>
      </c>
      <c r="J20" s="210">
        <f t="shared" si="5"/>
        <v>21</v>
      </c>
      <c r="K20" s="226">
        <f>SUM(E20:J20)</f>
        <v>3420</v>
      </c>
      <c r="L20" s="247">
        <f t="shared" ref="L20:Q20" si="6">E20/$K$20</f>
        <v>7.6023391812865496E-3</v>
      </c>
      <c r="M20" s="71">
        <f t="shared" si="6"/>
        <v>3.47953216374269E-2</v>
      </c>
      <c r="N20" s="71">
        <f t="shared" si="6"/>
        <v>4.9707602339181284E-2</v>
      </c>
      <c r="O20" s="71">
        <f t="shared" si="6"/>
        <v>0.78654970760233922</v>
      </c>
      <c r="P20" s="14">
        <f t="shared" si="6"/>
        <v>0.1152046783625731</v>
      </c>
      <c r="Q20" s="39">
        <f t="shared" si="6"/>
        <v>6.1403508771929825E-3</v>
      </c>
      <c r="R20" s="251"/>
      <c r="S20" s="383"/>
      <c r="T20" s="383"/>
    </row>
    <row r="21" spans="2:20" s="9" customFormat="1" x14ac:dyDescent="0.2">
      <c r="B21" s="55" t="s">
        <v>12</v>
      </c>
      <c r="C21" s="55" t="s">
        <v>13</v>
      </c>
      <c r="D21" s="58" t="s">
        <v>88</v>
      </c>
      <c r="E21" s="219">
        <f>県央!E21+中部!E21+奥州!E21+一関!E21+大船渡!E21+釜石!E21+宮古!E21+久慈!E21+二戸!E21</f>
        <v>17</v>
      </c>
      <c r="F21" s="219">
        <f>県央!F21+中部!F21+奥州!F21+一関!F21+大船渡!F21+釜石!F21+宮古!F21+久慈!F21+二戸!F21</f>
        <v>57</v>
      </c>
      <c r="G21" s="219">
        <f>県央!G21+中部!G21+奥州!G21+一関!G21+大船渡!G21+釜石!G21+宮古!G21+久慈!G21+二戸!G21</f>
        <v>89</v>
      </c>
      <c r="H21" s="219">
        <f>県央!H21+中部!H21+奥州!H21+一関!H21+大船渡!H21+釜石!H21+宮古!H21+久慈!H21+二戸!H21</f>
        <v>1396</v>
      </c>
      <c r="I21" s="219">
        <f>県央!I21+中部!I21+奥州!I21+一関!I21+大船渡!I21+釜石!I21+宮古!I21+久慈!I21+二戸!I21</f>
        <v>168</v>
      </c>
      <c r="J21" s="219">
        <f>県央!J21+中部!J21+奥州!J21+一関!J21+大船渡!J21+釜石!J21+宮古!J21+久慈!J21+二戸!J21</f>
        <v>8</v>
      </c>
      <c r="K21" s="227">
        <f>SUM(E21:J21)</f>
        <v>1735</v>
      </c>
      <c r="L21" s="318">
        <f t="shared" ref="L21:Q21" si="7">E21/$K$21</f>
        <v>9.7982708933717581E-3</v>
      </c>
      <c r="M21" s="73">
        <f t="shared" si="7"/>
        <v>3.2853025936599424E-2</v>
      </c>
      <c r="N21" s="73">
        <f t="shared" si="7"/>
        <v>5.1296829971181554E-2</v>
      </c>
      <c r="O21" s="73">
        <f t="shared" si="7"/>
        <v>0.80461095100864555</v>
      </c>
      <c r="P21" s="20">
        <f t="shared" si="7"/>
        <v>9.6829971181556201E-2</v>
      </c>
      <c r="Q21" s="40">
        <f t="shared" si="7"/>
        <v>4.6109510086455334E-3</v>
      </c>
      <c r="R21" s="251"/>
      <c r="S21" s="383"/>
      <c r="T21" s="383"/>
    </row>
    <row r="22" spans="2:20" s="9" customFormat="1" x14ac:dyDescent="0.2">
      <c r="B22" s="55"/>
      <c r="C22" s="55"/>
      <c r="D22" s="60" t="s">
        <v>91</v>
      </c>
      <c r="E22" s="246">
        <f>県央!E22+中部!E22+奥州!E22+一関!E22+大船渡!E22+釜石!E22+宮古!E22+久慈!E22+二戸!E22</f>
        <v>9</v>
      </c>
      <c r="F22" s="246">
        <f>県央!F22+中部!F22+奥州!F22+一関!F22+大船渡!F22+釜石!F22+宮古!F22+久慈!F22+二戸!F22</f>
        <v>62</v>
      </c>
      <c r="G22" s="246">
        <f>県央!G22+中部!G22+奥州!G22+一関!G22+大船渡!G22+釜石!G22+宮古!G22+久慈!G22+二戸!G22</f>
        <v>81</v>
      </c>
      <c r="H22" s="246">
        <f>県央!H22+中部!H22+奥州!H22+一関!H22+大船渡!H22+釜石!H22+宮古!H22+久慈!H22+二戸!H22</f>
        <v>1294</v>
      </c>
      <c r="I22" s="246">
        <f>県央!I22+中部!I22+奥州!I22+一関!I22+大船渡!I22+釜石!I22+宮古!I22+久慈!I22+二戸!I22</f>
        <v>226</v>
      </c>
      <c r="J22" s="246">
        <f>県央!J22+中部!J22+奥州!J22+一関!J22+大船渡!J22+釜石!J22+宮古!J22+久慈!J22+二戸!J22</f>
        <v>13</v>
      </c>
      <c r="K22" s="228">
        <f>SUM(E22:J22)</f>
        <v>1685</v>
      </c>
      <c r="L22" s="90">
        <f t="shared" ref="L22:Q22" si="8">E22/$K$22</f>
        <v>5.341246290801187E-3</v>
      </c>
      <c r="M22" s="81">
        <f t="shared" si="8"/>
        <v>3.6795252225519291E-2</v>
      </c>
      <c r="N22" s="81">
        <f t="shared" si="8"/>
        <v>4.8071216617210685E-2</v>
      </c>
      <c r="O22" s="81">
        <f t="shared" si="8"/>
        <v>0.76795252225519284</v>
      </c>
      <c r="P22" s="23">
        <f t="shared" si="8"/>
        <v>0.13412462908011868</v>
      </c>
      <c r="Q22" s="42">
        <f t="shared" si="8"/>
        <v>7.71513353115727E-3</v>
      </c>
      <c r="R22" s="251"/>
      <c r="S22" s="383"/>
      <c r="T22" s="383"/>
    </row>
    <row r="23" spans="2:20" s="9" customFormat="1" x14ac:dyDescent="0.2">
      <c r="B23" s="55"/>
      <c r="C23" s="68"/>
      <c r="D23" s="70" t="s">
        <v>10</v>
      </c>
      <c r="E23" s="210">
        <f t="shared" ref="E23:J23" si="9">E24+E25</f>
        <v>71</v>
      </c>
      <c r="F23" s="210">
        <f t="shared" si="9"/>
        <v>233</v>
      </c>
      <c r="G23" s="210">
        <f t="shared" si="9"/>
        <v>273</v>
      </c>
      <c r="H23" s="210">
        <f t="shared" si="9"/>
        <v>2470</v>
      </c>
      <c r="I23" s="210">
        <f t="shared" si="9"/>
        <v>541</v>
      </c>
      <c r="J23" s="210">
        <f t="shared" si="9"/>
        <v>86</v>
      </c>
      <c r="K23" s="226">
        <f>SUM(E23:J23)</f>
        <v>3674</v>
      </c>
      <c r="L23" s="247">
        <f t="shared" ref="L23:Q23" si="10">E23/$K$23</f>
        <v>1.9324986390854653E-2</v>
      </c>
      <c r="M23" s="71">
        <f t="shared" si="10"/>
        <v>6.3418617310832884E-2</v>
      </c>
      <c r="N23" s="71">
        <f t="shared" si="10"/>
        <v>7.4305933587370712E-2</v>
      </c>
      <c r="O23" s="71">
        <f t="shared" si="10"/>
        <v>0.67229178007621127</v>
      </c>
      <c r="P23" s="14">
        <f t="shared" si="10"/>
        <v>0.14725095264017421</v>
      </c>
      <c r="Q23" s="39">
        <f t="shared" si="10"/>
        <v>2.3407729994556342E-2</v>
      </c>
      <c r="R23" s="251"/>
      <c r="S23" s="383"/>
      <c r="T23" s="383"/>
    </row>
    <row r="24" spans="2:20" s="9" customFormat="1" x14ac:dyDescent="0.2">
      <c r="B24" s="55"/>
      <c r="C24" s="55" t="s">
        <v>14</v>
      </c>
      <c r="D24" s="82" t="s">
        <v>88</v>
      </c>
      <c r="E24" s="219">
        <f>県央!E24+中部!E24+奥州!E24+一関!E24+大船渡!E24+釜石!E24+宮古!E24+久慈!E24+二戸!E24</f>
        <v>54</v>
      </c>
      <c r="F24" s="219">
        <f>県央!F24+中部!F24+奥州!F24+一関!F24+大船渡!F24+釜石!F24+宮古!F24+久慈!F24+二戸!F24</f>
        <v>155</v>
      </c>
      <c r="G24" s="219">
        <f>県央!G24+中部!G24+奥州!G24+一関!G24+大船渡!G24+釜石!G24+宮古!G24+久慈!G24+二戸!G24</f>
        <v>144</v>
      </c>
      <c r="H24" s="219">
        <f>県央!H24+中部!H24+奥州!H24+一関!H24+大船渡!H24+釜石!H24+宮古!H24+久慈!H24+二戸!H24</f>
        <v>1252</v>
      </c>
      <c r="I24" s="219">
        <f>県央!I24+中部!I24+奥州!I24+一関!I24+大船渡!I24+釜石!I24+宮古!I24+久慈!I24+二戸!I24</f>
        <v>263</v>
      </c>
      <c r="J24" s="219">
        <f>県央!J24+中部!J24+奥州!J24+一関!J24+大船渡!J24+釜石!J24+宮古!J24+久慈!J24+二戸!J24</f>
        <v>38</v>
      </c>
      <c r="K24" s="232">
        <f>県央!K24+中部!K24+奥州!K24+一関!K24+大船渡!K24+釜石!K24+宮古!K24+久慈!K24+二戸!K24</f>
        <v>1906</v>
      </c>
      <c r="L24" s="89">
        <f t="shared" ref="L24:Q24" si="11">E24/$K$24</f>
        <v>2.8331584470094439E-2</v>
      </c>
      <c r="M24" s="83">
        <f t="shared" si="11"/>
        <v>8.1322140608604404E-2</v>
      </c>
      <c r="N24" s="83">
        <f>G24/$K$24</f>
        <v>7.5550891920251842E-2</v>
      </c>
      <c r="O24" s="83">
        <f t="shared" si="11"/>
        <v>0.6568730325288562</v>
      </c>
      <c r="P24" s="24">
        <f t="shared" si="11"/>
        <v>0.13798530954879329</v>
      </c>
      <c r="Q24" s="43">
        <f t="shared" si="11"/>
        <v>1.993704092339979E-2</v>
      </c>
      <c r="R24" s="251"/>
      <c r="S24" s="383"/>
      <c r="T24" s="383"/>
    </row>
    <row r="25" spans="2:20" s="9" customFormat="1" x14ac:dyDescent="0.2">
      <c r="B25" s="84"/>
      <c r="C25" s="59"/>
      <c r="D25" s="59" t="s">
        <v>91</v>
      </c>
      <c r="E25" s="246">
        <f>県央!E25+中部!E25+奥州!E25+一関!E25+大船渡!E25+釜石!E25+宮古!E25+久慈!E25+二戸!E25</f>
        <v>17</v>
      </c>
      <c r="F25" s="246">
        <f>県央!F25+中部!F25+奥州!F25+一関!F25+大船渡!F25+釜石!F25+宮古!F25+久慈!F25+二戸!F25</f>
        <v>78</v>
      </c>
      <c r="G25" s="246">
        <f>県央!G25+中部!G25+奥州!G25+一関!G25+大船渡!G25+釜石!G25+宮古!G25+久慈!G25+二戸!G25</f>
        <v>129</v>
      </c>
      <c r="H25" s="246">
        <f>県央!H25+中部!H25+奥州!H25+一関!H25+大船渡!H25+釜石!H25+宮古!H25+久慈!H25+二戸!H25</f>
        <v>1218</v>
      </c>
      <c r="I25" s="246">
        <f>県央!I25+中部!I25+奥州!I25+一関!I25+大船渡!I25+釜石!I25+宮古!I25+久慈!I25+二戸!I25</f>
        <v>278</v>
      </c>
      <c r="J25" s="246">
        <f>県央!J25+中部!J25+奥州!J25+一関!J25+大船渡!J25+釜石!J25+宮古!J25+久慈!J25+二戸!J25</f>
        <v>48</v>
      </c>
      <c r="K25" s="228">
        <f>県央!K25+中部!K25+奥州!K25+一関!K25+大船渡!K25+釜石!K25+宮古!K25+久慈!K25+二戸!K25</f>
        <v>1768</v>
      </c>
      <c r="L25" s="326">
        <f t="shared" ref="L25:Q25" si="12">E25/$K$25</f>
        <v>9.6153846153846159E-3</v>
      </c>
      <c r="M25" s="85">
        <f t="shared" si="12"/>
        <v>4.4117647058823532E-2</v>
      </c>
      <c r="N25" s="85">
        <f t="shared" si="12"/>
        <v>7.296380090497738E-2</v>
      </c>
      <c r="O25" s="85">
        <f t="shared" si="12"/>
        <v>0.68891402714932126</v>
      </c>
      <c r="P25" s="21">
        <f t="shared" si="12"/>
        <v>0.15723981900452488</v>
      </c>
      <c r="Q25" s="44">
        <f t="shared" si="12"/>
        <v>2.7149321266968326E-2</v>
      </c>
      <c r="R25" s="251"/>
      <c r="S25" s="383"/>
      <c r="T25" s="383"/>
    </row>
    <row r="26" spans="2:20" s="9" customFormat="1" x14ac:dyDescent="0.2">
      <c r="B26" s="68"/>
      <c r="C26" s="69"/>
      <c r="D26" s="70" t="s">
        <v>10</v>
      </c>
      <c r="E26" s="210">
        <f t="shared" ref="E26:J26" si="13">E27+E28</f>
        <v>132</v>
      </c>
      <c r="F26" s="210">
        <f t="shared" si="13"/>
        <v>410</v>
      </c>
      <c r="G26" s="210">
        <f t="shared" si="13"/>
        <v>465</v>
      </c>
      <c r="H26" s="210">
        <f t="shared" si="13"/>
        <v>5064</v>
      </c>
      <c r="I26" s="210">
        <f t="shared" si="13"/>
        <v>1210</v>
      </c>
      <c r="J26" s="210">
        <f t="shared" si="13"/>
        <v>167</v>
      </c>
      <c r="K26" s="226">
        <f>SUM(K27:K28)</f>
        <v>7448</v>
      </c>
      <c r="L26" s="247">
        <f t="shared" ref="L26:Q26" si="14">E26/$K$26</f>
        <v>1.7722878625134265E-2</v>
      </c>
      <c r="M26" s="71">
        <f t="shared" si="14"/>
        <v>5.5048335123523091E-2</v>
      </c>
      <c r="N26" s="71">
        <f t="shared" si="14"/>
        <v>6.2432867883995706E-2</v>
      </c>
      <c r="O26" s="71">
        <f t="shared" si="14"/>
        <v>0.67991407089151445</v>
      </c>
      <c r="P26" s="14">
        <f t="shared" si="14"/>
        <v>0.16245972073039741</v>
      </c>
      <c r="Q26" s="39">
        <f t="shared" si="14"/>
        <v>2.2422126745435016E-2</v>
      </c>
      <c r="R26" s="251"/>
      <c r="S26" s="383"/>
      <c r="T26" s="383"/>
    </row>
    <row r="27" spans="2:20" s="9" customFormat="1" x14ac:dyDescent="0.2">
      <c r="B27" s="55"/>
      <c r="C27" s="72"/>
      <c r="D27" s="58" t="s">
        <v>88</v>
      </c>
      <c r="E27" s="212">
        <f t="shared" ref="E27:J28" si="15">E31+E34</f>
        <v>84</v>
      </c>
      <c r="F27" s="212">
        <f t="shared" si="15"/>
        <v>258</v>
      </c>
      <c r="G27" s="212">
        <f t="shared" si="15"/>
        <v>246</v>
      </c>
      <c r="H27" s="212">
        <f t="shared" si="15"/>
        <v>2502</v>
      </c>
      <c r="I27" s="212">
        <f t="shared" si="15"/>
        <v>629</v>
      </c>
      <c r="J27" s="212">
        <f t="shared" si="15"/>
        <v>83</v>
      </c>
      <c r="K27" s="227">
        <f>SUM(E27:J27)</f>
        <v>3802</v>
      </c>
      <c r="L27" s="318">
        <f t="shared" ref="L27:Q27" si="16">E27/$K$27</f>
        <v>2.2093634928984744E-2</v>
      </c>
      <c r="M27" s="73">
        <f t="shared" si="16"/>
        <v>6.7859021567596003E-2</v>
      </c>
      <c r="N27" s="73">
        <f t="shared" si="16"/>
        <v>6.4702788006312462E-2</v>
      </c>
      <c r="O27" s="73">
        <f t="shared" si="16"/>
        <v>0.65807469752761705</v>
      </c>
      <c r="P27" s="20">
        <f t="shared" si="16"/>
        <v>0.16543924250394529</v>
      </c>
      <c r="Q27" s="40">
        <f t="shared" si="16"/>
        <v>2.1830615465544451E-2</v>
      </c>
      <c r="R27" s="251"/>
      <c r="S27" s="383"/>
      <c r="T27" s="383"/>
    </row>
    <row r="28" spans="2:20" s="9" customFormat="1" x14ac:dyDescent="0.2">
      <c r="B28" s="55"/>
      <c r="C28" s="72" t="s">
        <v>10</v>
      </c>
      <c r="D28" s="74" t="s">
        <v>91</v>
      </c>
      <c r="E28" s="214">
        <f t="shared" si="15"/>
        <v>48</v>
      </c>
      <c r="F28" s="214">
        <f t="shared" si="15"/>
        <v>152</v>
      </c>
      <c r="G28" s="214">
        <f t="shared" si="15"/>
        <v>219</v>
      </c>
      <c r="H28" s="214">
        <f t="shared" si="15"/>
        <v>2562</v>
      </c>
      <c r="I28" s="214">
        <f t="shared" si="15"/>
        <v>581</v>
      </c>
      <c r="J28" s="214">
        <f t="shared" si="15"/>
        <v>84</v>
      </c>
      <c r="K28" s="231">
        <f>SUM(E28:J28)</f>
        <v>3646</v>
      </c>
      <c r="L28" s="86">
        <f t="shared" ref="L28:Q28" si="17">E28/$K$28</f>
        <v>1.3165112452002194E-2</v>
      </c>
      <c r="M28" s="77">
        <f t="shared" si="17"/>
        <v>4.1689522764673616E-2</v>
      </c>
      <c r="N28" s="77">
        <f t="shared" si="17"/>
        <v>6.0065825562260013E-2</v>
      </c>
      <c r="O28" s="77">
        <f t="shared" si="17"/>
        <v>0.70268787712561709</v>
      </c>
      <c r="P28" s="22">
        <f t="shared" si="17"/>
        <v>0.15935271530444323</v>
      </c>
      <c r="Q28" s="41">
        <f t="shared" si="17"/>
        <v>2.303894679100384E-2</v>
      </c>
      <c r="R28" s="251"/>
      <c r="S28" s="383"/>
      <c r="T28" s="383"/>
    </row>
    <row r="29" spans="2:20" s="9" customFormat="1" x14ac:dyDescent="0.2">
      <c r="B29" s="55"/>
      <c r="C29" s="72"/>
      <c r="D29" s="59" t="s">
        <v>24</v>
      </c>
      <c r="E29" s="353"/>
      <c r="F29" s="353"/>
      <c r="G29" s="353"/>
      <c r="H29" s="353"/>
      <c r="I29" s="353"/>
      <c r="J29" s="353"/>
      <c r="K29" s="233">
        <f>$F$8-K26</f>
        <v>64</v>
      </c>
      <c r="L29" s="372"/>
      <c r="M29" s="373"/>
      <c r="N29" s="373"/>
      <c r="O29" s="373"/>
      <c r="P29" s="374"/>
      <c r="Q29" s="375"/>
      <c r="R29" s="251"/>
      <c r="S29" s="383"/>
      <c r="T29" s="383"/>
    </row>
    <row r="30" spans="2:20" s="9" customFormat="1" x14ac:dyDescent="0.2">
      <c r="B30" s="55"/>
      <c r="C30" s="68" t="s">
        <v>25</v>
      </c>
      <c r="D30" s="70" t="s">
        <v>10</v>
      </c>
      <c r="E30" s="210">
        <f t="shared" ref="E30:J30" si="18">E31+E32</f>
        <v>60</v>
      </c>
      <c r="F30" s="210">
        <f t="shared" si="18"/>
        <v>226</v>
      </c>
      <c r="G30" s="210">
        <f t="shared" si="18"/>
        <v>249</v>
      </c>
      <c r="H30" s="210">
        <f t="shared" si="18"/>
        <v>2400</v>
      </c>
      <c r="I30" s="210">
        <f t="shared" si="18"/>
        <v>635</v>
      </c>
      <c r="J30" s="210">
        <f t="shared" si="18"/>
        <v>96</v>
      </c>
      <c r="K30" s="226">
        <f>SUM(E30:J30)</f>
        <v>3666</v>
      </c>
      <c r="L30" s="247">
        <f t="shared" ref="L30:Q30" si="19">E30/$K$30</f>
        <v>1.6366612111292964E-2</v>
      </c>
      <c r="M30" s="71">
        <f t="shared" si="19"/>
        <v>6.1647572285870159E-2</v>
      </c>
      <c r="N30" s="71">
        <f t="shared" si="19"/>
        <v>6.7921440261865793E-2</v>
      </c>
      <c r="O30" s="71">
        <f t="shared" si="19"/>
        <v>0.65466448445171854</v>
      </c>
      <c r="P30" s="14">
        <f t="shared" si="19"/>
        <v>0.17321331151118385</v>
      </c>
      <c r="Q30" s="39">
        <f t="shared" si="19"/>
        <v>2.6186579378068741E-2</v>
      </c>
      <c r="R30" s="251"/>
      <c r="S30" s="383"/>
      <c r="T30" s="383"/>
    </row>
    <row r="31" spans="2:20" s="9" customFormat="1" x14ac:dyDescent="0.2">
      <c r="B31" s="55" t="s">
        <v>15</v>
      </c>
      <c r="C31" s="55" t="s">
        <v>13</v>
      </c>
      <c r="D31" s="58" t="s">
        <v>88</v>
      </c>
      <c r="E31" s="219">
        <f>県央!E31+中部!E31+奥州!E31+一関!E31+大船渡!E31+釜石!E31+宮古!E31+久慈!E31+二戸!E31</f>
        <v>39</v>
      </c>
      <c r="F31" s="219">
        <f>県央!F31+中部!F31+奥州!F31+一関!F31+大船渡!F31+釜石!F31+宮古!F31+久慈!F31+二戸!F31</f>
        <v>134</v>
      </c>
      <c r="G31" s="219">
        <f>県央!G31+中部!G31+奥州!G31+一関!G31+大船渡!G31+釜石!G31+宮古!G31+久慈!G31+二戸!G31</f>
        <v>124</v>
      </c>
      <c r="H31" s="219">
        <f>県央!H31+中部!H31+奥州!H31+一関!H31+大船渡!H31+釜石!H31+宮古!H31+久慈!H31+二戸!H31</f>
        <v>1155</v>
      </c>
      <c r="I31" s="219">
        <f>県央!I31+中部!I31+奥州!I31+一関!I31+大船渡!I31+釜石!I31+宮古!I31+久慈!I31+二戸!I31</f>
        <v>333</v>
      </c>
      <c r="J31" s="219">
        <f>県央!J31+中部!J31+奥州!J31+一関!J31+大船渡!J31+釜石!J31+宮古!J31+久慈!J31+二戸!J31</f>
        <v>46</v>
      </c>
      <c r="K31" s="232">
        <f>県央!K31+中部!K31+奥州!K31+一関!K31+大船渡!K31+釜石!K31+宮古!K31+久慈!K31+二戸!K31</f>
        <v>1831</v>
      </c>
      <c r="L31" s="89">
        <f t="shared" ref="L31:Q31" si="20">E31/$K$31</f>
        <v>2.12998361551065E-2</v>
      </c>
      <c r="M31" s="83">
        <f t="shared" si="20"/>
        <v>7.3184052430365923E-2</v>
      </c>
      <c r="N31" s="83">
        <f t="shared" si="20"/>
        <v>6.772255598033862E-2</v>
      </c>
      <c r="O31" s="83">
        <f t="shared" si="20"/>
        <v>0.63080283997815401</v>
      </c>
      <c r="P31" s="24">
        <f t="shared" si="20"/>
        <v>0.18186783178590935</v>
      </c>
      <c r="Q31" s="43">
        <f t="shared" si="20"/>
        <v>2.5122883670125613E-2</v>
      </c>
      <c r="R31" s="251"/>
      <c r="S31" s="383"/>
      <c r="T31" s="383"/>
    </row>
    <row r="32" spans="2:20" s="9" customFormat="1" x14ac:dyDescent="0.2">
      <c r="B32" s="55"/>
      <c r="C32" s="55"/>
      <c r="D32" s="60" t="s">
        <v>91</v>
      </c>
      <c r="E32" s="246">
        <f>県央!E32+中部!E32+奥州!E32+一関!E32+大船渡!E32+釜石!E32+宮古!E32+久慈!E32+二戸!E32</f>
        <v>21</v>
      </c>
      <c r="F32" s="246">
        <f>県央!F32+中部!F32+奥州!F32+一関!F32+大船渡!F32+釜石!F32+宮古!F32+久慈!F32+二戸!F32</f>
        <v>92</v>
      </c>
      <c r="G32" s="246">
        <f>県央!G32+中部!G32+奥州!G32+一関!G32+大船渡!G32+釜石!G32+宮古!G32+久慈!G32+二戸!G32</f>
        <v>125</v>
      </c>
      <c r="H32" s="246">
        <f>県央!H32+中部!H32+奥州!H32+一関!H32+大船渡!H32+釜石!H32+宮古!H32+久慈!H32+二戸!H32</f>
        <v>1245</v>
      </c>
      <c r="I32" s="246">
        <f>県央!I32+中部!I32+奥州!I32+一関!I32+大船渡!I32+釜石!I32+宮古!I32+久慈!I32+二戸!I32</f>
        <v>302</v>
      </c>
      <c r="J32" s="246">
        <f>県央!J32+中部!J32+奥州!J32+一関!J32+大船渡!J32+釜石!J32+宮古!J32+久慈!J32+二戸!J32</f>
        <v>50</v>
      </c>
      <c r="K32" s="228">
        <f>県央!K32+中部!K32+奥州!K32+一関!K32+大船渡!K32+釜石!K32+宮古!K32+久慈!K32+二戸!K32</f>
        <v>1835</v>
      </c>
      <c r="L32" s="326">
        <f t="shared" ref="L32:Q32" si="21">E32/$K$32</f>
        <v>1.1444141689373298E-2</v>
      </c>
      <c r="M32" s="85">
        <f t="shared" si="21"/>
        <v>5.0136239782016347E-2</v>
      </c>
      <c r="N32" s="85">
        <f t="shared" si="21"/>
        <v>6.8119891008174394E-2</v>
      </c>
      <c r="O32" s="85">
        <f t="shared" si="21"/>
        <v>0.67847411444141692</v>
      </c>
      <c r="P32" s="21">
        <f t="shared" si="21"/>
        <v>0.16457765667574931</v>
      </c>
      <c r="Q32" s="44">
        <f t="shared" si="21"/>
        <v>2.7247956403269755E-2</v>
      </c>
      <c r="R32" s="251"/>
      <c r="S32" s="383"/>
      <c r="T32" s="383"/>
    </row>
    <row r="33" spans="2:20" s="9" customFormat="1" x14ac:dyDescent="0.2">
      <c r="B33" s="55"/>
      <c r="C33" s="68"/>
      <c r="D33" s="70" t="s">
        <v>10</v>
      </c>
      <c r="E33" s="210">
        <f t="shared" ref="E33:J33" si="22">E34+E35</f>
        <v>72</v>
      </c>
      <c r="F33" s="210">
        <f t="shared" si="22"/>
        <v>184</v>
      </c>
      <c r="G33" s="210">
        <f t="shared" si="22"/>
        <v>216</v>
      </c>
      <c r="H33" s="210">
        <f t="shared" si="22"/>
        <v>2664</v>
      </c>
      <c r="I33" s="210">
        <f t="shared" si="22"/>
        <v>575</v>
      </c>
      <c r="J33" s="210">
        <f t="shared" si="22"/>
        <v>71</v>
      </c>
      <c r="K33" s="226">
        <f>SUM(E33:J33)</f>
        <v>3782</v>
      </c>
      <c r="L33" s="247">
        <f t="shared" ref="L33:Q33" si="23">E33/$K$33</f>
        <v>1.9037546271813855E-2</v>
      </c>
      <c r="M33" s="71">
        <f t="shared" si="23"/>
        <v>4.8651507139079855E-2</v>
      </c>
      <c r="N33" s="71">
        <f t="shared" si="23"/>
        <v>5.7112638815441569E-2</v>
      </c>
      <c r="O33" s="71">
        <f t="shared" si="23"/>
        <v>0.70438921205711269</v>
      </c>
      <c r="P33" s="14">
        <f t="shared" si="23"/>
        <v>0.15203595980962453</v>
      </c>
      <c r="Q33" s="39">
        <f t="shared" si="23"/>
        <v>1.877313590692755E-2</v>
      </c>
      <c r="R33" s="251"/>
      <c r="S33" s="383"/>
      <c r="T33" s="383"/>
    </row>
    <row r="34" spans="2:20" s="9" customFormat="1" x14ac:dyDescent="0.2">
      <c r="B34" s="55"/>
      <c r="C34" s="55" t="s">
        <v>16</v>
      </c>
      <c r="D34" s="82" t="s">
        <v>88</v>
      </c>
      <c r="E34" s="219">
        <f>県央!E34+中部!E34+奥州!E34+一関!E34+大船渡!E34+釜石!E34+宮古!E34+久慈!E34+二戸!E34</f>
        <v>45</v>
      </c>
      <c r="F34" s="219">
        <f>県央!F34+中部!F34+奥州!F34+一関!F34+大船渡!F34+釜石!F34+宮古!F34+久慈!F34+二戸!F34</f>
        <v>124</v>
      </c>
      <c r="G34" s="219">
        <f>県央!G34+中部!G34+奥州!G34+一関!G34+大船渡!G34+釜石!G34+宮古!G34+久慈!G34+二戸!G34</f>
        <v>122</v>
      </c>
      <c r="H34" s="219">
        <f>県央!H34+中部!H34+奥州!H34+一関!H34+大船渡!H34+釜石!H34+宮古!H34+久慈!H34+二戸!H34</f>
        <v>1347</v>
      </c>
      <c r="I34" s="219">
        <f>県央!I34+中部!I34+奥州!I34+一関!I34+大船渡!I34+釜石!I34+宮古!I34+久慈!I34+二戸!I34</f>
        <v>296</v>
      </c>
      <c r="J34" s="219">
        <f>県央!J34+中部!J34+奥州!J34+一関!J34+大船渡!J34+釜石!J34+宮古!J34+久慈!J34+二戸!J34</f>
        <v>37</v>
      </c>
      <c r="K34" s="232">
        <f>県央!K34+中部!K34+奥州!K34+一関!K34+大船渡!K34+釜石!K34+宮古!K34+久慈!K34+二戸!K34</f>
        <v>1971</v>
      </c>
      <c r="L34" s="318">
        <f t="shared" ref="L34:Q34" si="24">E34/$K$34</f>
        <v>2.2831050228310501E-2</v>
      </c>
      <c r="M34" s="73">
        <f t="shared" si="24"/>
        <v>6.2912227295788936E-2</v>
      </c>
      <c r="N34" s="73">
        <f t="shared" si="24"/>
        <v>6.1897513952308469E-2</v>
      </c>
      <c r="O34" s="73">
        <f t="shared" si="24"/>
        <v>0.68340943683409439</v>
      </c>
      <c r="P34" s="20">
        <f t="shared" si="24"/>
        <v>0.15017757483510907</v>
      </c>
      <c r="Q34" s="40">
        <f t="shared" si="24"/>
        <v>1.8772196854388634E-2</v>
      </c>
      <c r="R34" s="251"/>
      <c r="S34" s="383"/>
      <c r="T34" s="383"/>
    </row>
    <row r="35" spans="2:20" s="9" customFormat="1" x14ac:dyDescent="0.2">
      <c r="B35" s="84"/>
      <c r="C35" s="59"/>
      <c r="D35" s="59" t="s">
        <v>91</v>
      </c>
      <c r="E35" s="246">
        <f>県央!E35+中部!E35+奥州!E35+一関!E35+大船渡!E35+釜石!E35+宮古!E35+久慈!E35+二戸!E35</f>
        <v>27</v>
      </c>
      <c r="F35" s="246">
        <f>県央!F35+中部!F35+奥州!F35+一関!F35+大船渡!F35+釜石!F35+宮古!F35+久慈!F35+二戸!F35</f>
        <v>60</v>
      </c>
      <c r="G35" s="246">
        <f>県央!G35+中部!G35+奥州!G35+一関!G35+大船渡!G35+釜石!G35+宮古!G35+久慈!G35+二戸!G35</f>
        <v>94</v>
      </c>
      <c r="H35" s="246">
        <f>県央!H35+中部!H35+奥州!H35+一関!H35+大船渡!H35+釜石!H35+宮古!H35+久慈!H35+二戸!H35</f>
        <v>1317</v>
      </c>
      <c r="I35" s="246">
        <f>県央!I35+中部!I35+奥州!I35+一関!I35+大船渡!I35+釜石!I35+宮古!I35+久慈!I35+二戸!I35</f>
        <v>279</v>
      </c>
      <c r="J35" s="246">
        <f>県央!J35+中部!J35+奥州!J35+一関!J35+大船渡!J35+釜石!J35+宮古!J35+久慈!J35+二戸!J35</f>
        <v>34</v>
      </c>
      <c r="K35" s="228">
        <f>県央!K35+中部!K35+奥州!K35+一関!K35+大船渡!K35+釜石!K35+宮古!K35+久慈!K35+二戸!K35</f>
        <v>1811</v>
      </c>
      <c r="L35" s="90">
        <f t="shared" ref="L35:Q35" si="25">E35/$K$35</f>
        <v>1.4908890115958034E-2</v>
      </c>
      <c r="M35" s="81">
        <f t="shared" si="25"/>
        <v>3.3130866924351188E-2</v>
      </c>
      <c r="N35" s="81">
        <f t="shared" si="25"/>
        <v>5.190502484815019E-2</v>
      </c>
      <c r="O35" s="81">
        <f t="shared" si="25"/>
        <v>0.72722252898950857</v>
      </c>
      <c r="P35" s="23">
        <f t="shared" si="25"/>
        <v>0.15405853119823301</v>
      </c>
      <c r="Q35" s="42">
        <f t="shared" si="25"/>
        <v>1.8774157923799006E-2</v>
      </c>
      <c r="R35" s="251"/>
      <c r="S35" s="383"/>
      <c r="T35" s="383"/>
    </row>
    <row r="36" spans="2:20" s="9" customFormat="1" x14ac:dyDescent="0.2">
      <c r="B36" s="68"/>
      <c r="C36" s="69"/>
      <c r="D36" s="70" t="s">
        <v>10</v>
      </c>
      <c r="E36" s="210">
        <f t="shared" ref="E36:J36" si="26">E37+E38</f>
        <v>107</v>
      </c>
      <c r="F36" s="210">
        <f t="shared" si="26"/>
        <v>244</v>
      </c>
      <c r="G36" s="210">
        <f t="shared" si="26"/>
        <v>309</v>
      </c>
      <c r="H36" s="210">
        <f t="shared" si="26"/>
        <v>3839</v>
      </c>
      <c r="I36" s="210">
        <f t="shared" si="26"/>
        <v>719</v>
      </c>
      <c r="J36" s="210">
        <f t="shared" si="26"/>
        <v>105</v>
      </c>
      <c r="K36" s="226">
        <f>SUM(E36:J36)</f>
        <v>5323</v>
      </c>
      <c r="L36" s="247">
        <f t="shared" ref="L36:Q36" si="27">E36/$K$36</f>
        <v>2.0101446552695849E-2</v>
      </c>
      <c r="M36" s="71">
        <f t="shared" si="27"/>
        <v>4.5838812699605484E-2</v>
      </c>
      <c r="N36" s="71">
        <f t="shared" si="27"/>
        <v>5.804997182040203E-2</v>
      </c>
      <c r="O36" s="71">
        <f t="shared" si="27"/>
        <v>0.72120984407289124</v>
      </c>
      <c r="P36" s="14">
        <f t="shared" si="27"/>
        <v>0.13507420627465716</v>
      </c>
      <c r="Q36" s="39">
        <f t="shared" si="27"/>
        <v>1.9725718579748263E-2</v>
      </c>
      <c r="R36" s="251"/>
      <c r="S36" s="383"/>
      <c r="T36" s="383"/>
    </row>
    <row r="37" spans="2:20" s="9" customFormat="1" x14ac:dyDescent="0.2">
      <c r="B37" s="55"/>
      <c r="C37" s="72"/>
      <c r="D37" s="58" t="s">
        <v>88</v>
      </c>
      <c r="E37" s="212">
        <f>県央!E37+中部!E37+奥州!E37+一関!E37+大船渡!E37+釜石!E37+宮古!E37+久慈!E37+二戸!E37</f>
        <v>65</v>
      </c>
      <c r="F37" s="212">
        <f>県央!F37+中部!F37+奥州!F37+一関!F37+大船渡!F37+釜石!F37+宮古!F37+久慈!F37+二戸!F37</f>
        <v>151</v>
      </c>
      <c r="G37" s="212">
        <f>県央!G37+中部!G37+奥州!G37+一関!G37+大船渡!G37+釜石!G37+宮古!G37+久慈!G37+二戸!G37</f>
        <v>182</v>
      </c>
      <c r="H37" s="212">
        <f>県央!H37+中部!H37+奥州!H37+一関!H37+大船渡!H37+釜石!H37+宮古!H37+久慈!H37+二戸!H37</f>
        <v>1848</v>
      </c>
      <c r="I37" s="212">
        <f>県央!I37+中部!I37+奥州!I37+一関!I37+大船渡!I37+釜石!I37+宮古!I37+久慈!I37+二戸!I37</f>
        <v>354</v>
      </c>
      <c r="J37" s="212">
        <f>県央!J37+中部!J37+奥州!J37+一関!J37+大船渡!J37+釜石!J37+宮古!J37+久慈!J37+二戸!J37</f>
        <v>59</v>
      </c>
      <c r="K37" s="227">
        <f>県央!K37+中部!K37+奥州!K37+一関!K37+大船渡!K37+釜石!K37+宮古!K37+久慈!K37+二戸!K37</f>
        <v>2659</v>
      </c>
      <c r="L37" s="89">
        <f t="shared" ref="L37:Q37" si="28">E37/$K$37</f>
        <v>2.4445280180518992E-2</v>
      </c>
      <c r="M37" s="83">
        <f t="shared" si="28"/>
        <v>5.6788266265513351E-2</v>
      </c>
      <c r="N37" s="83">
        <f t="shared" si="28"/>
        <v>6.8446784505453176E-2</v>
      </c>
      <c r="O37" s="83">
        <f t="shared" si="28"/>
        <v>0.69499811959383229</v>
      </c>
      <c r="P37" s="24">
        <f t="shared" si="28"/>
        <v>0.13313275667544189</v>
      </c>
      <c r="Q37" s="43">
        <f t="shared" si="28"/>
        <v>2.2188792779240317E-2</v>
      </c>
      <c r="R37" s="251"/>
      <c r="S37" s="383"/>
      <c r="T37" s="383"/>
    </row>
    <row r="38" spans="2:20" s="9" customFormat="1" x14ac:dyDescent="0.2">
      <c r="B38" s="55" t="s">
        <v>26</v>
      </c>
      <c r="C38" s="26" t="s">
        <v>16</v>
      </c>
      <c r="D38" s="327" t="s">
        <v>91</v>
      </c>
      <c r="E38" s="214">
        <f>県央!E38+中部!E38+奥州!E38+一関!E38+大船渡!E38+釜石!E38+宮古!E38+久慈!E38+二戸!E38</f>
        <v>42</v>
      </c>
      <c r="F38" s="214">
        <f>県央!F38+中部!F38+奥州!F38+一関!F38+大船渡!F38+釜石!F38+宮古!F38+久慈!F38+二戸!F38</f>
        <v>93</v>
      </c>
      <c r="G38" s="214">
        <f>県央!G38+中部!G38+奥州!G38+一関!G38+大船渡!G38+釜石!G38+宮古!G38+久慈!G38+二戸!G38</f>
        <v>127</v>
      </c>
      <c r="H38" s="214">
        <f>県央!H38+中部!H38+奥州!H38+一関!H38+大船渡!H38+釜石!H38+宮古!H38+久慈!H38+二戸!H38</f>
        <v>1991</v>
      </c>
      <c r="I38" s="214">
        <f>県央!I38+中部!I38+奥州!I38+一関!I38+大船渡!I38+釜石!I38+宮古!I38+久慈!I38+二戸!I38</f>
        <v>365</v>
      </c>
      <c r="J38" s="214">
        <f>県央!J38+中部!J38+奥州!J38+一関!J38+大船渡!J38+釜石!J38+宮古!J38+久慈!J38+二戸!J38</f>
        <v>46</v>
      </c>
      <c r="K38" s="231">
        <f>県央!K38+中部!K38+奥州!K38+一関!K38+大船渡!K38+釜石!K38+宮古!K38+久慈!K38+二戸!K38</f>
        <v>2664</v>
      </c>
      <c r="L38" s="328">
        <f t="shared" ref="L38:Q38" si="29">E38/$K$38</f>
        <v>1.5765765765765764E-2</v>
      </c>
      <c r="M38" s="329">
        <f t="shared" si="29"/>
        <v>3.4909909909909907E-2</v>
      </c>
      <c r="N38" s="329">
        <f t="shared" si="29"/>
        <v>4.7672672672672674E-2</v>
      </c>
      <c r="O38" s="329">
        <f t="shared" si="29"/>
        <v>0.74737237237237242</v>
      </c>
      <c r="P38" s="330">
        <f t="shared" si="29"/>
        <v>0.13701201201201202</v>
      </c>
      <c r="Q38" s="47">
        <f t="shared" si="29"/>
        <v>1.7267267267267267E-2</v>
      </c>
      <c r="R38" s="251"/>
      <c r="S38" s="383"/>
      <c r="T38" s="383"/>
    </row>
    <row r="39" spans="2:20" s="9" customFormat="1" ht="13.8" thickBot="1" x14ac:dyDescent="0.25">
      <c r="B39" s="55"/>
      <c r="C39" s="72"/>
      <c r="D39" s="263" t="s">
        <v>24</v>
      </c>
      <c r="E39" s="356"/>
      <c r="F39" s="356"/>
      <c r="G39" s="356"/>
      <c r="H39" s="356"/>
      <c r="I39" s="356"/>
      <c r="J39" s="356"/>
      <c r="K39" s="235">
        <f>$F$11-K36</f>
        <v>35</v>
      </c>
      <c r="L39" s="368"/>
      <c r="M39" s="369"/>
      <c r="N39" s="369"/>
      <c r="O39" s="369"/>
      <c r="P39" s="370"/>
      <c r="Q39" s="371"/>
      <c r="R39" s="251"/>
      <c r="S39" s="383"/>
      <c r="T39" s="383"/>
    </row>
    <row r="40" spans="2:20" s="9" customFormat="1" ht="13.8" thickTop="1" x14ac:dyDescent="0.2">
      <c r="B40" s="92"/>
      <c r="C40" s="93"/>
      <c r="D40" s="94" t="s">
        <v>10</v>
      </c>
      <c r="E40" s="222">
        <f t="shared" ref="E40:K40" si="30">SUM(E41:E42)</f>
        <v>336</v>
      </c>
      <c r="F40" s="222">
        <f t="shared" si="30"/>
        <v>1006</v>
      </c>
      <c r="G40" s="222">
        <f t="shared" si="30"/>
        <v>1217</v>
      </c>
      <c r="H40" s="222">
        <f t="shared" si="30"/>
        <v>14063</v>
      </c>
      <c r="I40" s="222">
        <f t="shared" si="30"/>
        <v>2864</v>
      </c>
      <c r="J40" s="222">
        <f t="shared" si="30"/>
        <v>379</v>
      </c>
      <c r="K40" s="229">
        <f t="shared" si="30"/>
        <v>19865</v>
      </c>
      <c r="L40" s="317">
        <f t="shared" ref="L40:Q40" si="31">E40/$K$40</f>
        <v>1.6914170651900328E-2</v>
      </c>
      <c r="M40" s="95">
        <f t="shared" si="31"/>
        <v>5.0641832368487287E-2</v>
      </c>
      <c r="N40" s="95">
        <f t="shared" si="31"/>
        <v>6.1263528819531843E-2</v>
      </c>
      <c r="O40" s="95">
        <f t="shared" si="31"/>
        <v>0.70792851749307828</v>
      </c>
      <c r="P40" s="25">
        <f t="shared" si="31"/>
        <v>0.14417316889000756</v>
      </c>
      <c r="Q40" s="45">
        <f t="shared" si="31"/>
        <v>1.9078781776994715E-2</v>
      </c>
      <c r="R40" s="47"/>
      <c r="S40" s="383"/>
      <c r="T40" s="383"/>
    </row>
    <row r="41" spans="2:20" s="9" customFormat="1" x14ac:dyDescent="0.2">
      <c r="B41" s="55"/>
      <c r="C41" s="72"/>
      <c r="D41" s="58" t="s">
        <v>88</v>
      </c>
      <c r="E41" s="212">
        <f>E17+E27+E37</f>
        <v>220</v>
      </c>
      <c r="F41" s="212">
        <f t="shared" ref="E41:J42" si="32">F17+F27+F37</f>
        <v>621</v>
      </c>
      <c r="G41" s="212">
        <f t="shared" si="32"/>
        <v>661</v>
      </c>
      <c r="H41" s="212">
        <f t="shared" si="32"/>
        <v>6998</v>
      </c>
      <c r="I41" s="212">
        <f t="shared" si="32"/>
        <v>1414</v>
      </c>
      <c r="J41" s="212">
        <f t="shared" si="32"/>
        <v>188</v>
      </c>
      <c r="K41" s="227">
        <f>SUM(E41:J41)</f>
        <v>10102</v>
      </c>
      <c r="L41" s="318">
        <f t="shared" ref="L41:Q41" si="33">E41/$K$41</f>
        <v>2.1777865769154622E-2</v>
      </c>
      <c r="M41" s="73">
        <f t="shared" si="33"/>
        <v>6.1472975648386455E-2</v>
      </c>
      <c r="N41" s="73">
        <f t="shared" si="33"/>
        <v>6.5432587606414572E-2</v>
      </c>
      <c r="O41" s="73">
        <f t="shared" si="33"/>
        <v>0.6927341120570184</v>
      </c>
      <c r="P41" s="20">
        <f t="shared" si="33"/>
        <v>0.13997228271629381</v>
      </c>
      <c r="Q41" s="40">
        <f t="shared" si="33"/>
        <v>1.8610176202732132E-2</v>
      </c>
      <c r="R41" s="47"/>
      <c r="S41" s="383"/>
      <c r="T41" s="383"/>
    </row>
    <row r="42" spans="2:20" s="9" customFormat="1" x14ac:dyDescent="0.2">
      <c r="B42" s="96" t="s">
        <v>10</v>
      </c>
      <c r="C42" s="26"/>
      <c r="D42" s="74" t="s">
        <v>91</v>
      </c>
      <c r="E42" s="214">
        <f t="shared" si="32"/>
        <v>116</v>
      </c>
      <c r="F42" s="214">
        <f t="shared" si="32"/>
        <v>385</v>
      </c>
      <c r="G42" s="214">
        <f t="shared" si="32"/>
        <v>556</v>
      </c>
      <c r="H42" s="214">
        <f t="shared" si="32"/>
        <v>7065</v>
      </c>
      <c r="I42" s="214">
        <f t="shared" si="32"/>
        <v>1450</v>
      </c>
      <c r="J42" s="214">
        <f t="shared" si="32"/>
        <v>191</v>
      </c>
      <c r="K42" s="231">
        <f>SUM(E42:J42)</f>
        <v>9763</v>
      </c>
      <c r="L42" s="441">
        <f t="shared" ref="L42:Q42" si="34">E42/$K$42</f>
        <v>1.1881593772406022E-2</v>
      </c>
      <c r="M42" s="442">
        <f t="shared" si="34"/>
        <v>3.9434600020485509E-2</v>
      </c>
      <c r="N42" s="442">
        <f t="shared" si="34"/>
        <v>5.6949708081532317E-2</v>
      </c>
      <c r="O42" s="442">
        <f t="shared" si="34"/>
        <v>0.72365051725903928</v>
      </c>
      <c r="P42" s="443">
        <f t="shared" si="34"/>
        <v>0.14851992215507528</v>
      </c>
      <c r="Q42" s="444">
        <f t="shared" si="34"/>
        <v>1.9563658711461641E-2</v>
      </c>
      <c r="R42" s="47"/>
      <c r="S42" s="383"/>
      <c r="T42" s="383"/>
    </row>
    <row r="43" spans="2:20" s="9" customFormat="1" x14ac:dyDescent="0.2">
      <c r="B43" s="84"/>
      <c r="C43" s="97"/>
      <c r="D43" s="59" t="s">
        <v>24</v>
      </c>
      <c r="E43" s="224"/>
      <c r="F43" s="224"/>
      <c r="G43" s="224"/>
      <c r="H43" s="224"/>
      <c r="I43" s="224"/>
      <c r="J43" s="224"/>
      <c r="K43" s="233">
        <f>K19+K29+K39</f>
        <v>133</v>
      </c>
      <c r="L43" s="87"/>
      <c r="M43" s="88"/>
      <c r="N43" s="88"/>
      <c r="O43" s="88"/>
      <c r="P43" s="37"/>
      <c r="Q43" s="254"/>
      <c r="R43" s="47"/>
      <c r="S43" s="383"/>
      <c r="T43" s="383"/>
    </row>
    <row r="44" spans="2:20" s="9" customFormat="1" x14ac:dyDescent="0.2">
      <c r="B44" s="66"/>
      <c r="C44" s="66"/>
      <c r="D44" s="66"/>
      <c r="E44" s="64"/>
      <c r="F44" s="64"/>
      <c r="G44" s="64"/>
      <c r="H44" s="64"/>
      <c r="I44" s="64"/>
      <c r="J44" s="63"/>
      <c r="K44" s="63"/>
      <c r="L44" s="63"/>
      <c r="M44" s="63"/>
      <c r="N44" s="64"/>
      <c r="O44" s="63"/>
      <c r="P44" s="10"/>
      <c r="Q44" s="10"/>
    </row>
    <row r="45" spans="2:20" s="9" customFormat="1" x14ac:dyDescent="0.2">
      <c r="B45" s="65" t="s">
        <v>116</v>
      </c>
      <c r="C45" s="65"/>
      <c r="D45" s="66"/>
      <c r="E45" s="64"/>
      <c r="F45" s="64"/>
      <c r="G45" s="64"/>
      <c r="H45" s="64"/>
      <c r="I45" s="64"/>
      <c r="J45" s="63"/>
      <c r="K45" s="63"/>
      <c r="L45" s="63"/>
      <c r="M45" s="63"/>
      <c r="N45" s="64"/>
      <c r="O45" s="63"/>
      <c r="P45" s="10"/>
      <c r="Q45" s="10"/>
    </row>
    <row r="46" spans="2:20" s="9" customFormat="1" ht="19.2" x14ac:dyDescent="0.2">
      <c r="B46" s="11" t="s">
        <v>9</v>
      </c>
      <c r="C46" s="11" t="s">
        <v>19</v>
      </c>
      <c r="D46" s="402" t="s">
        <v>20</v>
      </c>
      <c r="E46" s="431" t="s">
        <v>84</v>
      </c>
      <c r="F46" s="11" t="s">
        <v>85</v>
      </c>
      <c r="G46" s="11" t="s">
        <v>27</v>
      </c>
      <c r="H46" s="406" t="s">
        <v>10</v>
      </c>
      <c r="I46" s="432" t="s">
        <v>84</v>
      </c>
      <c r="J46" s="11" t="s">
        <v>85</v>
      </c>
      <c r="K46" s="11" t="s">
        <v>27</v>
      </c>
      <c r="L46" s="46"/>
      <c r="M46" s="26"/>
      <c r="N46" s="27"/>
      <c r="O46" s="27"/>
      <c r="P46" s="27"/>
      <c r="Q46" s="28"/>
      <c r="R46" s="27"/>
    </row>
    <row r="47" spans="2:20" s="9" customFormat="1" x14ac:dyDescent="0.2">
      <c r="B47" s="68"/>
      <c r="C47" s="69"/>
      <c r="D47" s="70" t="s">
        <v>10</v>
      </c>
      <c r="E47" s="210">
        <f>E48+E49</f>
        <v>6892</v>
      </c>
      <c r="F47" s="210">
        <f>F48+F49</f>
        <v>192</v>
      </c>
      <c r="G47" s="210">
        <f>G48+G49</f>
        <v>30</v>
      </c>
      <c r="H47" s="226">
        <f>SUM(E47:G47)</f>
        <v>7114</v>
      </c>
      <c r="I47" s="101">
        <f>E47/$H$47</f>
        <v>0.96879392746696658</v>
      </c>
      <c r="J47" s="102">
        <f>F47/$H$47</f>
        <v>2.698903570424515E-2</v>
      </c>
      <c r="K47" s="103">
        <f>G47/$H$47</f>
        <v>4.2170368287883049E-3</v>
      </c>
      <c r="L47" s="98"/>
      <c r="M47" s="26"/>
      <c r="N47" s="57"/>
      <c r="O47" s="57"/>
      <c r="P47" s="8"/>
      <c r="Q47" s="8"/>
      <c r="R47" s="8"/>
    </row>
    <row r="48" spans="2:20" s="9" customFormat="1" x14ac:dyDescent="0.2">
      <c r="B48" s="55"/>
      <c r="C48" s="72"/>
      <c r="D48" s="58" t="s">
        <v>88</v>
      </c>
      <c r="E48" s="219">
        <f t="shared" ref="E48:G49" si="35">E52+E55</f>
        <v>3529</v>
      </c>
      <c r="F48" s="219">
        <f t="shared" si="35"/>
        <v>105</v>
      </c>
      <c r="G48" s="219">
        <f t="shared" si="35"/>
        <v>17</v>
      </c>
      <c r="H48" s="227">
        <f>SUM(E48:G48)</f>
        <v>3651</v>
      </c>
      <c r="I48" s="105">
        <f>E48/$H$48</f>
        <v>0.96658449739797314</v>
      </c>
      <c r="J48" s="106">
        <f>F48/$H$48</f>
        <v>2.8759244042728019E-2</v>
      </c>
      <c r="K48" s="107">
        <f>G48/$H$48</f>
        <v>4.6562585592988225E-3</v>
      </c>
      <c r="L48" s="98"/>
      <c r="M48" s="26"/>
      <c r="N48" s="99"/>
      <c r="O48" s="57"/>
      <c r="P48" s="8"/>
      <c r="Q48" s="8"/>
      <c r="R48" s="8"/>
    </row>
    <row r="49" spans="2:18" s="9" customFormat="1" x14ac:dyDescent="0.2">
      <c r="B49" s="55"/>
      <c r="C49" s="72" t="s">
        <v>10</v>
      </c>
      <c r="D49" s="74" t="s">
        <v>91</v>
      </c>
      <c r="E49" s="230">
        <f t="shared" si="35"/>
        <v>3363</v>
      </c>
      <c r="F49" s="230">
        <f t="shared" si="35"/>
        <v>87</v>
      </c>
      <c r="G49" s="230">
        <f t="shared" si="35"/>
        <v>13</v>
      </c>
      <c r="H49" s="231">
        <f>SUM(E49:G49)</f>
        <v>3463</v>
      </c>
      <c r="I49" s="109">
        <f>E49/$H$49</f>
        <v>0.97112330349408027</v>
      </c>
      <c r="J49" s="110">
        <f>F49/$H$49</f>
        <v>2.5122725960150159E-2</v>
      </c>
      <c r="K49" s="111">
        <f>G49/$H$49</f>
        <v>3.7539705457695638E-3</v>
      </c>
      <c r="L49" s="98"/>
      <c r="M49" s="26"/>
      <c r="N49" s="99"/>
      <c r="O49" s="57"/>
      <c r="P49" s="8"/>
      <c r="Q49" s="8"/>
      <c r="R49" s="8"/>
    </row>
    <row r="50" spans="2:18" s="9" customFormat="1" x14ac:dyDescent="0.2">
      <c r="B50" s="55"/>
      <c r="C50" s="72"/>
      <c r="D50" s="59" t="s">
        <v>24</v>
      </c>
      <c r="E50" s="367"/>
      <c r="F50" s="367"/>
      <c r="G50" s="367"/>
      <c r="H50" s="216">
        <f>$F$5-H47</f>
        <v>14</v>
      </c>
      <c r="I50" s="364"/>
      <c r="J50" s="365"/>
      <c r="K50" s="355"/>
      <c r="L50" s="98"/>
      <c r="M50" s="26"/>
      <c r="N50" s="99"/>
      <c r="O50" s="57"/>
      <c r="P50" s="8"/>
      <c r="Q50" s="8"/>
      <c r="R50" s="8"/>
    </row>
    <row r="51" spans="2:18" s="9" customFormat="1" x14ac:dyDescent="0.2">
      <c r="B51" s="55"/>
      <c r="C51" s="68" t="s">
        <v>25</v>
      </c>
      <c r="D51" s="70" t="s">
        <v>10</v>
      </c>
      <c r="E51" s="210">
        <f>E52+E53</f>
        <v>3337</v>
      </c>
      <c r="F51" s="210">
        <f>F52+F53</f>
        <v>83</v>
      </c>
      <c r="G51" s="210">
        <f>G52+G53</f>
        <v>12</v>
      </c>
      <c r="H51" s="226">
        <f t="shared" ref="H51:H61" si="36">SUM(E51:G51)</f>
        <v>3432</v>
      </c>
      <c r="I51" s="101">
        <f>E51/$H$51</f>
        <v>0.97231934731934733</v>
      </c>
      <c r="J51" s="102">
        <f>F51/$H$51</f>
        <v>2.4184149184149184E-2</v>
      </c>
      <c r="K51" s="103">
        <f>G51/$H$51</f>
        <v>3.4965034965034965E-3</v>
      </c>
      <c r="L51" s="98"/>
      <c r="M51" s="26"/>
      <c r="N51" s="99"/>
      <c r="O51" s="57"/>
      <c r="P51" s="8"/>
      <c r="Q51" s="8"/>
      <c r="R51" s="8"/>
    </row>
    <row r="52" spans="2:18" s="9" customFormat="1" x14ac:dyDescent="0.2">
      <c r="B52" s="55" t="s">
        <v>12</v>
      </c>
      <c r="C52" s="55" t="s">
        <v>13</v>
      </c>
      <c r="D52" s="58" t="s">
        <v>88</v>
      </c>
      <c r="E52" s="219">
        <f>県央!E52+中部!E52+奥州!E52+一関!E52+大船渡!E52+釜石!E52+宮古!E52+久慈!E52+二戸!E52</f>
        <v>1685</v>
      </c>
      <c r="F52" s="219">
        <f>県央!F52+中部!F52+奥州!F52+一関!F52+大船渡!F52+釜石!F52+宮古!F52+久慈!F52+二戸!F52</f>
        <v>46</v>
      </c>
      <c r="G52" s="219">
        <f>県央!G52+中部!G52+奥州!G52+一関!G52+大船渡!G52+釜石!G52+宮古!G52+久慈!G52+二戸!G52</f>
        <v>10</v>
      </c>
      <c r="H52" s="227">
        <f t="shared" si="36"/>
        <v>1741</v>
      </c>
      <c r="I52" s="105">
        <f>E52/$H$52</f>
        <v>0.96783457782883398</v>
      </c>
      <c r="J52" s="106">
        <f>F52/$H$52</f>
        <v>2.6421596783457783E-2</v>
      </c>
      <c r="K52" s="107">
        <f>G52/$H$52</f>
        <v>5.7438253877082138E-3</v>
      </c>
      <c r="L52" s="98"/>
      <c r="M52" s="26"/>
      <c r="N52" s="99"/>
      <c r="O52" s="57"/>
      <c r="P52" s="8"/>
      <c r="Q52" s="8"/>
      <c r="R52" s="8"/>
    </row>
    <row r="53" spans="2:18" s="9" customFormat="1" x14ac:dyDescent="0.2">
      <c r="B53" s="55"/>
      <c r="C53" s="55"/>
      <c r="D53" s="60" t="s">
        <v>91</v>
      </c>
      <c r="E53" s="246">
        <f>県央!E53+中部!E53+奥州!E53+一関!E53+大船渡!E53+釜石!E53+宮古!E53+久慈!E53+二戸!E53</f>
        <v>1652</v>
      </c>
      <c r="F53" s="246">
        <f>県央!F53+中部!F53+奥州!F53+一関!F53+大船渡!F53+釜石!F53+宮古!F53+久慈!F53+二戸!F53</f>
        <v>37</v>
      </c>
      <c r="G53" s="246">
        <f>県央!G53+中部!G53+奥州!G53+一関!G53+大船渡!G53+釜石!G53+宮古!G53+久慈!G53+二戸!G53</f>
        <v>2</v>
      </c>
      <c r="H53" s="228">
        <f t="shared" si="36"/>
        <v>1691</v>
      </c>
      <c r="I53" s="117">
        <f>E53/$H$53</f>
        <v>0.97693672383205199</v>
      </c>
      <c r="J53" s="118">
        <f>F53/$H$53</f>
        <v>2.1880544056771142E-2</v>
      </c>
      <c r="K53" s="119">
        <f>G53/$H$53</f>
        <v>1.1827321111768185E-3</v>
      </c>
      <c r="L53" s="98"/>
      <c r="M53" s="26"/>
      <c r="N53" s="99"/>
      <c r="O53" s="57"/>
      <c r="P53" s="8"/>
      <c r="Q53" s="8"/>
      <c r="R53" s="8"/>
    </row>
    <row r="54" spans="2:18" s="9" customFormat="1" x14ac:dyDescent="0.2">
      <c r="B54" s="55"/>
      <c r="C54" s="68"/>
      <c r="D54" s="70" t="s">
        <v>10</v>
      </c>
      <c r="E54" s="210">
        <f>E55+E56</f>
        <v>3555</v>
      </c>
      <c r="F54" s="210">
        <f>F55+F56</f>
        <v>109</v>
      </c>
      <c r="G54" s="210">
        <f>G55+G56</f>
        <v>18</v>
      </c>
      <c r="H54" s="226">
        <f t="shared" si="36"/>
        <v>3682</v>
      </c>
      <c r="I54" s="101">
        <f>E54/$H$54</f>
        <v>0.96550787615426403</v>
      </c>
      <c r="J54" s="102">
        <f>F54/$H$54</f>
        <v>2.9603476371537207E-2</v>
      </c>
      <c r="K54" s="103">
        <f>G54/$H$54</f>
        <v>4.8886474741988047E-3</v>
      </c>
      <c r="L54" s="98"/>
      <c r="M54" s="26"/>
      <c r="N54" s="99"/>
      <c r="O54" s="57"/>
      <c r="P54" s="8"/>
      <c r="Q54" s="8"/>
      <c r="R54" s="8"/>
    </row>
    <row r="55" spans="2:18" s="9" customFormat="1" x14ac:dyDescent="0.2">
      <c r="B55" s="55"/>
      <c r="C55" s="55" t="s">
        <v>14</v>
      </c>
      <c r="D55" s="82" t="s">
        <v>88</v>
      </c>
      <c r="E55" s="219">
        <f>県央!E55+中部!E55+奥州!E55+一関!E55+大船渡!E55+釜石!E55+宮古!E55+久慈!E55+二戸!E55</f>
        <v>1844</v>
      </c>
      <c r="F55" s="219">
        <f>県央!F55+中部!F55+奥州!F55+一関!F55+大船渡!F55+釜石!F55+宮古!F55+久慈!F55+二戸!F55</f>
        <v>59</v>
      </c>
      <c r="G55" s="219">
        <f>県央!G55+中部!G55+奥州!G55+一関!G55+大船渡!G55+釜石!G55+宮古!G55+久慈!G55+二戸!G55</f>
        <v>7</v>
      </c>
      <c r="H55" s="232">
        <f t="shared" si="36"/>
        <v>1910</v>
      </c>
      <c r="I55" s="121">
        <f>E55/$H$55</f>
        <v>0.96544502617801042</v>
      </c>
      <c r="J55" s="122">
        <f>F55/$H$55</f>
        <v>3.0890052356020943E-2</v>
      </c>
      <c r="K55" s="123">
        <f>G55/$H$55</f>
        <v>3.6649214659685864E-3</v>
      </c>
      <c r="L55" s="98"/>
      <c r="M55" s="26"/>
      <c r="N55" s="99"/>
      <c r="O55" s="57"/>
      <c r="P55" s="8"/>
      <c r="Q55" s="8"/>
      <c r="R55" s="8"/>
    </row>
    <row r="56" spans="2:18" s="9" customFormat="1" x14ac:dyDescent="0.2">
      <c r="B56" s="84"/>
      <c r="C56" s="59"/>
      <c r="D56" s="59" t="s">
        <v>91</v>
      </c>
      <c r="E56" s="246">
        <f>県央!E56+中部!E56+奥州!E56+一関!E56+大船渡!E56+釜石!E56+宮古!E56+久慈!E56+二戸!E56</f>
        <v>1711</v>
      </c>
      <c r="F56" s="246">
        <f>県央!F56+中部!F56+奥州!F56+一関!F56+大船渡!F56+釜石!F56+宮古!F56+久慈!F56+二戸!F56</f>
        <v>50</v>
      </c>
      <c r="G56" s="246">
        <f>県央!G56+中部!G56+奥州!G56+一関!G56+大船渡!G56+釜石!G56+宮古!G56+久慈!G56+二戸!G56</f>
        <v>11</v>
      </c>
      <c r="H56" s="233">
        <f t="shared" si="36"/>
        <v>1772</v>
      </c>
      <c r="I56" s="125">
        <f>E56/$H$56</f>
        <v>0.96557562076749437</v>
      </c>
      <c r="J56" s="126">
        <f>F56/$H$56</f>
        <v>2.8216704288939052E-2</v>
      </c>
      <c r="K56" s="127">
        <f>G56/$H$56</f>
        <v>6.207674943566591E-3</v>
      </c>
      <c r="L56" s="98"/>
      <c r="M56" s="26"/>
      <c r="N56" s="99"/>
      <c r="O56" s="57"/>
      <c r="P56" s="8"/>
      <c r="Q56" s="8"/>
      <c r="R56" s="8"/>
    </row>
    <row r="57" spans="2:18" s="9" customFormat="1" x14ac:dyDescent="0.2">
      <c r="B57" s="68"/>
      <c r="C57" s="69"/>
      <c r="D57" s="70" t="s">
        <v>10</v>
      </c>
      <c r="E57" s="210">
        <f>E58+E59</f>
        <v>6736</v>
      </c>
      <c r="F57" s="210">
        <f>F58+F59</f>
        <v>510</v>
      </c>
      <c r="G57" s="210">
        <f>G58+G59</f>
        <v>243</v>
      </c>
      <c r="H57" s="226">
        <f t="shared" si="36"/>
        <v>7489</v>
      </c>
      <c r="I57" s="101">
        <f>E57/$H$57</f>
        <v>0.89945253037788753</v>
      </c>
      <c r="J57" s="102">
        <f>F57/$H$57</f>
        <v>6.8099879823741494E-2</v>
      </c>
      <c r="K57" s="103">
        <f>G57/$H$57</f>
        <v>3.2447589798370945E-2</v>
      </c>
      <c r="L57" s="98"/>
      <c r="M57" s="26"/>
      <c r="N57" s="99"/>
      <c r="O57" s="57"/>
      <c r="P57" s="8"/>
      <c r="Q57" s="8"/>
      <c r="R57" s="8"/>
    </row>
    <row r="58" spans="2:18" s="9" customFormat="1" x14ac:dyDescent="0.2">
      <c r="B58" s="55"/>
      <c r="C58" s="72"/>
      <c r="D58" s="58" t="s">
        <v>88</v>
      </c>
      <c r="E58" s="212">
        <f t="shared" ref="E58:G59" si="37">E62+E65</f>
        <v>3428</v>
      </c>
      <c r="F58" s="212">
        <f t="shared" si="37"/>
        <v>248</v>
      </c>
      <c r="G58" s="212">
        <f t="shared" si="37"/>
        <v>143</v>
      </c>
      <c r="H58" s="227">
        <f t="shared" si="36"/>
        <v>3819</v>
      </c>
      <c r="I58" s="105">
        <f>E58/$H$58</f>
        <v>0.897617177271537</v>
      </c>
      <c r="J58" s="106">
        <f>F58/$H$58</f>
        <v>6.4938465566902331E-2</v>
      </c>
      <c r="K58" s="107">
        <f>G58/$H$58</f>
        <v>3.7444357161560617E-2</v>
      </c>
      <c r="L58" s="98"/>
      <c r="M58" s="26"/>
      <c r="N58" s="57"/>
      <c r="O58" s="57"/>
      <c r="P58" s="8"/>
      <c r="Q58" s="8"/>
      <c r="R58" s="8"/>
    </row>
    <row r="59" spans="2:18" s="9" customFormat="1" x14ac:dyDescent="0.2">
      <c r="B59" s="55"/>
      <c r="C59" s="72" t="s">
        <v>10</v>
      </c>
      <c r="D59" s="74" t="s">
        <v>91</v>
      </c>
      <c r="E59" s="214">
        <f t="shared" si="37"/>
        <v>3308</v>
      </c>
      <c r="F59" s="214">
        <f t="shared" si="37"/>
        <v>262</v>
      </c>
      <c r="G59" s="214">
        <f t="shared" si="37"/>
        <v>100</v>
      </c>
      <c r="H59" s="231">
        <f t="shared" si="36"/>
        <v>3670</v>
      </c>
      <c r="I59" s="109">
        <f>E59/$H$59</f>
        <v>0.90136239782016347</v>
      </c>
      <c r="J59" s="110">
        <f>F59/$H$59</f>
        <v>7.1389645776566757E-2</v>
      </c>
      <c r="K59" s="111">
        <f>G59/$H$59</f>
        <v>2.7247956403269755E-2</v>
      </c>
      <c r="L59" s="98"/>
      <c r="M59" s="26"/>
      <c r="N59" s="57"/>
      <c r="O59" s="57"/>
      <c r="P59" s="8"/>
      <c r="Q59" s="8"/>
      <c r="R59" s="8"/>
    </row>
    <row r="60" spans="2:18" s="9" customFormat="1" x14ac:dyDescent="0.2">
      <c r="B60" s="55"/>
      <c r="C60" s="72"/>
      <c r="D60" s="59" t="s">
        <v>24</v>
      </c>
      <c r="E60" s="224"/>
      <c r="F60" s="224"/>
      <c r="G60" s="224"/>
      <c r="H60" s="233">
        <f>$F$8-H57</f>
        <v>23</v>
      </c>
      <c r="I60" s="113"/>
      <c r="J60" s="114"/>
      <c r="K60" s="115"/>
      <c r="L60" s="98"/>
      <c r="M60" s="26"/>
      <c r="N60" s="57"/>
      <c r="O60" s="57"/>
      <c r="P60" s="8"/>
      <c r="Q60" s="8"/>
      <c r="R60" s="8"/>
    </row>
    <row r="61" spans="2:18" s="9" customFormat="1" x14ac:dyDescent="0.2">
      <c r="B61" s="55"/>
      <c r="C61" s="68" t="s">
        <v>25</v>
      </c>
      <c r="D61" s="70" t="s">
        <v>10</v>
      </c>
      <c r="E61" s="210">
        <f>E62+E63</f>
        <v>3362</v>
      </c>
      <c r="F61" s="210">
        <f>F62+F63</f>
        <v>227</v>
      </c>
      <c r="G61" s="210">
        <f>G62+G63</f>
        <v>85</v>
      </c>
      <c r="H61" s="226">
        <f t="shared" si="36"/>
        <v>3674</v>
      </c>
      <c r="I61" s="101">
        <f>E61/$H$61</f>
        <v>0.91507893304300492</v>
      </c>
      <c r="J61" s="102">
        <f>F61/$H$61</f>
        <v>6.1785519869352205E-2</v>
      </c>
      <c r="K61" s="103">
        <f>G61/$H$61</f>
        <v>2.3135547087642896E-2</v>
      </c>
      <c r="L61" s="98"/>
      <c r="M61" s="26"/>
      <c r="N61" s="57"/>
      <c r="O61" s="57"/>
      <c r="P61" s="8"/>
      <c r="Q61" s="8"/>
      <c r="R61" s="8"/>
    </row>
    <row r="62" spans="2:18" s="9" customFormat="1" x14ac:dyDescent="0.2">
      <c r="B62" s="55" t="s">
        <v>15</v>
      </c>
      <c r="C62" s="55" t="s">
        <v>13</v>
      </c>
      <c r="D62" s="58" t="s">
        <v>88</v>
      </c>
      <c r="E62" s="219">
        <f>県央!E62+中部!E62+奥州!E62+一関!E62+大船渡!E62+釜石!E62+宮古!E62+久慈!E62+二戸!E62</f>
        <v>1687</v>
      </c>
      <c r="F62" s="219">
        <f>県央!F62+中部!F62+奥州!F62+一関!F62+大船渡!F62+釜石!F62+宮古!F62+久慈!F62+二戸!F62</f>
        <v>97</v>
      </c>
      <c r="G62" s="219">
        <f>県央!G62+中部!G62+奥州!G62+一関!G62+大船渡!G62+釜石!G62+宮古!G62+久慈!G62+二戸!G62</f>
        <v>51</v>
      </c>
      <c r="H62" s="227">
        <f t="shared" ref="H62:H69" si="38">SUM(E62:G62)</f>
        <v>1835</v>
      </c>
      <c r="I62" s="105">
        <f>E62/$H$62</f>
        <v>0.91934604904632156</v>
      </c>
      <c r="J62" s="106">
        <f>F62/$H$62</f>
        <v>5.2861035422343328E-2</v>
      </c>
      <c r="K62" s="107">
        <f>G62/$H$62</f>
        <v>2.7792915531335151E-2</v>
      </c>
      <c r="L62" s="98"/>
      <c r="M62" s="26"/>
      <c r="N62" s="57"/>
      <c r="O62" s="57"/>
      <c r="P62" s="8"/>
      <c r="Q62" s="8"/>
      <c r="R62" s="8"/>
    </row>
    <row r="63" spans="2:18" s="9" customFormat="1" x14ac:dyDescent="0.2">
      <c r="B63" s="55"/>
      <c r="C63" s="55"/>
      <c r="D63" s="60" t="s">
        <v>91</v>
      </c>
      <c r="E63" s="246">
        <f>県央!E63+中部!E63+奥州!E63+一関!E63+大船渡!E63+釜石!E63+宮古!E63+久慈!E63+二戸!E63</f>
        <v>1675</v>
      </c>
      <c r="F63" s="246">
        <f>県央!F63+中部!F63+奥州!F63+一関!F63+大船渡!F63+釜石!F63+宮古!F63+久慈!F63+二戸!F63</f>
        <v>130</v>
      </c>
      <c r="G63" s="246">
        <f>県央!G63+中部!G63+奥州!G63+一関!G63+大船渡!G63+釜石!G63+宮古!G63+久慈!G63+二戸!G63</f>
        <v>34</v>
      </c>
      <c r="H63" s="228">
        <f t="shared" si="38"/>
        <v>1839</v>
      </c>
      <c r="I63" s="117">
        <f>E63/$H$63</f>
        <v>0.91082109842305603</v>
      </c>
      <c r="J63" s="118">
        <f>F63/$H$63</f>
        <v>7.0690592713431213E-2</v>
      </c>
      <c r="K63" s="119">
        <f>G63/$H$63</f>
        <v>1.8488308863512777E-2</v>
      </c>
      <c r="L63" s="98"/>
      <c r="M63" s="26"/>
      <c r="N63" s="57"/>
      <c r="O63" s="57"/>
      <c r="P63" s="8"/>
      <c r="Q63" s="8"/>
      <c r="R63" s="8"/>
    </row>
    <row r="64" spans="2:18" s="9" customFormat="1" x14ac:dyDescent="0.2">
      <c r="B64" s="55"/>
      <c r="C64" s="68"/>
      <c r="D64" s="70" t="s">
        <v>10</v>
      </c>
      <c r="E64" s="210">
        <f>E65+E66</f>
        <v>3374</v>
      </c>
      <c r="F64" s="210">
        <f>F65+F66</f>
        <v>283</v>
      </c>
      <c r="G64" s="210">
        <f>G65+G66</f>
        <v>158</v>
      </c>
      <c r="H64" s="226">
        <f t="shared" si="38"/>
        <v>3815</v>
      </c>
      <c r="I64" s="101">
        <f>E64/$H$64</f>
        <v>0.88440366972477069</v>
      </c>
      <c r="J64" s="102">
        <f>F64/$H$64</f>
        <v>7.4180865006553076E-2</v>
      </c>
      <c r="K64" s="103">
        <f>G64/$H$64</f>
        <v>4.1415465268676281E-2</v>
      </c>
      <c r="L64" s="98"/>
      <c r="M64" s="26"/>
      <c r="N64" s="57"/>
      <c r="O64" s="57"/>
      <c r="P64" s="8"/>
      <c r="Q64" s="8"/>
      <c r="R64" s="8"/>
    </row>
    <row r="65" spans="2:18" s="9" customFormat="1" x14ac:dyDescent="0.2">
      <c r="B65" s="55"/>
      <c r="C65" s="55" t="s">
        <v>16</v>
      </c>
      <c r="D65" s="82" t="s">
        <v>88</v>
      </c>
      <c r="E65" s="219">
        <f>県央!E65+中部!E65+奥州!E65+一関!E65+大船渡!E65+釜石!E65+宮古!E65+久慈!E65+二戸!E65</f>
        <v>1741</v>
      </c>
      <c r="F65" s="219">
        <f>県央!F65+中部!F65+奥州!F65+一関!F65+大船渡!F65+釜石!F65+宮古!F65+久慈!F65+二戸!F65</f>
        <v>151</v>
      </c>
      <c r="G65" s="219">
        <f>県央!G65+中部!G65+奥州!G65+一関!G65+大船渡!G65+釜石!G65+宮古!G65+久慈!G65+二戸!G65</f>
        <v>92</v>
      </c>
      <c r="H65" s="232">
        <f t="shared" si="38"/>
        <v>1984</v>
      </c>
      <c r="I65" s="121">
        <f>E65/$H$65</f>
        <v>0.87752016129032262</v>
      </c>
      <c r="J65" s="122">
        <f>F65/$H$65</f>
        <v>7.6108870967741937E-2</v>
      </c>
      <c r="K65" s="123">
        <f>G65/$H$65</f>
        <v>4.6370967741935484E-2</v>
      </c>
      <c r="L65" s="98"/>
      <c r="M65" s="26"/>
      <c r="N65" s="57"/>
      <c r="O65" s="57"/>
      <c r="P65" s="8"/>
      <c r="Q65" s="8"/>
      <c r="R65" s="8"/>
    </row>
    <row r="66" spans="2:18" s="9" customFormat="1" x14ac:dyDescent="0.2">
      <c r="B66" s="84"/>
      <c r="C66" s="59"/>
      <c r="D66" s="59" t="s">
        <v>91</v>
      </c>
      <c r="E66" s="246">
        <f>県央!E66+中部!E66+奥州!E66+一関!E66+大船渡!E66+釜石!E66+宮古!E66+久慈!E66+二戸!E66</f>
        <v>1633</v>
      </c>
      <c r="F66" s="246">
        <f>県央!F66+中部!F66+奥州!F66+一関!F66+大船渡!F66+釜石!F66+宮古!F66+久慈!F66+二戸!F66</f>
        <v>132</v>
      </c>
      <c r="G66" s="246">
        <f>県央!G66+中部!G66+奥州!G66+一関!G66+大船渡!G66+釜石!G66+宮古!G66+久慈!G66+二戸!G66</f>
        <v>66</v>
      </c>
      <c r="H66" s="233">
        <f t="shared" si="38"/>
        <v>1831</v>
      </c>
      <c r="I66" s="125">
        <f>E66/$H$66</f>
        <v>0.89186237028945936</v>
      </c>
      <c r="J66" s="126">
        <f>F66/$H$66</f>
        <v>7.2091753140360454E-2</v>
      </c>
      <c r="K66" s="127">
        <f>G66/$H$66</f>
        <v>3.6045876570180227E-2</v>
      </c>
      <c r="L66" s="98"/>
      <c r="M66" s="26"/>
      <c r="N66" s="57"/>
      <c r="O66" s="57"/>
      <c r="P66" s="8"/>
      <c r="Q66" s="8"/>
      <c r="R66" s="8"/>
    </row>
    <row r="67" spans="2:18" s="9" customFormat="1" x14ac:dyDescent="0.2">
      <c r="B67" s="68"/>
      <c r="C67" s="69"/>
      <c r="D67" s="70" t="s">
        <v>10</v>
      </c>
      <c r="E67" s="210">
        <f>E68+E69</f>
        <v>4438</v>
      </c>
      <c r="F67" s="210">
        <f>F68+F69</f>
        <v>533</v>
      </c>
      <c r="G67" s="210">
        <f>G68+G69</f>
        <v>382</v>
      </c>
      <c r="H67" s="226">
        <f t="shared" si="38"/>
        <v>5353</v>
      </c>
      <c r="I67" s="101">
        <f>E67/$H$67</f>
        <v>0.82906781244162153</v>
      </c>
      <c r="J67" s="102">
        <f>F67/$H$67</f>
        <v>9.9570334391929763E-2</v>
      </c>
      <c r="K67" s="103">
        <f>G67/$H$67</f>
        <v>7.1361853166448719E-2</v>
      </c>
      <c r="L67" s="98"/>
      <c r="M67" s="26"/>
      <c r="N67" s="57"/>
      <c r="O67" s="57"/>
      <c r="P67" s="8"/>
      <c r="Q67" s="8"/>
      <c r="R67" s="8"/>
    </row>
    <row r="68" spans="2:18" s="9" customFormat="1" x14ac:dyDescent="0.2">
      <c r="B68" s="55"/>
      <c r="C68" s="72"/>
      <c r="D68" s="58" t="s">
        <v>88</v>
      </c>
      <c r="E68" s="219">
        <f>県央!E68+中部!E68+奥州!E68+一関!E68+大船渡!E68+釜石!E68+宮古!E68+久慈!E68+二戸!E68</f>
        <v>2184</v>
      </c>
      <c r="F68" s="219">
        <f>県央!F68+中部!F68+奥州!F68+一関!F68+大船渡!F68+釜石!F68+宮古!F68+久慈!F68+二戸!F68</f>
        <v>267</v>
      </c>
      <c r="G68" s="219">
        <f>県央!G68+中部!G68+奥州!G68+一関!G68+大船渡!G68+釜石!G68+宮古!G68+久慈!G68+二戸!G68</f>
        <v>226</v>
      </c>
      <c r="H68" s="227">
        <f t="shared" si="38"/>
        <v>2677</v>
      </c>
      <c r="I68" s="105">
        <f>E68/$H$68</f>
        <v>0.81583862532685847</v>
      </c>
      <c r="J68" s="106">
        <f>F68/$H$68</f>
        <v>9.9738513261113187E-2</v>
      </c>
      <c r="K68" s="107">
        <f>G68/$H$68</f>
        <v>8.4422861412028385E-2</v>
      </c>
      <c r="L68" s="98"/>
      <c r="M68" s="26"/>
      <c r="N68" s="57"/>
      <c r="O68" s="57"/>
      <c r="P68" s="8"/>
      <c r="Q68" s="8"/>
      <c r="R68" s="8"/>
    </row>
    <row r="69" spans="2:18" s="9" customFormat="1" x14ac:dyDescent="0.2">
      <c r="B69" s="55" t="s">
        <v>26</v>
      </c>
      <c r="C69" s="26" t="s">
        <v>16</v>
      </c>
      <c r="D69" s="327" t="s">
        <v>91</v>
      </c>
      <c r="E69" s="214">
        <f>県央!E69+中部!E69+奥州!E69+一関!E69+大船渡!E69+釜石!E69+宮古!E69+久慈!E69+二戸!E69</f>
        <v>2254</v>
      </c>
      <c r="F69" s="214">
        <f>県央!F69+中部!F69+奥州!F69+一関!F69+大船渡!F69+釜石!F69+宮古!F69+久慈!F69+二戸!F69</f>
        <v>266</v>
      </c>
      <c r="G69" s="214">
        <f>県央!G69+中部!G69+奥州!G69+一関!G69+大船渡!G69+釜石!G69+宮古!G69+久慈!G69+二戸!G69</f>
        <v>156</v>
      </c>
      <c r="H69" s="239">
        <f t="shared" si="38"/>
        <v>2676</v>
      </c>
      <c r="I69" s="152">
        <f>E69/$H$69</f>
        <v>0.84230194319880414</v>
      </c>
      <c r="J69" s="110">
        <f>F69/$H$69</f>
        <v>9.9402092675635281E-2</v>
      </c>
      <c r="K69" s="112">
        <f>G69/$H$69</f>
        <v>5.829596412556054E-2</v>
      </c>
      <c r="L69" s="98"/>
      <c r="M69" s="26"/>
      <c r="N69" s="57"/>
      <c r="O69" s="57"/>
      <c r="P69" s="8"/>
      <c r="Q69" s="8"/>
      <c r="R69" s="8"/>
    </row>
    <row r="70" spans="2:18" s="9" customFormat="1" ht="13.8" thickBot="1" x14ac:dyDescent="0.25">
      <c r="B70" s="55"/>
      <c r="C70" s="72"/>
      <c r="D70" s="263" t="s">
        <v>24</v>
      </c>
      <c r="E70" s="234"/>
      <c r="F70" s="234"/>
      <c r="G70" s="234"/>
      <c r="H70" s="240">
        <f>$F$11-H67</f>
        <v>5</v>
      </c>
      <c r="I70" s="174"/>
      <c r="J70" s="175"/>
      <c r="K70" s="176"/>
      <c r="L70" s="98"/>
      <c r="M70" s="26"/>
      <c r="N70" s="57"/>
      <c r="O70" s="57"/>
      <c r="P70" s="8"/>
      <c r="Q70" s="8"/>
      <c r="R70" s="8"/>
    </row>
    <row r="71" spans="2:18" s="9" customFormat="1" ht="13.8" thickTop="1" x14ac:dyDescent="0.2">
      <c r="B71" s="92"/>
      <c r="C71" s="93"/>
      <c r="D71" s="62" t="s">
        <v>10</v>
      </c>
      <c r="E71" s="222">
        <f>E72+E73</f>
        <v>18066</v>
      </c>
      <c r="F71" s="222">
        <f>F72+F73</f>
        <v>1235</v>
      </c>
      <c r="G71" s="222">
        <f>G72+G73</f>
        <v>655</v>
      </c>
      <c r="H71" s="223">
        <f>SUM(E71:G71)</f>
        <v>19956</v>
      </c>
      <c r="I71" s="177">
        <f>E71/$H$71</f>
        <v>0.90529164161154541</v>
      </c>
      <c r="J71" s="178">
        <f>F71/$H$71</f>
        <v>6.1886149528963721E-2</v>
      </c>
      <c r="K71" s="179">
        <f>G71/$H$71</f>
        <v>3.282220885949088E-2</v>
      </c>
      <c r="L71" s="98"/>
      <c r="M71" s="26"/>
      <c r="N71" s="57"/>
      <c r="O71" s="57"/>
      <c r="P71" s="8"/>
      <c r="Q71" s="8"/>
      <c r="R71" s="8"/>
    </row>
    <row r="72" spans="2:18" s="9" customFormat="1" x14ac:dyDescent="0.2">
      <c r="B72" s="55"/>
      <c r="C72" s="72"/>
      <c r="D72" s="58" t="s">
        <v>88</v>
      </c>
      <c r="E72" s="212">
        <f t="shared" ref="E72:G73" si="39">E48+E58+E68</f>
        <v>9141</v>
      </c>
      <c r="F72" s="212">
        <f t="shared" si="39"/>
        <v>620</v>
      </c>
      <c r="G72" s="212">
        <f t="shared" si="39"/>
        <v>386</v>
      </c>
      <c r="H72" s="213">
        <f>SUM(E72:G72)</f>
        <v>10147</v>
      </c>
      <c r="I72" s="105">
        <f>E72/$H$72</f>
        <v>0.90085739627476102</v>
      </c>
      <c r="J72" s="106">
        <f>F72/$H$72</f>
        <v>6.1101803488715876E-2</v>
      </c>
      <c r="K72" s="107">
        <f>G72/$H$72</f>
        <v>3.8040800236523113E-2</v>
      </c>
      <c r="L72" s="98"/>
      <c r="M72" s="26"/>
      <c r="N72" s="57"/>
      <c r="O72" s="57"/>
      <c r="P72" s="8"/>
      <c r="Q72" s="8"/>
      <c r="R72" s="8"/>
    </row>
    <row r="73" spans="2:18" s="9" customFormat="1" x14ac:dyDescent="0.2">
      <c r="B73" s="96" t="s">
        <v>10</v>
      </c>
      <c r="C73" s="26"/>
      <c r="D73" s="74" t="s">
        <v>91</v>
      </c>
      <c r="E73" s="214">
        <f t="shared" si="39"/>
        <v>8925</v>
      </c>
      <c r="F73" s="214">
        <f t="shared" si="39"/>
        <v>615</v>
      </c>
      <c r="G73" s="214">
        <f t="shared" si="39"/>
        <v>269</v>
      </c>
      <c r="H73" s="215">
        <f>SUM(E73:G73)</f>
        <v>9809</v>
      </c>
      <c r="I73" s="109">
        <f>E73/$H$73</f>
        <v>0.90987868284228768</v>
      </c>
      <c r="J73" s="110">
        <f>F73/$H$73</f>
        <v>6.2697522683250073E-2</v>
      </c>
      <c r="K73" s="111">
        <f>G73/$H$73</f>
        <v>2.7423794474462228E-2</v>
      </c>
      <c r="L73" s="98"/>
      <c r="M73" s="26"/>
      <c r="N73" s="57"/>
      <c r="O73" s="57"/>
      <c r="P73" s="8"/>
      <c r="Q73" s="8"/>
      <c r="R73" s="8"/>
    </row>
    <row r="74" spans="2:18" s="9" customFormat="1" x14ac:dyDescent="0.2">
      <c r="B74" s="84"/>
      <c r="C74" s="97"/>
      <c r="D74" s="59" t="s">
        <v>24</v>
      </c>
      <c r="E74" s="224"/>
      <c r="F74" s="224"/>
      <c r="G74" s="224"/>
      <c r="H74" s="216">
        <f>H50+H60+H70</f>
        <v>42</v>
      </c>
      <c r="I74" s="113"/>
      <c r="J74" s="114"/>
      <c r="K74" s="115"/>
      <c r="L74" s="98"/>
      <c r="M74" s="26"/>
      <c r="N74" s="57"/>
      <c r="O74" s="57"/>
      <c r="P74" s="8"/>
      <c r="Q74" s="8"/>
      <c r="R74" s="8"/>
    </row>
    <row r="75" spans="2:18" s="9" customFormat="1" x14ac:dyDescent="0.2">
      <c r="B75" s="26"/>
      <c r="C75" s="26"/>
      <c r="D75" s="26"/>
      <c r="E75" s="57"/>
      <c r="F75" s="57"/>
      <c r="G75" s="57"/>
      <c r="H75" s="57"/>
      <c r="I75" s="57"/>
      <c r="J75" s="57"/>
      <c r="K75" s="57"/>
      <c r="L75" s="26"/>
      <c r="M75" s="26"/>
      <c r="N75" s="57"/>
      <c r="O75" s="57"/>
      <c r="P75" s="8"/>
      <c r="Q75" s="8"/>
      <c r="R75" s="8"/>
    </row>
    <row r="76" spans="2:18" s="9" customFormat="1" x14ac:dyDescent="0.2">
      <c r="B76" s="65" t="s">
        <v>28</v>
      </c>
      <c r="C76" s="65"/>
      <c r="D76" s="66"/>
      <c r="E76" s="64"/>
      <c r="F76" s="64"/>
      <c r="G76" s="64"/>
      <c r="H76" s="64"/>
      <c r="I76" s="64"/>
      <c r="J76" s="63"/>
      <c r="K76" s="63"/>
      <c r="L76" s="63"/>
      <c r="M76" s="63"/>
      <c r="N76" s="64"/>
      <c r="O76" s="63"/>
      <c r="P76" s="10"/>
      <c r="Q76" s="10"/>
    </row>
    <row r="77" spans="2:18" s="9" customFormat="1" ht="19.2" x14ac:dyDescent="0.2">
      <c r="B77" s="11" t="s">
        <v>9</v>
      </c>
      <c r="C77" s="11" t="s">
        <v>19</v>
      </c>
      <c r="D77" s="405" t="s">
        <v>20</v>
      </c>
      <c r="E77" s="11" t="s">
        <v>65</v>
      </c>
      <c r="F77" s="11" t="s">
        <v>104</v>
      </c>
      <c r="G77" s="11" t="s">
        <v>105</v>
      </c>
      <c r="H77" s="48" t="s">
        <v>47</v>
      </c>
      <c r="I77" s="405" t="s">
        <v>10</v>
      </c>
      <c r="J77" s="16" t="s">
        <v>62</v>
      </c>
      <c r="K77" s="11" t="s">
        <v>104</v>
      </c>
      <c r="L77" s="11" t="s">
        <v>105</v>
      </c>
      <c r="M77" s="48" t="s">
        <v>47</v>
      </c>
      <c r="N77" s="46"/>
      <c r="O77" s="63"/>
      <c r="P77" s="10"/>
      <c r="Q77" s="10"/>
    </row>
    <row r="78" spans="2:18" s="9" customFormat="1" x14ac:dyDescent="0.2">
      <c r="B78" s="68"/>
      <c r="C78" s="69"/>
      <c r="D78" s="70" t="s">
        <v>10</v>
      </c>
      <c r="E78" s="210">
        <f>E79+E80</f>
        <v>436</v>
      </c>
      <c r="F78" s="210">
        <f>F79+F80</f>
        <v>4335</v>
      </c>
      <c r="G78" s="210">
        <f>G79+G80</f>
        <v>2049</v>
      </c>
      <c r="H78" s="210">
        <f>H79+H80</f>
        <v>297</v>
      </c>
      <c r="I78" s="226">
        <f>SUM(E78:H78)</f>
        <v>7117</v>
      </c>
      <c r="J78" s="101">
        <f>E78/$I$78</f>
        <v>6.1261767598707322E-2</v>
      </c>
      <c r="K78" s="102">
        <f>F78/$I$78</f>
        <v>0.60910495995503722</v>
      </c>
      <c r="L78" s="103">
        <f>G78/$I$78</f>
        <v>0.28790220598566812</v>
      </c>
      <c r="M78" s="104">
        <f>H78/$I$78</f>
        <v>4.1731066460587329E-2</v>
      </c>
      <c r="N78" s="98"/>
      <c r="O78" s="433"/>
      <c r="P78" s="10"/>
      <c r="Q78" s="10"/>
    </row>
    <row r="79" spans="2:18" s="9" customFormat="1" x14ac:dyDescent="0.2">
      <c r="B79" s="55"/>
      <c r="C79" s="72"/>
      <c r="D79" s="58" t="s">
        <v>88</v>
      </c>
      <c r="E79" s="212">
        <f t="shared" ref="E79:H80" si="40">E83+E86</f>
        <v>249</v>
      </c>
      <c r="F79" s="212">
        <f t="shared" si="40"/>
        <v>2196</v>
      </c>
      <c r="G79" s="212">
        <f t="shared" si="40"/>
        <v>1049</v>
      </c>
      <c r="H79" s="212">
        <f t="shared" si="40"/>
        <v>158</v>
      </c>
      <c r="I79" s="227">
        <f>SUM(E79:H79)</f>
        <v>3652</v>
      </c>
      <c r="J79" s="105">
        <f>E79/$I$79</f>
        <v>6.8181818181818177E-2</v>
      </c>
      <c r="K79" s="106">
        <f>F79/$I$79</f>
        <v>0.60131434830230013</v>
      </c>
      <c r="L79" s="107">
        <f>G79/$I$79</f>
        <v>0.28723986856516975</v>
      </c>
      <c r="M79" s="108">
        <f>H79/$I$79</f>
        <v>4.3263964950711942E-2</v>
      </c>
      <c r="N79" s="98"/>
      <c r="O79" s="433"/>
      <c r="P79" s="10"/>
      <c r="Q79" s="10"/>
    </row>
    <row r="80" spans="2:18" s="9" customFormat="1" x14ac:dyDescent="0.2">
      <c r="B80" s="55"/>
      <c r="C80" s="72" t="s">
        <v>10</v>
      </c>
      <c r="D80" s="74" t="s">
        <v>91</v>
      </c>
      <c r="E80" s="214">
        <f t="shared" si="40"/>
        <v>187</v>
      </c>
      <c r="F80" s="214">
        <f t="shared" si="40"/>
        <v>2139</v>
      </c>
      <c r="G80" s="214">
        <f t="shared" si="40"/>
        <v>1000</v>
      </c>
      <c r="H80" s="214">
        <f t="shared" si="40"/>
        <v>139</v>
      </c>
      <c r="I80" s="231">
        <f>SUM(E80:H80)</f>
        <v>3465</v>
      </c>
      <c r="J80" s="109">
        <f>E80/$I$80</f>
        <v>5.3968253968253971E-2</v>
      </c>
      <c r="K80" s="110">
        <f>F80/$I$80</f>
        <v>0.61731601731601726</v>
      </c>
      <c r="L80" s="111">
        <f>G80/$I$80</f>
        <v>0.28860028860028858</v>
      </c>
      <c r="M80" s="112">
        <f>H80/$I$80</f>
        <v>4.0115440115440118E-2</v>
      </c>
      <c r="N80" s="98"/>
      <c r="O80" s="433"/>
      <c r="P80" s="10"/>
      <c r="Q80" s="10"/>
    </row>
    <row r="81" spans="2:17" s="9" customFormat="1" x14ac:dyDescent="0.2">
      <c r="B81" s="55"/>
      <c r="C81" s="72"/>
      <c r="D81" s="59" t="s">
        <v>24</v>
      </c>
      <c r="E81" s="353"/>
      <c r="F81" s="353"/>
      <c r="G81" s="353"/>
      <c r="H81" s="353"/>
      <c r="I81" s="233">
        <f>$F$5-I78</f>
        <v>11</v>
      </c>
      <c r="J81" s="364"/>
      <c r="K81" s="365"/>
      <c r="L81" s="355"/>
      <c r="M81" s="366"/>
      <c r="N81" s="98"/>
      <c r="O81" s="433"/>
      <c r="P81" s="10"/>
      <c r="Q81" s="10"/>
    </row>
    <row r="82" spans="2:17" s="9" customFormat="1" x14ac:dyDescent="0.2">
      <c r="B82" s="55"/>
      <c r="C82" s="68" t="s">
        <v>25</v>
      </c>
      <c r="D82" s="70" t="s">
        <v>10</v>
      </c>
      <c r="E82" s="210">
        <f>E83+E84</f>
        <v>170</v>
      </c>
      <c r="F82" s="210">
        <f>F83+F84</f>
        <v>2068</v>
      </c>
      <c r="G82" s="210">
        <f>G83+G84</f>
        <v>1057</v>
      </c>
      <c r="H82" s="210">
        <f>H83+H84</f>
        <v>138</v>
      </c>
      <c r="I82" s="226">
        <f t="shared" ref="I82:I90" si="41">SUM(E82:H82)</f>
        <v>3433</v>
      </c>
      <c r="J82" s="101">
        <f>E82/$I$82</f>
        <v>4.9519370812700261E-2</v>
      </c>
      <c r="K82" s="102">
        <f>F82/$I$82</f>
        <v>0.60238858141567142</v>
      </c>
      <c r="L82" s="103">
        <f>G82/$I$82</f>
        <v>0.30789397028837751</v>
      </c>
      <c r="M82" s="104">
        <f>H82/$I$82</f>
        <v>4.0198077483250799E-2</v>
      </c>
      <c r="N82" s="98"/>
      <c r="O82" s="433"/>
      <c r="P82" s="10"/>
      <c r="Q82" s="10"/>
    </row>
    <row r="83" spans="2:17" s="9" customFormat="1" x14ac:dyDescent="0.2">
      <c r="B83" s="55" t="s">
        <v>12</v>
      </c>
      <c r="C83" s="55" t="s">
        <v>13</v>
      </c>
      <c r="D83" s="58" t="s">
        <v>88</v>
      </c>
      <c r="E83" s="219">
        <f>県央!E83+中部!E83+奥州!E83+一関!E83+大船渡!E83+釜石!E83+宮古!E83+久慈!E83+二戸!E83</f>
        <v>94</v>
      </c>
      <c r="F83" s="219">
        <f>県央!F83+中部!F83+奥州!F83+一関!F83+大船渡!F83+釜石!F83+宮古!F83+久慈!F83+二戸!F83</f>
        <v>1019</v>
      </c>
      <c r="G83" s="219">
        <f>県央!G83+中部!G83+奥州!G83+一関!G83+大船渡!G83+釜石!G83+宮古!G83+久慈!G83+二戸!G83</f>
        <v>557</v>
      </c>
      <c r="H83" s="219">
        <f>県央!H83+中部!H83+奥州!H83+一関!H83+大船渡!H83+釜石!H83+宮古!H83+久慈!H83+二戸!H83</f>
        <v>71</v>
      </c>
      <c r="I83" s="227">
        <f t="shared" si="41"/>
        <v>1741</v>
      </c>
      <c r="J83" s="105">
        <f>E83/$I$83</f>
        <v>5.3991958644457209E-2</v>
      </c>
      <c r="K83" s="106">
        <f>F83/$I$83</f>
        <v>0.58529580700746697</v>
      </c>
      <c r="L83" s="107">
        <f>G83/$I$83</f>
        <v>0.31993107409534749</v>
      </c>
      <c r="M83" s="108">
        <f>H83/$I$83</f>
        <v>4.0781160252728314E-2</v>
      </c>
      <c r="N83" s="98"/>
      <c r="O83" s="433"/>
      <c r="P83" s="10"/>
      <c r="Q83" s="10"/>
    </row>
    <row r="84" spans="2:17" s="9" customFormat="1" x14ac:dyDescent="0.2">
      <c r="B84" s="55"/>
      <c r="C84" s="55"/>
      <c r="D84" s="60" t="s">
        <v>91</v>
      </c>
      <c r="E84" s="246">
        <f>県央!E84+中部!E84+奥州!E84+一関!E84+大船渡!E84+釜石!E84+宮古!E84+久慈!E84+二戸!E84</f>
        <v>76</v>
      </c>
      <c r="F84" s="246">
        <f>県央!F84+中部!F84+奥州!F84+一関!F84+大船渡!F84+釜石!F84+宮古!F84+久慈!F84+二戸!F84</f>
        <v>1049</v>
      </c>
      <c r="G84" s="246">
        <f>県央!G84+中部!G84+奥州!G84+一関!G84+大船渡!G84+釜石!G84+宮古!G84+久慈!G84+二戸!G84</f>
        <v>500</v>
      </c>
      <c r="H84" s="246">
        <f>県央!H84+中部!H84+奥州!H84+一関!H84+大船渡!H84+釜石!H84+宮古!H84+久慈!H84+二戸!H84</f>
        <v>67</v>
      </c>
      <c r="I84" s="228">
        <f t="shared" si="41"/>
        <v>1692</v>
      </c>
      <c r="J84" s="117">
        <f>E84/$I$84</f>
        <v>4.4917257683215132E-2</v>
      </c>
      <c r="K84" s="118">
        <f>F84/$I$84</f>
        <v>0.6199763593380615</v>
      </c>
      <c r="L84" s="119">
        <f>G84/$I$84</f>
        <v>0.29550827423167847</v>
      </c>
      <c r="M84" s="120">
        <f>H84/$I$84</f>
        <v>3.9598108747044919E-2</v>
      </c>
      <c r="N84" s="98"/>
      <c r="O84" s="433"/>
      <c r="P84" s="10"/>
      <c r="Q84" s="10"/>
    </row>
    <row r="85" spans="2:17" s="9" customFormat="1" x14ac:dyDescent="0.2">
      <c r="B85" s="55"/>
      <c r="C85" s="68"/>
      <c r="D85" s="70" t="s">
        <v>10</v>
      </c>
      <c r="E85" s="210">
        <f>E86+E87</f>
        <v>266</v>
      </c>
      <c r="F85" s="210">
        <f>F86+F87</f>
        <v>2267</v>
      </c>
      <c r="G85" s="210">
        <f>G86+G87</f>
        <v>992</v>
      </c>
      <c r="H85" s="210">
        <f>H86+H87</f>
        <v>159</v>
      </c>
      <c r="I85" s="226">
        <f t="shared" si="41"/>
        <v>3684</v>
      </c>
      <c r="J85" s="101">
        <f>E85/$I$85</f>
        <v>7.2204125950054293E-2</v>
      </c>
      <c r="K85" s="102">
        <f>F85/$I$85</f>
        <v>0.61536373507057551</v>
      </c>
      <c r="L85" s="103">
        <f>G85/$I$85</f>
        <v>0.26927252985884909</v>
      </c>
      <c r="M85" s="104">
        <f>H85/$I$85</f>
        <v>4.3159609120521171E-2</v>
      </c>
      <c r="N85" s="98"/>
      <c r="O85" s="433"/>
      <c r="P85" s="10"/>
      <c r="Q85" s="10"/>
    </row>
    <row r="86" spans="2:17" s="9" customFormat="1" x14ac:dyDescent="0.2">
      <c r="B86" s="55"/>
      <c r="C86" s="55" t="s">
        <v>14</v>
      </c>
      <c r="D86" s="82" t="s">
        <v>88</v>
      </c>
      <c r="E86" s="219">
        <f>県央!E86+中部!E86+奥州!E86+一関!E86+大船渡!E86+釜石!E86+宮古!E86+久慈!E86+二戸!E86</f>
        <v>155</v>
      </c>
      <c r="F86" s="219">
        <f>県央!F86+中部!F86+奥州!F86+一関!F86+大船渡!F86+釜石!F86+宮古!F86+久慈!F86+二戸!F86</f>
        <v>1177</v>
      </c>
      <c r="G86" s="219">
        <f>県央!G86+中部!G86+奥州!G86+一関!G86+大船渡!G86+釜石!G86+宮古!G86+久慈!G86+二戸!G86</f>
        <v>492</v>
      </c>
      <c r="H86" s="219">
        <f>県央!H86+中部!H86+奥州!H86+一関!H86+大船渡!H86+釜石!H86+宮古!H86+久慈!H86+二戸!H86</f>
        <v>87</v>
      </c>
      <c r="I86" s="232">
        <f t="shared" si="41"/>
        <v>1911</v>
      </c>
      <c r="J86" s="121">
        <f>E86/$I$86</f>
        <v>8.1109366823652537E-2</v>
      </c>
      <c r="K86" s="122">
        <f>F86/$I$86</f>
        <v>0.61590790162218734</v>
      </c>
      <c r="L86" s="123">
        <f>G86/$I$86</f>
        <v>0.25745682888540034</v>
      </c>
      <c r="M86" s="124">
        <f>H86/$I$86</f>
        <v>4.5525902668759811E-2</v>
      </c>
      <c r="N86" s="98"/>
      <c r="O86" s="433"/>
      <c r="P86" s="10"/>
      <c r="Q86" s="10"/>
    </row>
    <row r="87" spans="2:17" s="9" customFormat="1" x14ac:dyDescent="0.2">
      <c r="B87" s="84"/>
      <c r="C87" s="59"/>
      <c r="D87" s="59" t="s">
        <v>91</v>
      </c>
      <c r="E87" s="246">
        <f>県央!E87+中部!E87+奥州!E87+一関!E87+大船渡!E87+釜石!E87+宮古!E87+久慈!E87+二戸!E87</f>
        <v>111</v>
      </c>
      <c r="F87" s="246">
        <f>県央!F87+中部!F87+奥州!F87+一関!F87+大船渡!F87+釜石!F87+宮古!F87+久慈!F87+二戸!F87</f>
        <v>1090</v>
      </c>
      <c r="G87" s="246">
        <f>県央!G87+中部!G87+奥州!G87+一関!G87+大船渡!G87+釜石!G87+宮古!G87+久慈!G87+二戸!G87</f>
        <v>500</v>
      </c>
      <c r="H87" s="246">
        <f>県央!H87+中部!H87+奥州!H87+一関!H87+大船渡!H87+釜石!H87+宮古!H87+久慈!H87+二戸!H87</f>
        <v>72</v>
      </c>
      <c r="I87" s="233">
        <f t="shared" si="41"/>
        <v>1773</v>
      </c>
      <c r="J87" s="125">
        <f>E87/$I$87</f>
        <v>6.2605752961082908E-2</v>
      </c>
      <c r="K87" s="126">
        <f>F87/$I$87</f>
        <v>0.61477721376198535</v>
      </c>
      <c r="L87" s="127">
        <f>G87/$I$87</f>
        <v>0.28200789622109418</v>
      </c>
      <c r="M87" s="128">
        <f>H87/$I$87</f>
        <v>4.060913705583756E-2</v>
      </c>
      <c r="N87" s="98"/>
      <c r="O87" s="433"/>
      <c r="P87" s="10"/>
      <c r="Q87" s="10"/>
    </row>
    <row r="88" spans="2:17" s="9" customFormat="1" x14ac:dyDescent="0.2">
      <c r="B88" s="68"/>
      <c r="C88" s="69"/>
      <c r="D88" s="70" t="s">
        <v>10</v>
      </c>
      <c r="E88" s="210">
        <f>E89+E90</f>
        <v>1490</v>
      </c>
      <c r="F88" s="210">
        <f>F89+F90</f>
        <v>3876</v>
      </c>
      <c r="G88" s="210">
        <f>G89+G90</f>
        <v>1689</v>
      </c>
      <c r="H88" s="210">
        <f>H89+H90</f>
        <v>438</v>
      </c>
      <c r="I88" s="226">
        <f t="shared" si="41"/>
        <v>7493</v>
      </c>
      <c r="J88" s="101">
        <f>E88/$I$88</f>
        <v>0.19885226211130388</v>
      </c>
      <c r="K88" s="102">
        <f>F88/$I$88</f>
        <v>0.51728279727745896</v>
      </c>
      <c r="L88" s="103">
        <f>G88/$I$88</f>
        <v>0.22541038302415589</v>
      </c>
      <c r="M88" s="104">
        <f>H88/$I$88</f>
        <v>5.8454557587081277E-2</v>
      </c>
      <c r="N88" s="98"/>
      <c r="O88" s="433"/>
      <c r="P88" s="10"/>
      <c r="Q88" s="10"/>
    </row>
    <row r="89" spans="2:17" s="9" customFormat="1" x14ac:dyDescent="0.2">
      <c r="B89" s="55"/>
      <c r="C89" s="72"/>
      <c r="D89" s="58" t="s">
        <v>88</v>
      </c>
      <c r="E89" s="212">
        <f t="shared" ref="E89:H90" si="42">E93+E96</f>
        <v>834</v>
      </c>
      <c r="F89" s="212">
        <f t="shared" si="42"/>
        <v>1808</v>
      </c>
      <c r="G89" s="212">
        <f t="shared" si="42"/>
        <v>909</v>
      </c>
      <c r="H89" s="212">
        <f t="shared" si="42"/>
        <v>277</v>
      </c>
      <c r="I89" s="227">
        <f t="shared" si="41"/>
        <v>3828</v>
      </c>
      <c r="J89" s="105">
        <f>E89/$I$89</f>
        <v>0.21786833855799373</v>
      </c>
      <c r="K89" s="106">
        <f>F89/$I$89</f>
        <v>0.4723092998955068</v>
      </c>
      <c r="L89" s="107">
        <f>G89/$I$89</f>
        <v>0.23746081504702193</v>
      </c>
      <c r="M89" s="108">
        <f>H89/$I$89</f>
        <v>7.2361546499477528E-2</v>
      </c>
      <c r="N89" s="98"/>
      <c r="O89" s="433"/>
      <c r="P89" s="10"/>
      <c r="Q89" s="10"/>
    </row>
    <row r="90" spans="2:17" s="9" customFormat="1" x14ac:dyDescent="0.2">
      <c r="B90" s="55"/>
      <c r="C90" s="72" t="s">
        <v>10</v>
      </c>
      <c r="D90" s="74" t="s">
        <v>91</v>
      </c>
      <c r="E90" s="214">
        <f t="shared" si="42"/>
        <v>656</v>
      </c>
      <c r="F90" s="214">
        <f t="shared" si="42"/>
        <v>2068</v>
      </c>
      <c r="G90" s="214">
        <f t="shared" si="42"/>
        <v>780</v>
      </c>
      <c r="H90" s="214">
        <f t="shared" si="42"/>
        <v>161</v>
      </c>
      <c r="I90" s="231">
        <f t="shared" si="41"/>
        <v>3665</v>
      </c>
      <c r="J90" s="109">
        <f>E90/$I$90</f>
        <v>0.17899045020463847</v>
      </c>
      <c r="K90" s="110">
        <f>F90/$I$90</f>
        <v>0.56425648021828101</v>
      </c>
      <c r="L90" s="111">
        <f>G90/$I$90</f>
        <v>0.21282401091405184</v>
      </c>
      <c r="M90" s="112">
        <f>H90/$I$90</f>
        <v>4.3929058663028653E-2</v>
      </c>
      <c r="N90" s="98"/>
      <c r="O90" s="433"/>
      <c r="P90" s="10"/>
      <c r="Q90" s="10"/>
    </row>
    <row r="91" spans="2:17" s="9" customFormat="1" x14ac:dyDescent="0.2">
      <c r="B91" s="55"/>
      <c r="C91" s="72"/>
      <c r="D91" s="59" t="s">
        <v>24</v>
      </c>
      <c r="E91" s="224"/>
      <c r="F91" s="224"/>
      <c r="G91" s="224"/>
      <c r="H91" s="224"/>
      <c r="I91" s="233">
        <f>$F$8-I88</f>
        <v>19</v>
      </c>
      <c r="J91" s="113"/>
      <c r="K91" s="114"/>
      <c r="L91" s="115"/>
      <c r="M91" s="116"/>
      <c r="N91" s="98"/>
      <c r="O91" s="433"/>
      <c r="P91" s="10"/>
      <c r="Q91" s="10"/>
    </row>
    <row r="92" spans="2:17" s="9" customFormat="1" x14ac:dyDescent="0.2">
      <c r="B92" s="55"/>
      <c r="C92" s="68" t="s">
        <v>25</v>
      </c>
      <c r="D92" s="70" t="s">
        <v>10</v>
      </c>
      <c r="E92" s="210">
        <f>E93+E94</f>
        <v>659</v>
      </c>
      <c r="F92" s="210">
        <f>F93+F94</f>
        <v>1853</v>
      </c>
      <c r="G92" s="210">
        <f>G93+G94</f>
        <v>935</v>
      </c>
      <c r="H92" s="210">
        <f>H93+H94</f>
        <v>230</v>
      </c>
      <c r="I92" s="226">
        <f t="shared" ref="I92:I100" si="43">SUM(E92:H92)</f>
        <v>3677</v>
      </c>
      <c r="J92" s="101">
        <f>E92/$I$92</f>
        <v>0.17922219200435138</v>
      </c>
      <c r="K92" s="102">
        <f>F92/$I$92</f>
        <v>0.50394343214577098</v>
      </c>
      <c r="L92" s="103">
        <f>G92/$I$92</f>
        <v>0.25428338319282023</v>
      </c>
      <c r="M92" s="104">
        <f>H92/$I$92</f>
        <v>6.255099265705738E-2</v>
      </c>
      <c r="N92" s="98"/>
      <c r="O92" s="433"/>
      <c r="P92" s="10"/>
      <c r="Q92" s="10"/>
    </row>
    <row r="93" spans="2:17" s="9" customFormat="1" x14ac:dyDescent="0.2">
      <c r="B93" s="55" t="s">
        <v>15</v>
      </c>
      <c r="C93" s="55" t="s">
        <v>13</v>
      </c>
      <c r="D93" s="58" t="s">
        <v>88</v>
      </c>
      <c r="E93" s="219">
        <f>県央!E93+中部!E93+奥州!E93+一関!E93+大船渡!E93+釜石!E93+宮古!E93+久慈!E93+二戸!E93</f>
        <v>365</v>
      </c>
      <c r="F93" s="219">
        <f>県央!F93+中部!F93+奥州!F93+一関!F93+大船渡!F93+釜石!F93+宮古!F93+久慈!F93+二戸!F93</f>
        <v>860</v>
      </c>
      <c r="G93" s="219">
        <f>県央!G93+中部!G93+奥州!G93+一関!G93+大船渡!G93+釜石!G93+宮古!G93+久慈!G93+二戸!G93</f>
        <v>485</v>
      </c>
      <c r="H93" s="219">
        <f>県央!H93+中部!H93+奥州!H93+一関!H93+大船渡!H93+釜石!H93+宮古!H93+久慈!H93+二戸!H93</f>
        <v>131</v>
      </c>
      <c r="I93" s="227">
        <f t="shared" si="43"/>
        <v>1841</v>
      </c>
      <c r="J93" s="105">
        <f>E93/$I$93</f>
        <v>0.19826181423139599</v>
      </c>
      <c r="K93" s="106">
        <f>F93/$I$93</f>
        <v>0.46713742531233027</v>
      </c>
      <c r="L93" s="107">
        <f>G93/$I$93</f>
        <v>0.26344378055404671</v>
      </c>
      <c r="M93" s="108">
        <f>H93/$I$93</f>
        <v>7.1156979902227052E-2</v>
      </c>
      <c r="N93" s="98"/>
      <c r="O93" s="433"/>
      <c r="P93" s="10"/>
      <c r="Q93" s="10"/>
    </row>
    <row r="94" spans="2:17" s="9" customFormat="1" x14ac:dyDescent="0.2">
      <c r="B94" s="55"/>
      <c r="C94" s="55"/>
      <c r="D94" s="60" t="s">
        <v>91</v>
      </c>
      <c r="E94" s="246">
        <f>県央!E94+中部!E94+奥州!E94+一関!E94+大船渡!E94+釜石!E94+宮古!E94+久慈!E94+二戸!E94</f>
        <v>294</v>
      </c>
      <c r="F94" s="246">
        <f>県央!F94+中部!F94+奥州!F94+一関!F94+大船渡!F94+釜石!F94+宮古!F94+久慈!F94+二戸!F94</f>
        <v>993</v>
      </c>
      <c r="G94" s="246">
        <f>県央!G94+中部!G94+奥州!G94+一関!G94+大船渡!G94+釜石!G94+宮古!G94+久慈!G94+二戸!G94</f>
        <v>450</v>
      </c>
      <c r="H94" s="246">
        <f>県央!H94+中部!H94+奥州!H94+一関!H94+大船渡!H94+釜石!H94+宮古!H94+久慈!H94+二戸!H94</f>
        <v>99</v>
      </c>
      <c r="I94" s="228">
        <f t="shared" si="43"/>
        <v>1836</v>
      </c>
      <c r="J94" s="117">
        <f>E94/$I$94</f>
        <v>0.16013071895424835</v>
      </c>
      <c r="K94" s="118">
        <f>F94/$I$94</f>
        <v>0.54084967320261434</v>
      </c>
      <c r="L94" s="119">
        <f>G94/$I$94</f>
        <v>0.24509803921568626</v>
      </c>
      <c r="M94" s="120">
        <f>H94/$I$94</f>
        <v>5.3921568627450983E-2</v>
      </c>
      <c r="N94" s="98"/>
      <c r="O94" s="433"/>
      <c r="P94" s="10"/>
      <c r="Q94" s="10"/>
    </row>
    <row r="95" spans="2:17" s="9" customFormat="1" x14ac:dyDescent="0.2">
      <c r="B95" s="55"/>
      <c r="C95" s="68"/>
      <c r="D95" s="70" t="s">
        <v>10</v>
      </c>
      <c r="E95" s="210">
        <f>SUM(E96:E97)</f>
        <v>831</v>
      </c>
      <c r="F95" s="210">
        <f>SUM(F96:F97)</f>
        <v>2023</v>
      </c>
      <c r="G95" s="210">
        <f>SUM(G96:G97)</f>
        <v>754</v>
      </c>
      <c r="H95" s="210">
        <f>SUM(H96:H97)</f>
        <v>208</v>
      </c>
      <c r="I95" s="226">
        <f t="shared" si="43"/>
        <v>3816</v>
      </c>
      <c r="J95" s="101">
        <f>E95/$I$95</f>
        <v>0.21776729559748428</v>
      </c>
      <c r="K95" s="102">
        <f>F95/$I$95</f>
        <v>0.53013626834381555</v>
      </c>
      <c r="L95" s="103">
        <f>G95/$I$95</f>
        <v>0.19758909853249476</v>
      </c>
      <c r="M95" s="104">
        <f>H95/$I$95</f>
        <v>5.450733752620545E-2</v>
      </c>
      <c r="N95" s="98"/>
      <c r="O95" s="433"/>
      <c r="P95" s="10"/>
      <c r="Q95" s="10"/>
    </row>
    <row r="96" spans="2:17" s="9" customFormat="1" x14ac:dyDescent="0.2">
      <c r="B96" s="55"/>
      <c r="C96" s="55" t="s">
        <v>16</v>
      </c>
      <c r="D96" s="82" t="s">
        <v>88</v>
      </c>
      <c r="E96" s="219">
        <f>県央!E96+中部!E96+奥州!E96+一関!E96+大船渡!E96+釜石!E96+宮古!E96+久慈!E96+二戸!E96</f>
        <v>469</v>
      </c>
      <c r="F96" s="219">
        <f>県央!F96+中部!F96+奥州!F96+一関!F96+大船渡!F96+釜石!F96+宮古!F96+久慈!F96+二戸!F96</f>
        <v>948</v>
      </c>
      <c r="G96" s="219">
        <f>県央!G96+中部!G96+奥州!G96+一関!G96+大船渡!G96+釜石!G96+宮古!G96+久慈!G96+二戸!G96</f>
        <v>424</v>
      </c>
      <c r="H96" s="219">
        <f>県央!H96+中部!H96+奥州!H96+一関!H96+大船渡!H96+釜石!H96+宮古!H96+久慈!H96+二戸!H96</f>
        <v>146</v>
      </c>
      <c r="I96" s="232">
        <f t="shared" si="43"/>
        <v>1987</v>
      </c>
      <c r="J96" s="121">
        <f>E96/$I$96</f>
        <v>0.23603422244589833</v>
      </c>
      <c r="K96" s="122">
        <f>F96/$I$96</f>
        <v>0.47710115752390536</v>
      </c>
      <c r="L96" s="123">
        <f>G96/$I$96</f>
        <v>0.21338701560140916</v>
      </c>
      <c r="M96" s="124">
        <f>H96/$I$96</f>
        <v>7.3477604428787119E-2</v>
      </c>
      <c r="N96" s="98"/>
      <c r="O96" s="433"/>
      <c r="P96" s="10"/>
      <c r="Q96" s="10"/>
    </row>
    <row r="97" spans="2:17" s="9" customFormat="1" x14ac:dyDescent="0.2">
      <c r="B97" s="84"/>
      <c r="C97" s="59"/>
      <c r="D97" s="59" t="s">
        <v>91</v>
      </c>
      <c r="E97" s="246">
        <f>県央!E97+中部!E97+奥州!E97+一関!E97+大船渡!E97+釜石!E97+宮古!E97+久慈!E97+二戸!E97</f>
        <v>362</v>
      </c>
      <c r="F97" s="246">
        <f>県央!F97+中部!F97+奥州!F97+一関!F97+大船渡!F97+釜石!F97+宮古!F97+久慈!F97+二戸!F97</f>
        <v>1075</v>
      </c>
      <c r="G97" s="246">
        <f>県央!G97+中部!G97+奥州!G97+一関!G97+大船渡!G97+釜石!G97+宮古!G97+久慈!G97+二戸!G97</f>
        <v>330</v>
      </c>
      <c r="H97" s="246">
        <f>県央!H97+中部!H97+奥州!H97+一関!H97+大船渡!H97+釜石!H97+宮古!H97+久慈!H97+二戸!H97</f>
        <v>62</v>
      </c>
      <c r="I97" s="233">
        <f t="shared" si="43"/>
        <v>1829</v>
      </c>
      <c r="J97" s="125">
        <f>E97/$I$97</f>
        <v>0.1979223619464188</v>
      </c>
      <c r="K97" s="126">
        <f>F97/$I$97</f>
        <v>0.58775287042099511</v>
      </c>
      <c r="L97" s="127">
        <f>G97/$I$97</f>
        <v>0.18042646254784034</v>
      </c>
      <c r="M97" s="128">
        <f>H97/$I$97</f>
        <v>3.3898305084745763E-2</v>
      </c>
      <c r="N97" s="98"/>
      <c r="O97" s="433"/>
      <c r="P97" s="10"/>
      <c r="Q97" s="10"/>
    </row>
    <row r="98" spans="2:17" s="9" customFormat="1" x14ac:dyDescent="0.2">
      <c r="B98" s="68"/>
      <c r="C98" s="69"/>
      <c r="D98" s="70" t="s">
        <v>10</v>
      </c>
      <c r="E98" s="210">
        <f>SUM(E99:E100)</f>
        <v>1303</v>
      </c>
      <c r="F98" s="210">
        <f>SUM(F99:F100)</f>
        <v>2719</v>
      </c>
      <c r="G98" s="210">
        <f>SUM(G99:G100)</f>
        <v>1013</v>
      </c>
      <c r="H98" s="210">
        <f>SUM(H99:H100)</f>
        <v>317</v>
      </c>
      <c r="I98" s="226">
        <f t="shared" si="43"/>
        <v>5352</v>
      </c>
      <c r="J98" s="101">
        <f>E98/$I$98</f>
        <v>0.24346038863976083</v>
      </c>
      <c r="K98" s="102">
        <f>F98/$I$98</f>
        <v>0.50803437967115095</v>
      </c>
      <c r="L98" s="103">
        <f>G98/$I$98</f>
        <v>0.18927503736920778</v>
      </c>
      <c r="M98" s="104">
        <f>H98/$I$98</f>
        <v>5.9230194319880421E-2</v>
      </c>
      <c r="N98" s="98"/>
      <c r="O98" s="433"/>
      <c r="P98" s="10"/>
      <c r="Q98" s="10"/>
    </row>
    <row r="99" spans="2:17" s="9" customFormat="1" x14ac:dyDescent="0.2">
      <c r="B99" s="55"/>
      <c r="C99" s="72"/>
      <c r="D99" s="58" t="s">
        <v>88</v>
      </c>
      <c r="E99" s="219">
        <f>県央!E99+中部!E99+奥州!E99+一関!E99+大船渡!E99+釜石!E99+宮古!E99+久慈!E99+二戸!E99</f>
        <v>795</v>
      </c>
      <c r="F99" s="219">
        <f>県央!F99+中部!F99+奥州!F99+一関!F99+大船渡!F99+釜石!F99+宮古!F99+久慈!F99+二戸!F99</f>
        <v>1286</v>
      </c>
      <c r="G99" s="219">
        <f>県央!G99+中部!G99+奥州!G99+一関!G99+大船渡!G99+釜石!G99+宮古!G99+久慈!G99+二戸!G99</f>
        <v>443</v>
      </c>
      <c r="H99" s="219">
        <f>県央!H99+中部!H99+奥州!H99+一関!H99+大船渡!H99+釜石!H99+宮古!H99+久慈!H99+二戸!H99</f>
        <v>155</v>
      </c>
      <c r="I99" s="227">
        <f t="shared" si="43"/>
        <v>2679</v>
      </c>
      <c r="J99" s="105">
        <f>E99/$I$99</f>
        <v>0.29675251959686449</v>
      </c>
      <c r="K99" s="106">
        <f>F99/$I$99</f>
        <v>0.48002986188876445</v>
      </c>
      <c r="L99" s="107">
        <f>G99/$I$99</f>
        <v>0.16536020903322135</v>
      </c>
      <c r="M99" s="108">
        <f>H99/$I$99</f>
        <v>5.7857409481149681E-2</v>
      </c>
      <c r="N99" s="98"/>
      <c r="O99" s="433"/>
      <c r="P99" s="10"/>
      <c r="Q99" s="10"/>
    </row>
    <row r="100" spans="2:17" s="9" customFormat="1" x14ac:dyDescent="0.2">
      <c r="B100" s="55" t="s">
        <v>26</v>
      </c>
      <c r="C100" s="26" t="s">
        <v>16</v>
      </c>
      <c r="D100" s="74" t="s">
        <v>91</v>
      </c>
      <c r="E100" s="214">
        <f>県央!E100+中部!E100+奥州!E100+一関!E100+大船渡!E100+釜石!E100+宮古!E100+久慈!E100+二戸!E100</f>
        <v>508</v>
      </c>
      <c r="F100" s="214">
        <f>県央!F100+中部!F100+奥州!F100+一関!F100+大船渡!F100+釜石!F100+宮古!F100+久慈!F100+二戸!F100</f>
        <v>1433</v>
      </c>
      <c r="G100" s="214">
        <f>県央!G100+中部!G100+奥州!G100+一関!G100+大船渡!G100+釜石!G100+宮古!G100+久慈!G100+二戸!G100</f>
        <v>570</v>
      </c>
      <c r="H100" s="214">
        <f>県央!H100+中部!H100+奥州!H100+一関!H100+大船渡!H100+釜石!H100+宮古!H100+久慈!H100+二戸!H100</f>
        <v>162</v>
      </c>
      <c r="I100" s="231">
        <f t="shared" si="43"/>
        <v>2673</v>
      </c>
      <c r="J100" s="109">
        <f>E100/$I$100</f>
        <v>0.19004863449307893</v>
      </c>
      <c r="K100" s="110">
        <f>F100/$I$100</f>
        <v>0.53610175832398055</v>
      </c>
      <c r="L100" s="111">
        <f>G100/$I$100</f>
        <v>0.21324354657687991</v>
      </c>
      <c r="M100" s="112">
        <f>H100/$I$100</f>
        <v>6.0606060606060608E-2</v>
      </c>
      <c r="N100" s="98"/>
      <c r="O100" s="433"/>
      <c r="P100" s="10"/>
      <c r="Q100" s="10"/>
    </row>
    <row r="101" spans="2:17" s="9" customFormat="1" ht="13.8" thickBot="1" x14ac:dyDescent="0.25">
      <c r="B101" s="55"/>
      <c r="C101" s="72"/>
      <c r="D101" s="91" t="s">
        <v>24</v>
      </c>
      <c r="E101" s="234"/>
      <c r="F101" s="234"/>
      <c r="G101" s="234"/>
      <c r="H101" s="234"/>
      <c r="I101" s="235">
        <f>$F$11-I98</f>
        <v>6</v>
      </c>
      <c r="J101" s="129"/>
      <c r="K101" s="130"/>
      <c r="L101" s="131"/>
      <c r="M101" s="132"/>
      <c r="N101" s="98"/>
      <c r="O101" s="433"/>
      <c r="P101" s="10"/>
      <c r="Q101" s="10"/>
    </row>
    <row r="102" spans="2:17" s="9" customFormat="1" ht="13.8" thickTop="1" x14ac:dyDescent="0.2">
      <c r="B102" s="92"/>
      <c r="C102" s="93"/>
      <c r="D102" s="62" t="s">
        <v>10</v>
      </c>
      <c r="E102" s="220">
        <f>SUM(E103:E104)</f>
        <v>3229</v>
      </c>
      <c r="F102" s="220">
        <f>SUM(F103:F104)</f>
        <v>10930</v>
      </c>
      <c r="G102" s="220">
        <f>SUM(G103:G104)</f>
        <v>4751</v>
      </c>
      <c r="H102" s="220">
        <f>SUM(H103:H104)</f>
        <v>1052</v>
      </c>
      <c r="I102" s="233">
        <f>SUM(E102:H102)</f>
        <v>19962</v>
      </c>
      <c r="J102" s="125">
        <f>E102/$I$102</f>
        <v>0.16175733894399358</v>
      </c>
      <c r="K102" s="126">
        <f>F102/$I$102</f>
        <v>0.54754032662057905</v>
      </c>
      <c r="L102" s="127">
        <f>G102/$I$102</f>
        <v>0.23800220418795712</v>
      </c>
      <c r="M102" s="128">
        <f>H102/$I$102</f>
        <v>5.2700130247470195E-2</v>
      </c>
      <c r="N102" s="98"/>
      <c r="O102" s="433"/>
      <c r="P102" s="10"/>
      <c r="Q102" s="10"/>
    </row>
    <row r="103" spans="2:17" s="9" customFormat="1" x14ac:dyDescent="0.2">
      <c r="B103" s="55"/>
      <c r="C103" s="72"/>
      <c r="D103" s="58" t="s">
        <v>88</v>
      </c>
      <c r="E103" s="212">
        <f t="shared" ref="E103:H104" si="44">E79+E89+E99</f>
        <v>1878</v>
      </c>
      <c r="F103" s="212">
        <f t="shared" si="44"/>
        <v>5290</v>
      </c>
      <c r="G103" s="212">
        <f t="shared" si="44"/>
        <v>2401</v>
      </c>
      <c r="H103" s="212">
        <f t="shared" si="44"/>
        <v>590</v>
      </c>
      <c r="I103" s="227">
        <f>SUM(E103:H103)</f>
        <v>10159</v>
      </c>
      <c r="J103" s="105">
        <f>E103/$I$103</f>
        <v>0.18486071463726744</v>
      </c>
      <c r="K103" s="106">
        <f>F103/$I$103</f>
        <v>0.52072054336056695</v>
      </c>
      <c r="L103" s="107">
        <f>G103/$I$103</f>
        <v>0.236342159661384</v>
      </c>
      <c r="M103" s="108">
        <f>H103/$I$103</f>
        <v>5.8076582340781571E-2</v>
      </c>
      <c r="N103" s="98"/>
      <c r="O103" s="433"/>
      <c r="P103" s="10"/>
      <c r="Q103" s="10"/>
    </row>
    <row r="104" spans="2:17" s="9" customFormat="1" x14ac:dyDescent="0.2">
      <c r="B104" s="96" t="s">
        <v>10</v>
      </c>
      <c r="C104" s="26"/>
      <c r="D104" s="74" t="s">
        <v>91</v>
      </c>
      <c r="E104" s="214">
        <f t="shared" si="44"/>
        <v>1351</v>
      </c>
      <c r="F104" s="214">
        <f t="shared" si="44"/>
        <v>5640</v>
      </c>
      <c r="G104" s="214">
        <f t="shared" si="44"/>
        <v>2350</v>
      </c>
      <c r="H104" s="214">
        <f t="shared" si="44"/>
        <v>462</v>
      </c>
      <c r="I104" s="231">
        <f>SUM(E104:H104)</f>
        <v>9803</v>
      </c>
      <c r="J104" s="109">
        <f>E104/$I$104</f>
        <v>0.13781495460573293</v>
      </c>
      <c r="K104" s="110">
        <f>F104/$I$104</f>
        <v>0.57533408140365194</v>
      </c>
      <c r="L104" s="111">
        <f>G104/$I$104</f>
        <v>0.23972253391818832</v>
      </c>
      <c r="M104" s="112">
        <f>H104/$I$104</f>
        <v>4.7128430072426807E-2</v>
      </c>
      <c r="N104" s="98"/>
      <c r="O104" s="433"/>
      <c r="P104" s="10"/>
      <c r="Q104" s="10"/>
    </row>
    <row r="105" spans="2:17" s="9" customFormat="1" x14ac:dyDescent="0.2">
      <c r="B105" s="84"/>
      <c r="C105" s="97"/>
      <c r="D105" s="59" t="s">
        <v>24</v>
      </c>
      <c r="E105" s="224"/>
      <c r="F105" s="224"/>
      <c r="G105" s="224"/>
      <c r="H105" s="224"/>
      <c r="I105" s="233">
        <f>I81+I91+I101</f>
        <v>36</v>
      </c>
      <c r="J105" s="113"/>
      <c r="K105" s="114"/>
      <c r="L105" s="115"/>
      <c r="M105" s="116"/>
      <c r="N105" s="98"/>
      <c r="O105" s="433"/>
      <c r="P105" s="10"/>
      <c r="Q105" s="10"/>
    </row>
    <row r="106" spans="2:17" s="9" customFormat="1" x14ac:dyDescent="0.2">
      <c r="B106" s="26"/>
      <c r="C106" s="26"/>
      <c r="D106" s="26"/>
      <c r="E106" s="57"/>
      <c r="F106" s="57"/>
      <c r="G106" s="57"/>
      <c r="H106" s="57"/>
      <c r="I106" s="57"/>
      <c r="J106" s="133"/>
      <c r="K106" s="133"/>
      <c r="L106" s="133"/>
      <c r="M106" s="133"/>
      <c r="N106" s="99"/>
      <c r="O106" s="63"/>
      <c r="P106" s="10"/>
      <c r="Q106" s="10"/>
    </row>
    <row r="107" spans="2:17" s="9" customFormat="1" x14ac:dyDescent="0.2">
      <c r="B107" s="134" t="s">
        <v>29</v>
      </c>
      <c r="C107" s="134"/>
      <c r="D107" s="135"/>
      <c r="E107" s="99"/>
      <c r="F107" s="99"/>
      <c r="G107" s="99"/>
      <c r="H107" s="99"/>
      <c r="I107" s="99"/>
      <c r="J107" s="57"/>
      <c r="K107" s="57"/>
      <c r="L107" s="57"/>
      <c r="M107" s="57"/>
      <c r="N107" s="64"/>
      <c r="O107" s="63"/>
      <c r="P107" s="10"/>
      <c r="Q107" s="10"/>
    </row>
    <row r="108" spans="2:17" s="9" customFormat="1" ht="19.2" x14ac:dyDescent="0.2">
      <c r="B108" s="11" t="s">
        <v>9</v>
      </c>
      <c r="C108" s="11" t="s">
        <v>19</v>
      </c>
      <c r="D108" s="402" t="s">
        <v>20</v>
      </c>
      <c r="E108" s="402" t="s">
        <v>30</v>
      </c>
      <c r="F108" s="402" t="s">
        <v>31</v>
      </c>
      <c r="G108" s="406" t="s">
        <v>10</v>
      </c>
      <c r="H108" s="407" t="s">
        <v>30</v>
      </c>
      <c r="I108" s="405" t="s">
        <v>31</v>
      </c>
      <c r="J108" s="46"/>
      <c r="K108" s="28"/>
      <c r="L108" s="28"/>
      <c r="M108" s="28"/>
      <c r="N108" s="28"/>
      <c r="O108" s="28"/>
      <c r="P108" s="28"/>
      <c r="Q108" s="10"/>
    </row>
    <row r="109" spans="2:17" s="9" customFormat="1" x14ac:dyDescent="0.2">
      <c r="B109" s="68"/>
      <c r="C109" s="69"/>
      <c r="D109" s="70" t="s">
        <v>10</v>
      </c>
      <c r="E109" s="210">
        <f>E110+E111</f>
        <v>1474</v>
      </c>
      <c r="F109" s="210">
        <f>F110+F111</f>
        <v>5632</v>
      </c>
      <c r="G109" s="211">
        <f>SUM(E109:F109)</f>
        <v>7106</v>
      </c>
      <c r="H109" s="136">
        <f>E109/$G$109</f>
        <v>0.20743034055727555</v>
      </c>
      <c r="I109" s="103">
        <f>F109/$G$109</f>
        <v>0.79256965944272451</v>
      </c>
      <c r="J109" s="98"/>
      <c r="K109" s="26"/>
      <c r="L109" s="57"/>
      <c r="M109" s="57"/>
      <c r="N109" s="57"/>
      <c r="O109" s="133"/>
      <c r="P109" s="29"/>
      <c r="Q109" s="10"/>
    </row>
    <row r="110" spans="2:17" s="9" customFormat="1" x14ac:dyDescent="0.2">
      <c r="B110" s="55"/>
      <c r="C110" s="72"/>
      <c r="D110" s="58" t="s">
        <v>88</v>
      </c>
      <c r="E110" s="212">
        <f>E114+E117</f>
        <v>800</v>
      </c>
      <c r="F110" s="212">
        <f>F114+F117</f>
        <v>2841</v>
      </c>
      <c r="G110" s="213">
        <f>SUM(E110:F110)</f>
        <v>3641</v>
      </c>
      <c r="H110" s="137">
        <f>E110/$G$110</f>
        <v>0.21971985718209283</v>
      </c>
      <c r="I110" s="107">
        <f>F110/$G$110</f>
        <v>0.78028014281790714</v>
      </c>
      <c r="J110" s="98"/>
      <c r="K110" s="26"/>
      <c r="L110" s="57"/>
      <c r="M110" s="57"/>
      <c r="N110" s="57"/>
      <c r="O110" s="133"/>
      <c r="P110" s="29"/>
      <c r="Q110" s="10"/>
    </row>
    <row r="111" spans="2:17" s="9" customFormat="1" x14ac:dyDescent="0.2">
      <c r="B111" s="55"/>
      <c r="C111" s="72" t="s">
        <v>10</v>
      </c>
      <c r="D111" s="74" t="s">
        <v>91</v>
      </c>
      <c r="E111" s="214">
        <f>E115+E118</f>
        <v>674</v>
      </c>
      <c r="F111" s="214">
        <f>F115+F118</f>
        <v>2791</v>
      </c>
      <c r="G111" s="215">
        <f>SUM(E111:F111)</f>
        <v>3465</v>
      </c>
      <c r="H111" s="138">
        <f>E111/$G$111</f>
        <v>0.1945165945165945</v>
      </c>
      <c r="I111" s="111">
        <f>F111/$G$111</f>
        <v>0.80548340548340547</v>
      </c>
      <c r="J111" s="98"/>
      <c r="K111" s="26"/>
      <c r="L111" s="57"/>
      <c r="M111" s="57"/>
      <c r="N111" s="57"/>
      <c r="O111" s="133"/>
      <c r="P111" s="29"/>
      <c r="Q111" s="10"/>
    </row>
    <row r="112" spans="2:17" s="9" customFormat="1" x14ac:dyDescent="0.2">
      <c r="B112" s="55"/>
      <c r="C112" s="72"/>
      <c r="D112" s="59" t="s">
        <v>24</v>
      </c>
      <c r="E112" s="353"/>
      <c r="F112" s="353"/>
      <c r="G112" s="216">
        <f>$F$5-G109</f>
        <v>22</v>
      </c>
      <c r="H112" s="354"/>
      <c r="I112" s="355"/>
      <c r="J112" s="98"/>
      <c r="K112" s="26"/>
      <c r="L112" s="57"/>
      <c r="M112" s="57"/>
      <c r="N112" s="57"/>
      <c r="O112" s="133"/>
      <c r="P112" s="29"/>
      <c r="Q112" s="10"/>
    </row>
    <row r="113" spans="2:17" s="9" customFormat="1" x14ac:dyDescent="0.2">
      <c r="B113" s="55"/>
      <c r="C113" s="68" t="s">
        <v>25</v>
      </c>
      <c r="D113" s="70" t="s">
        <v>10</v>
      </c>
      <c r="E113" s="210">
        <f>E114+E115</f>
        <v>694</v>
      </c>
      <c r="F113" s="210">
        <f>F114+F115</f>
        <v>2734</v>
      </c>
      <c r="G113" s="211">
        <f t="shared" ref="G113:G121" si="45">SUM(E113:F113)</f>
        <v>3428</v>
      </c>
      <c r="H113" s="136">
        <f>E113/$G$113</f>
        <v>0.20245040840140024</v>
      </c>
      <c r="I113" s="103">
        <f>F113/$G$113</f>
        <v>0.79754959159859973</v>
      </c>
      <c r="J113" s="98"/>
      <c r="K113" s="26"/>
      <c r="L113" s="57"/>
      <c r="M113" s="57"/>
      <c r="N113" s="57"/>
      <c r="O113" s="133"/>
      <c r="P113" s="29"/>
      <c r="Q113" s="10"/>
    </row>
    <row r="114" spans="2:17" s="9" customFormat="1" x14ac:dyDescent="0.2">
      <c r="B114" s="55" t="s">
        <v>12</v>
      </c>
      <c r="C114" s="55" t="s">
        <v>13</v>
      </c>
      <c r="D114" s="58" t="s">
        <v>88</v>
      </c>
      <c r="E114" s="219">
        <f>県央!E114+中部!E114+奥州!E114+一関!E114+大船渡!E114+釜石!E114+宮古!E114+久慈!E114+二戸!E114</f>
        <v>379</v>
      </c>
      <c r="F114" s="219">
        <f>県央!F114+中部!F114+奥州!F114+一関!F114+大船渡!F114+釜石!F114+宮古!F114+久慈!F114+二戸!F114</f>
        <v>1357</v>
      </c>
      <c r="G114" s="213">
        <f t="shared" si="45"/>
        <v>1736</v>
      </c>
      <c r="H114" s="137">
        <f>E114/$G$114</f>
        <v>0.21831797235023043</v>
      </c>
      <c r="I114" s="107">
        <f>F114/$G$114</f>
        <v>0.78168202764976957</v>
      </c>
      <c r="J114" s="98"/>
      <c r="K114" s="26"/>
      <c r="L114" s="57"/>
      <c r="M114" s="57"/>
      <c r="N114" s="57"/>
      <c r="O114" s="133"/>
      <c r="P114" s="29"/>
      <c r="Q114" s="10"/>
    </row>
    <row r="115" spans="2:17" s="9" customFormat="1" x14ac:dyDescent="0.2">
      <c r="B115" s="55"/>
      <c r="C115" s="55"/>
      <c r="D115" s="60" t="s">
        <v>91</v>
      </c>
      <c r="E115" s="246">
        <f>県央!E115+中部!E115+奥州!E115+一関!E115+大船渡!E115+釜石!E115+宮古!E115+久慈!E115+二戸!E115</f>
        <v>315</v>
      </c>
      <c r="F115" s="246">
        <f>県央!F115+中部!F115+奥州!F115+一関!F115+大船渡!F115+釜石!F115+宮古!F115+久慈!F115+二戸!F115</f>
        <v>1377</v>
      </c>
      <c r="G115" s="217">
        <f t="shared" si="45"/>
        <v>1692</v>
      </c>
      <c r="H115" s="140">
        <f>E115/$G$115</f>
        <v>0.18617021276595744</v>
      </c>
      <c r="I115" s="119">
        <f>F115/$G$115</f>
        <v>0.81382978723404253</v>
      </c>
      <c r="J115" s="98"/>
      <c r="K115" s="26"/>
      <c r="L115" s="57"/>
      <c r="M115" s="57"/>
      <c r="N115" s="57"/>
      <c r="O115" s="133"/>
      <c r="P115" s="29"/>
      <c r="Q115" s="10"/>
    </row>
    <row r="116" spans="2:17" s="9" customFormat="1" x14ac:dyDescent="0.2">
      <c r="B116" s="55"/>
      <c r="C116" s="68"/>
      <c r="D116" s="70" t="s">
        <v>10</v>
      </c>
      <c r="E116" s="210">
        <f>E117+E118</f>
        <v>780</v>
      </c>
      <c r="F116" s="210">
        <f>F117+F118</f>
        <v>2898</v>
      </c>
      <c r="G116" s="211">
        <f t="shared" si="45"/>
        <v>3678</v>
      </c>
      <c r="H116" s="136">
        <f>E116/$G$116</f>
        <v>0.21207177814029363</v>
      </c>
      <c r="I116" s="103">
        <f>F116/$G$116</f>
        <v>0.78792822185970635</v>
      </c>
      <c r="J116" s="98"/>
      <c r="K116" s="26"/>
      <c r="L116" s="57"/>
      <c r="M116" s="57"/>
      <c r="N116" s="57"/>
      <c r="O116" s="133"/>
      <c r="P116" s="29"/>
      <c r="Q116" s="10"/>
    </row>
    <row r="117" spans="2:17" s="9" customFormat="1" x14ac:dyDescent="0.2">
      <c r="B117" s="55"/>
      <c r="C117" s="55" t="s">
        <v>14</v>
      </c>
      <c r="D117" s="82" t="s">
        <v>88</v>
      </c>
      <c r="E117" s="219">
        <f>県央!E117+中部!E117+奥州!E117+一関!E117+大船渡!E117+釜石!E117+宮古!E117+久慈!E117+二戸!E117</f>
        <v>421</v>
      </c>
      <c r="F117" s="219">
        <f>県央!F117+中部!F117+奥州!F117+一関!F117+大船渡!F117+釜石!F117+宮古!F117+久慈!F117+二戸!F117</f>
        <v>1484</v>
      </c>
      <c r="G117" s="218">
        <f t="shared" si="45"/>
        <v>1905</v>
      </c>
      <c r="H117" s="141">
        <f>E117/$G$117</f>
        <v>0.220997375328084</v>
      </c>
      <c r="I117" s="123">
        <f>F117/$G$117</f>
        <v>0.77900262467191606</v>
      </c>
      <c r="J117" s="98"/>
      <c r="K117" s="26"/>
      <c r="L117" s="57"/>
      <c r="M117" s="57"/>
      <c r="N117" s="57"/>
      <c r="O117" s="133"/>
      <c r="P117" s="29"/>
      <c r="Q117" s="10"/>
    </row>
    <row r="118" spans="2:17" s="9" customFormat="1" x14ac:dyDescent="0.2">
      <c r="B118" s="84"/>
      <c r="C118" s="59"/>
      <c r="D118" s="59" t="s">
        <v>91</v>
      </c>
      <c r="E118" s="246">
        <f>県央!E118+中部!E118+奥州!E118+一関!E118+大船渡!E118+釜石!E118+宮古!E118+久慈!E118+二戸!E118</f>
        <v>359</v>
      </c>
      <c r="F118" s="246">
        <f>県央!F118+中部!F118+奥州!F118+一関!F118+大船渡!F118+釜石!F118+宮古!F118+久慈!F118+二戸!F118</f>
        <v>1414</v>
      </c>
      <c r="G118" s="216">
        <f t="shared" si="45"/>
        <v>1773</v>
      </c>
      <c r="H118" s="142">
        <f>E118/$G$118</f>
        <v>0.20248166948674562</v>
      </c>
      <c r="I118" s="127">
        <f>F118/$G$118</f>
        <v>0.79751833051325438</v>
      </c>
      <c r="J118" s="98"/>
      <c r="K118" s="26"/>
      <c r="L118" s="57"/>
      <c r="M118" s="57"/>
      <c r="N118" s="57"/>
      <c r="O118" s="133"/>
      <c r="P118" s="29"/>
      <c r="Q118" s="10"/>
    </row>
    <row r="119" spans="2:17" s="9" customFormat="1" x14ac:dyDescent="0.2">
      <c r="B119" s="68"/>
      <c r="C119" s="69"/>
      <c r="D119" s="70" t="s">
        <v>10</v>
      </c>
      <c r="E119" s="210">
        <f>E120+E121</f>
        <v>1368</v>
      </c>
      <c r="F119" s="210">
        <f>F120+F121</f>
        <v>6097</v>
      </c>
      <c r="G119" s="211">
        <f t="shared" si="45"/>
        <v>7465</v>
      </c>
      <c r="H119" s="136">
        <f>E119/$G$119</f>
        <v>0.18325519089082384</v>
      </c>
      <c r="I119" s="103">
        <f>F119/$G$119</f>
        <v>0.81674480910917613</v>
      </c>
      <c r="J119" s="98"/>
      <c r="K119" s="26"/>
      <c r="L119" s="57"/>
      <c r="M119" s="57"/>
      <c r="N119" s="57"/>
      <c r="O119" s="133"/>
      <c r="P119" s="29"/>
      <c r="Q119" s="10"/>
    </row>
    <row r="120" spans="2:17" s="9" customFormat="1" x14ac:dyDescent="0.2">
      <c r="B120" s="55"/>
      <c r="C120" s="72"/>
      <c r="D120" s="58" t="s">
        <v>88</v>
      </c>
      <c r="E120" s="212">
        <f>E124+E127</f>
        <v>627</v>
      </c>
      <c r="F120" s="212">
        <f>F124+F127</f>
        <v>3185</v>
      </c>
      <c r="G120" s="213">
        <f t="shared" si="45"/>
        <v>3812</v>
      </c>
      <c r="H120" s="137">
        <f>E120/$G$120</f>
        <v>0.16448058761804826</v>
      </c>
      <c r="I120" s="107">
        <f>F120/$G$120</f>
        <v>0.83551941238195171</v>
      </c>
      <c r="J120" s="98"/>
      <c r="K120" s="26"/>
      <c r="L120" s="57"/>
      <c r="M120" s="57"/>
      <c r="N120" s="57"/>
      <c r="O120" s="133"/>
      <c r="P120" s="29"/>
      <c r="Q120" s="10"/>
    </row>
    <row r="121" spans="2:17" s="9" customFormat="1" x14ac:dyDescent="0.2">
      <c r="B121" s="55"/>
      <c r="C121" s="72" t="s">
        <v>10</v>
      </c>
      <c r="D121" s="74" t="s">
        <v>91</v>
      </c>
      <c r="E121" s="214">
        <f>E125+E128</f>
        <v>741</v>
      </c>
      <c r="F121" s="214">
        <f>F125+F128</f>
        <v>2912</v>
      </c>
      <c r="G121" s="215">
        <f t="shared" si="45"/>
        <v>3653</v>
      </c>
      <c r="H121" s="138">
        <f>E121/$G$121</f>
        <v>0.20284697508896798</v>
      </c>
      <c r="I121" s="111">
        <f>F121/$G$121</f>
        <v>0.79715302491103202</v>
      </c>
      <c r="J121" s="98"/>
      <c r="K121" s="26"/>
      <c r="L121" s="57"/>
      <c r="M121" s="57"/>
      <c r="N121" s="57"/>
      <c r="O121" s="133"/>
      <c r="P121" s="29"/>
      <c r="Q121" s="10"/>
    </row>
    <row r="122" spans="2:17" s="9" customFormat="1" x14ac:dyDescent="0.2">
      <c r="B122" s="55"/>
      <c r="C122" s="72"/>
      <c r="D122" s="59" t="s">
        <v>24</v>
      </c>
      <c r="E122" s="224"/>
      <c r="F122" s="224"/>
      <c r="G122" s="216">
        <f>$F$8-G119</f>
        <v>47</v>
      </c>
      <c r="H122" s="139"/>
      <c r="I122" s="115"/>
      <c r="J122" s="98"/>
      <c r="K122" s="26"/>
      <c r="L122" s="57"/>
      <c r="M122" s="57"/>
      <c r="N122" s="57"/>
      <c r="O122" s="133"/>
      <c r="P122" s="29"/>
      <c r="Q122" s="10"/>
    </row>
    <row r="123" spans="2:17" s="9" customFormat="1" x14ac:dyDescent="0.2">
      <c r="B123" s="55"/>
      <c r="C123" s="68" t="s">
        <v>25</v>
      </c>
      <c r="D123" s="70" t="s">
        <v>10</v>
      </c>
      <c r="E123" s="210">
        <f>E124+E125</f>
        <v>698</v>
      </c>
      <c r="F123" s="210">
        <f>F124+F125</f>
        <v>2960</v>
      </c>
      <c r="G123" s="211">
        <f>SUM(E123:F123)</f>
        <v>3658</v>
      </c>
      <c r="H123" s="136">
        <f>E123/$G$123</f>
        <v>0.19081465281574631</v>
      </c>
      <c r="I123" s="103">
        <f>F123/$G$123</f>
        <v>0.80918534718425372</v>
      </c>
      <c r="J123" s="98"/>
      <c r="K123" s="26"/>
      <c r="L123" s="57"/>
      <c r="M123" s="57"/>
      <c r="N123" s="57"/>
      <c r="O123" s="133"/>
      <c r="P123" s="29"/>
      <c r="Q123" s="10"/>
    </row>
    <row r="124" spans="2:17" s="9" customFormat="1" x14ac:dyDescent="0.2">
      <c r="B124" s="55" t="s">
        <v>15</v>
      </c>
      <c r="C124" s="55" t="s">
        <v>13</v>
      </c>
      <c r="D124" s="58" t="s">
        <v>88</v>
      </c>
      <c r="E124" s="219">
        <f>県央!E124+中部!E124+奥州!E124+一関!E124+大船渡!E124+釜石!E124+宮古!E124+久慈!E124+二戸!E124</f>
        <v>327</v>
      </c>
      <c r="F124" s="219">
        <f>県央!F124+中部!F124+奥州!F124+一関!F124+大船渡!F124+釜石!F124+宮古!F124+久慈!F124+二戸!F124</f>
        <v>1505</v>
      </c>
      <c r="G124" s="213">
        <f t="shared" ref="G124:G131" si="46">SUM(E124:F124)</f>
        <v>1832</v>
      </c>
      <c r="H124" s="137">
        <f>E124/$G$124</f>
        <v>0.1784934497816594</v>
      </c>
      <c r="I124" s="107">
        <f>F124/$G$124</f>
        <v>0.82150655021834063</v>
      </c>
      <c r="J124" s="98"/>
      <c r="K124" s="26"/>
      <c r="L124" s="57"/>
      <c r="M124" s="57"/>
      <c r="N124" s="57"/>
      <c r="O124" s="133"/>
      <c r="P124" s="29"/>
      <c r="Q124" s="10"/>
    </row>
    <row r="125" spans="2:17" s="9" customFormat="1" x14ac:dyDescent="0.2">
      <c r="B125" s="55"/>
      <c r="C125" s="55"/>
      <c r="D125" s="60" t="s">
        <v>91</v>
      </c>
      <c r="E125" s="246">
        <f>県央!E125+中部!E125+奥州!E125+一関!E125+大船渡!E125+釜石!E125+宮古!E125+久慈!E125+二戸!E125</f>
        <v>371</v>
      </c>
      <c r="F125" s="246">
        <f>県央!F125+中部!F125+奥州!F125+一関!F125+大船渡!F125+釜石!F125+宮古!F125+久慈!F125+二戸!F125</f>
        <v>1455</v>
      </c>
      <c r="G125" s="217">
        <f t="shared" si="46"/>
        <v>1826</v>
      </c>
      <c r="H125" s="140">
        <f>E125/$G$125</f>
        <v>0.2031763417305586</v>
      </c>
      <c r="I125" s="119">
        <f>F125/$G$125</f>
        <v>0.79682365826944135</v>
      </c>
      <c r="J125" s="98"/>
      <c r="K125" s="26"/>
      <c r="L125" s="57"/>
      <c r="M125" s="57"/>
      <c r="N125" s="57"/>
      <c r="O125" s="133"/>
      <c r="P125" s="29"/>
      <c r="Q125" s="10"/>
    </row>
    <row r="126" spans="2:17" s="9" customFormat="1" x14ac:dyDescent="0.2">
      <c r="B126" s="55"/>
      <c r="C126" s="68"/>
      <c r="D126" s="70" t="s">
        <v>10</v>
      </c>
      <c r="E126" s="210">
        <f>E127+E128</f>
        <v>670</v>
      </c>
      <c r="F126" s="210">
        <f>F127+F128</f>
        <v>3137</v>
      </c>
      <c r="G126" s="211">
        <f>SUM(E126:F126)</f>
        <v>3807</v>
      </c>
      <c r="H126" s="136">
        <f>E126/$G$126</f>
        <v>0.17599159443131074</v>
      </c>
      <c r="I126" s="103">
        <f>F126/$G$126</f>
        <v>0.82400840556868926</v>
      </c>
      <c r="J126" s="98"/>
      <c r="K126" s="26"/>
      <c r="L126" s="57"/>
      <c r="M126" s="57"/>
      <c r="N126" s="57"/>
      <c r="O126" s="133"/>
      <c r="P126" s="29"/>
      <c r="Q126" s="10"/>
    </row>
    <row r="127" spans="2:17" s="9" customFormat="1" x14ac:dyDescent="0.2">
      <c r="B127" s="55"/>
      <c r="C127" s="55" t="s">
        <v>16</v>
      </c>
      <c r="D127" s="82" t="s">
        <v>88</v>
      </c>
      <c r="E127" s="219">
        <f>県央!E127+中部!E127+奥州!E127+一関!E127+大船渡!E127+釜石!E127+宮古!E127+久慈!E127+二戸!E127</f>
        <v>300</v>
      </c>
      <c r="F127" s="219">
        <f>県央!F127+中部!F127+奥州!F127+一関!F127+大船渡!F127+釜石!F127+宮古!F127+久慈!F127+二戸!F127</f>
        <v>1680</v>
      </c>
      <c r="G127" s="218">
        <f t="shared" si="46"/>
        <v>1980</v>
      </c>
      <c r="H127" s="141">
        <f>E127/$G$127</f>
        <v>0.15151515151515152</v>
      </c>
      <c r="I127" s="123">
        <f>F127/$G$127</f>
        <v>0.84848484848484851</v>
      </c>
      <c r="J127" s="98"/>
      <c r="K127" s="26"/>
      <c r="L127" s="57"/>
      <c r="M127" s="57"/>
      <c r="N127" s="57"/>
      <c r="O127" s="133"/>
      <c r="P127" s="29"/>
      <c r="Q127" s="10"/>
    </row>
    <row r="128" spans="2:17" s="9" customFormat="1" x14ac:dyDescent="0.2">
      <c r="B128" s="84"/>
      <c r="C128" s="59"/>
      <c r="D128" s="59" t="s">
        <v>91</v>
      </c>
      <c r="E128" s="246">
        <f>県央!E128+中部!E128+奥州!E128+一関!E128+大船渡!E128+釜石!E128+宮古!E128+久慈!E128+二戸!E128</f>
        <v>370</v>
      </c>
      <c r="F128" s="246">
        <f>県央!F128+中部!F128+奥州!F128+一関!F128+大船渡!F128+釜石!F128+宮古!F128+久慈!F128+二戸!F128</f>
        <v>1457</v>
      </c>
      <c r="G128" s="216">
        <f t="shared" si="46"/>
        <v>1827</v>
      </c>
      <c r="H128" s="142">
        <f>E128/$G$128</f>
        <v>0.20251778872468529</v>
      </c>
      <c r="I128" s="127">
        <f>F128/$G$128</f>
        <v>0.79748221127531471</v>
      </c>
      <c r="J128" s="98"/>
      <c r="K128" s="26"/>
      <c r="L128" s="57"/>
      <c r="M128" s="57"/>
      <c r="N128" s="57"/>
      <c r="O128" s="133"/>
      <c r="P128" s="29"/>
      <c r="Q128" s="10"/>
    </row>
    <row r="129" spans="2:17" s="9" customFormat="1" x14ac:dyDescent="0.2">
      <c r="B129" s="68"/>
      <c r="C129" s="69"/>
      <c r="D129" s="70" t="s">
        <v>10</v>
      </c>
      <c r="E129" s="210">
        <f>E130+E131</f>
        <v>825</v>
      </c>
      <c r="F129" s="210">
        <f>F130+F131</f>
        <v>4495</v>
      </c>
      <c r="G129" s="211">
        <f>SUM(E129:F129)</f>
        <v>5320</v>
      </c>
      <c r="H129" s="136">
        <f>E129/$G$129</f>
        <v>0.15507518796992481</v>
      </c>
      <c r="I129" s="103">
        <f>F129/$G$129</f>
        <v>0.84492481203007519</v>
      </c>
      <c r="J129" s="98"/>
      <c r="K129" s="26"/>
      <c r="L129" s="57"/>
      <c r="M129" s="57"/>
      <c r="N129" s="57"/>
      <c r="O129" s="133"/>
      <c r="P129" s="29"/>
      <c r="Q129" s="10"/>
    </row>
    <row r="130" spans="2:17" s="9" customFormat="1" x14ac:dyDescent="0.2">
      <c r="B130" s="55"/>
      <c r="C130" s="72"/>
      <c r="D130" s="58" t="s">
        <v>88</v>
      </c>
      <c r="E130" s="219">
        <f>県央!E130+中部!E130+奥州!E130+一関!E130+大船渡!E130+釜石!E130+宮古!E130+久慈!E130+二戸!E130</f>
        <v>367</v>
      </c>
      <c r="F130" s="219">
        <f>県央!F130+中部!F130+奥州!F130+一関!F130+大船渡!F130+釜石!F130+宮古!F130+久慈!F130+二戸!F130</f>
        <v>2287</v>
      </c>
      <c r="G130" s="213">
        <f t="shared" si="46"/>
        <v>2654</v>
      </c>
      <c r="H130" s="137">
        <f>E130/$G$130</f>
        <v>0.13828183873398645</v>
      </c>
      <c r="I130" s="107">
        <f>F130/$G$130</f>
        <v>0.86171816126601353</v>
      </c>
      <c r="J130" s="98"/>
      <c r="K130" s="26"/>
      <c r="L130" s="57"/>
      <c r="M130" s="57"/>
      <c r="N130" s="57"/>
      <c r="O130" s="133"/>
      <c r="P130" s="29"/>
      <c r="Q130" s="10"/>
    </row>
    <row r="131" spans="2:17" s="9" customFormat="1" x14ac:dyDescent="0.2">
      <c r="B131" s="55" t="s">
        <v>26</v>
      </c>
      <c r="C131" s="26" t="s">
        <v>16</v>
      </c>
      <c r="D131" s="74" t="s">
        <v>91</v>
      </c>
      <c r="E131" s="237">
        <f>県央!E131+中部!E131+奥州!E131+一関!E131+大船渡!E131+釜石!E131+宮古!E131+久慈!E131+二戸!E131</f>
        <v>458</v>
      </c>
      <c r="F131" s="237">
        <f>県央!F131+中部!F131+奥州!F131+一関!F131+大船渡!F131+釜石!F131+宮古!F131+久慈!F131+二戸!F131</f>
        <v>2208</v>
      </c>
      <c r="G131" s="239">
        <f t="shared" si="46"/>
        <v>2666</v>
      </c>
      <c r="H131" s="138">
        <f>E131/$G$131</f>
        <v>0.17179294823705926</v>
      </c>
      <c r="I131" s="112">
        <f>F131/$G$131</f>
        <v>0.82820705176294074</v>
      </c>
      <c r="J131" s="98"/>
      <c r="K131" s="63"/>
      <c r="L131" s="63"/>
      <c r="M131" s="63"/>
      <c r="N131" s="64"/>
      <c r="O131" s="63"/>
      <c r="P131" s="10"/>
      <c r="Q131" s="10"/>
    </row>
    <row r="132" spans="2:17" s="9" customFormat="1" ht="13.8" thickBot="1" x14ac:dyDescent="0.25">
      <c r="B132" s="55"/>
      <c r="C132" s="72"/>
      <c r="D132" s="91" t="s">
        <v>24</v>
      </c>
      <c r="E132" s="446"/>
      <c r="F132" s="446"/>
      <c r="G132" s="240">
        <f>$F$11-G129</f>
        <v>38</v>
      </c>
      <c r="H132" s="180"/>
      <c r="I132" s="181"/>
      <c r="J132" s="98"/>
      <c r="K132" s="63"/>
      <c r="L132" s="63"/>
      <c r="M132" s="63"/>
      <c r="N132" s="64"/>
      <c r="O132" s="63"/>
      <c r="P132" s="10"/>
      <c r="Q132" s="10"/>
    </row>
    <row r="133" spans="2:17" s="9" customFormat="1" ht="13.8" thickTop="1" x14ac:dyDescent="0.2">
      <c r="B133" s="92"/>
      <c r="C133" s="93"/>
      <c r="D133" s="62" t="s">
        <v>10</v>
      </c>
      <c r="E133" s="236">
        <f>E134+E135</f>
        <v>3667</v>
      </c>
      <c r="F133" s="236">
        <f>F134+F135</f>
        <v>16224</v>
      </c>
      <c r="G133" s="211">
        <f>SUM(E133:F133)</f>
        <v>19891</v>
      </c>
      <c r="H133" s="248">
        <f>E133/$G$133</f>
        <v>0.18435473329646573</v>
      </c>
      <c r="I133" s="249">
        <f>F133/$G$133</f>
        <v>0.81564526670353421</v>
      </c>
      <c r="J133" s="98"/>
      <c r="K133" s="27"/>
      <c r="L133" s="27"/>
      <c r="M133" s="27"/>
      <c r="N133" s="27"/>
      <c r="O133" s="27"/>
      <c r="P133" s="10"/>
      <c r="Q133" s="10"/>
    </row>
    <row r="134" spans="2:17" s="9" customFormat="1" x14ac:dyDescent="0.2">
      <c r="B134" s="55"/>
      <c r="C134" s="72"/>
      <c r="D134" s="58" t="s">
        <v>88</v>
      </c>
      <c r="E134" s="219">
        <f>E110+E120+E130</f>
        <v>1794</v>
      </c>
      <c r="F134" s="219">
        <f>F110+F120+F130</f>
        <v>8313</v>
      </c>
      <c r="G134" s="213">
        <f>SUM(E134:F134)</f>
        <v>10107</v>
      </c>
      <c r="H134" s="141">
        <f>E134/$G$134</f>
        <v>0.17750074205995844</v>
      </c>
      <c r="I134" s="124">
        <f>F134/$G$134</f>
        <v>0.82249925794004153</v>
      </c>
      <c r="J134" s="98"/>
      <c r="K134" s="57"/>
      <c r="L134" s="57"/>
      <c r="M134" s="57"/>
      <c r="N134" s="57"/>
      <c r="O134" s="57"/>
      <c r="P134" s="10"/>
      <c r="Q134" s="10"/>
    </row>
    <row r="135" spans="2:17" s="9" customFormat="1" x14ac:dyDescent="0.2">
      <c r="B135" s="96" t="s">
        <v>10</v>
      </c>
      <c r="C135" s="26"/>
      <c r="D135" s="74" t="s">
        <v>91</v>
      </c>
      <c r="E135" s="214">
        <f>E111+E121+E131</f>
        <v>1873</v>
      </c>
      <c r="F135" s="214">
        <f>F111+F121+F131</f>
        <v>7911</v>
      </c>
      <c r="G135" s="215">
        <f>SUM(E135:F135)</f>
        <v>9784</v>
      </c>
      <c r="H135" s="138">
        <f>E135/$G$135</f>
        <v>0.19143499591169255</v>
      </c>
      <c r="I135" s="112">
        <f>F135/$G$135</f>
        <v>0.80856500408830745</v>
      </c>
      <c r="J135" s="98"/>
      <c r="K135" s="57"/>
      <c r="L135" s="57"/>
      <c r="M135" s="57"/>
      <c r="N135" s="57"/>
      <c r="O135" s="57"/>
      <c r="P135" s="10"/>
      <c r="Q135" s="10"/>
    </row>
    <row r="136" spans="2:17" s="9" customFormat="1" x14ac:dyDescent="0.2">
      <c r="B136" s="84"/>
      <c r="C136" s="97"/>
      <c r="D136" s="59" t="s">
        <v>24</v>
      </c>
      <c r="E136" s="261"/>
      <c r="F136" s="261"/>
      <c r="G136" s="216">
        <f>G112+G122+G132</f>
        <v>107</v>
      </c>
      <c r="H136" s="144"/>
      <c r="I136" s="145"/>
      <c r="J136" s="98"/>
      <c r="K136" s="57"/>
      <c r="L136" s="57"/>
      <c r="M136" s="57"/>
      <c r="N136" s="57"/>
      <c r="O136" s="57"/>
      <c r="P136" s="10"/>
      <c r="Q136" s="10"/>
    </row>
    <row r="137" spans="2:17" s="9" customFormat="1" x14ac:dyDescent="0.2">
      <c r="B137" s="66"/>
      <c r="C137" s="66"/>
      <c r="D137" s="66"/>
      <c r="E137" s="64"/>
      <c r="F137" s="64"/>
      <c r="G137" s="64"/>
      <c r="H137" s="64"/>
      <c r="I137" s="64"/>
      <c r="J137" s="63"/>
      <c r="K137" s="63"/>
      <c r="L137" s="63"/>
      <c r="M137" s="63"/>
      <c r="N137" s="64"/>
      <c r="O137" s="63"/>
      <c r="P137" s="10"/>
      <c r="Q137" s="10"/>
    </row>
    <row r="138" spans="2:17" s="9" customFormat="1" ht="17.25" customHeight="1" x14ac:dyDescent="0.2">
      <c r="B138" s="65" t="s">
        <v>32</v>
      </c>
      <c r="C138" s="65"/>
      <c r="D138" s="66"/>
      <c r="E138" s="64"/>
      <c r="F138" s="64"/>
      <c r="G138" s="64"/>
      <c r="H138" s="64"/>
      <c r="I138" s="64"/>
      <c r="J138" s="63"/>
      <c r="K138" s="63"/>
      <c r="L138" s="63"/>
      <c r="M138" s="63"/>
      <c r="N138" s="64"/>
      <c r="O138" s="63"/>
      <c r="P138" s="10"/>
      <c r="Q138" s="10"/>
    </row>
    <row r="139" spans="2:17" s="9" customFormat="1" ht="19.2" x14ac:dyDescent="0.2">
      <c r="B139" s="30" t="s">
        <v>9</v>
      </c>
      <c r="C139" s="11" t="s">
        <v>19</v>
      </c>
      <c r="D139" s="402" t="s">
        <v>20</v>
      </c>
      <c r="E139" s="410" t="s">
        <v>33</v>
      </c>
      <c r="F139" s="410" t="s">
        <v>34</v>
      </c>
      <c r="G139" s="410" t="s">
        <v>35</v>
      </c>
      <c r="H139" s="410" t="s">
        <v>36</v>
      </c>
      <c r="I139" s="410" t="s">
        <v>37</v>
      </c>
      <c r="J139" s="411" t="s">
        <v>38</v>
      </c>
      <c r="K139" s="412" t="s">
        <v>39</v>
      </c>
      <c r="L139" s="412" t="s">
        <v>40</v>
      </c>
      <c r="M139" s="412" t="s">
        <v>41</v>
      </c>
      <c r="N139" s="64"/>
      <c r="O139" s="63"/>
      <c r="P139" s="10"/>
      <c r="Q139" s="10"/>
    </row>
    <row r="140" spans="2:17" s="341" customFormat="1" ht="9.9" customHeight="1" x14ac:dyDescent="0.2">
      <c r="B140" s="335"/>
      <c r="C140" s="336"/>
      <c r="D140" s="337" t="s">
        <v>10</v>
      </c>
      <c r="E140" s="384">
        <f t="shared" ref="E140:M140" si="47">E141+E142</f>
        <v>21</v>
      </c>
      <c r="F140" s="384">
        <f t="shared" si="47"/>
        <v>147</v>
      </c>
      <c r="G140" s="384">
        <f t="shared" si="47"/>
        <v>623</v>
      </c>
      <c r="H140" s="384">
        <f t="shared" si="47"/>
        <v>198</v>
      </c>
      <c r="I140" s="384">
        <f t="shared" si="47"/>
        <v>78</v>
      </c>
      <c r="J140" s="385">
        <f t="shared" si="47"/>
        <v>387</v>
      </c>
      <c r="K140" s="385">
        <f t="shared" si="47"/>
        <v>222</v>
      </c>
      <c r="L140" s="385">
        <f t="shared" si="47"/>
        <v>256</v>
      </c>
      <c r="M140" s="385">
        <f t="shared" si="47"/>
        <v>202</v>
      </c>
      <c r="N140" s="338"/>
      <c r="O140" s="339"/>
      <c r="P140" s="340"/>
      <c r="Q140" s="340"/>
    </row>
    <row r="141" spans="2:17" s="341" customFormat="1" ht="9.9" customHeight="1" x14ac:dyDescent="0.2">
      <c r="B141" s="342"/>
      <c r="C141" s="343"/>
      <c r="D141" s="344" t="s">
        <v>88</v>
      </c>
      <c r="E141" s="386">
        <f t="shared" ref="E141:M141" si="48">E144+E147</f>
        <v>9</v>
      </c>
      <c r="F141" s="386">
        <f t="shared" si="48"/>
        <v>78</v>
      </c>
      <c r="G141" s="386">
        <f t="shared" si="48"/>
        <v>359</v>
      </c>
      <c r="H141" s="386">
        <f t="shared" si="48"/>
        <v>121</v>
      </c>
      <c r="I141" s="386">
        <f t="shared" si="48"/>
        <v>26</v>
      </c>
      <c r="J141" s="387">
        <f t="shared" si="48"/>
        <v>190</v>
      </c>
      <c r="K141" s="387">
        <f t="shared" si="48"/>
        <v>134</v>
      </c>
      <c r="L141" s="387">
        <f t="shared" si="48"/>
        <v>145</v>
      </c>
      <c r="M141" s="387">
        <f t="shared" si="48"/>
        <v>107</v>
      </c>
      <c r="N141" s="338"/>
      <c r="O141" s="339"/>
      <c r="P141" s="340"/>
      <c r="Q141" s="340"/>
    </row>
    <row r="142" spans="2:17" s="341" customFormat="1" ht="9.9" customHeight="1" x14ac:dyDescent="0.2">
      <c r="B142" s="342"/>
      <c r="C142" s="343" t="s">
        <v>10</v>
      </c>
      <c r="D142" s="345" t="s">
        <v>91</v>
      </c>
      <c r="E142" s="388">
        <f t="shared" ref="E142:M142" si="49">E145+E148</f>
        <v>12</v>
      </c>
      <c r="F142" s="388">
        <f t="shared" si="49"/>
        <v>69</v>
      </c>
      <c r="G142" s="388">
        <f t="shared" si="49"/>
        <v>264</v>
      </c>
      <c r="H142" s="388">
        <f t="shared" si="49"/>
        <v>77</v>
      </c>
      <c r="I142" s="388">
        <f t="shared" si="49"/>
        <v>52</v>
      </c>
      <c r="J142" s="389">
        <f t="shared" si="49"/>
        <v>197</v>
      </c>
      <c r="K142" s="389">
        <f t="shared" si="49"/>
        <v>88</v>
      </c>
      <c r="L142" s="389">
        <f t="shared" si="49"/>
        <v>111</v>
      </c>
      <c r="M142" s="389">
        <f t="shared" si="49"/>
        <v>95</v>
      </c>
      <c r="N142" s="338"/>
      <c r="O142" s="339"/>
      <c r="P142" s="340"/>
      <c r="Q142" s="340"/>
    </row>
    <row r="143" spans="2:17" s="341" customFormat="1" ht="9.9" customHeight="1" x14ac:dyDescent="0.2">
      <c r="B143" s="342"/>
      <c r="C143" s="335" t="s">
        <v>25</v>
      </c>
      <c r="D143" s="337" t="s">
        <v>10</v>
      </c>
      <c r="E143" s="384">
        <f t="shared" ref="E143:M143" si="50">E144+E145</f>
        <v>9</v>
      </c>
      <c r="F143" s="384">
        <f t="shared" si="50"/>
        <v>84</v>
      </c>
      <c r="G143" s="384">
        <f t="shared" si="50"/>
        <v>292</v>
      </c>
      <c r="H143" s="384">
        <f t="shared" si="50"/>
        <v>83</v>
      </c>
      <c r="I143" s="384">
        <f t="shared" si="50"/>
        <v>39</v>
      </c>
      <c r="J143" s="385">
        <f t="shared" si="50"/>
        <v>159</v>
      </c>
      <c r="K143" s="385">
        <f t="shared" si="50"/>
        <v>120</v>
      </c>
      <c r="L143" s="385">
        <f t="shared" si="50"/>
        <v>131</v>
      </c>
      <c r="M143" s="385">
        <f t="shared" si="50"/>
        <v>96</v>
      </c>
      <c r="N143" s="338"/>
      <c r="O143" s="339"/>
      <c r="P143" s="340"/>
      <c r="Q143" s="340"/>
    </row>
    <row r="144" spans="2:17" s="341" customFormat="1" ht="9.9" customHeight="1" x14ac:dyDescent="0.2">
      <c r="B144" s="342" t="s">
        <v>12</v>
      </c>
      <c r="C144" s="342" t="s">
        <v>13</v>
      </c>
      <c r="D144" s="344" t="s">
        <v>88</v>
      </c>
      <c r="E144" s="390">
        <f>県央!E144+中部!E144+奥州!E144+一関!E144+大船渡!E144+釜石!E144+宮古!E144+久慈!E144+二戸!E144</f>
        <v>4</v>
      </c>
      <c r="F144" s="390">
        <f>県央!F144+中部!F144+奥州!F144+一関!F144+大船渡!F144+釜石!F144+宮古!F144+久慈!F144+二戸!F144</f>
        <v>43</v>
      </c>
      <c r="G144" s="390">
        <f>県央!G144+中部!G144+奥州!G144+一関!G144+大船渡!G144+釜石!G144+宮古!G144+久慈!G144+二戸!G144</f>
        <v>167</v>
      </c>
      <c r="H144" s="390">
        <f>県央!H144+中部!H144+奥州!H144+一関!H144+大船渡!H144+釜石!H144+宮古!H144+久慈!H144+二戸!H144</f>
        <v>46</v>
      </c>
      <c r="I144" s="390">
        <f>県央!I144+中部!I144+奥州!I144+一関!I144+大船渡!I144+釜石!I144+宮古!I144+久慈!I144+二戸!I144</f>
        <v>16</v>
      </c>
      <c r="J144" s="390">
        <f>県央!J144+中部!J144+奥州!J144+一関!J144+大船渡!J144+釜石!J144+宮古!J144+久慈!J144+二戸!J144</f>
        <v>73</v>
      </c>
      <c r="K144" s="390">
        <f>県央!K144+中部!K144+奥州!K144+一関!K144+大船渡!K144+釜石!K144+宮古!K144+久慈!K144+二戸!K144</f>
        <v>76</v>
      </c>
      <c r="L144" s="390">
        <f>県央!L144+中部!L144+奥州!L144+一関!L144+大船渡!L144+釜石!L144+宮古!L144+久慈!L144+二戸!L144</f>
        <v>78</v>
      </c>
      <c r="M144" s="390">
        <f>県央!M144+中部!M144+奥州!M144+一関!M144+大船渡!M144+釜石!M144+宮古!M144+久慈!M144+二戸!M144</f>
        <v>54</v>
      </c>
      <c r="N144" s="338"/>
      <c r="O144" s="339"/>
      <c r="P144" s="340"/>
      <c r="Q144" s="340"/>
    </row>
    <row r="145" spans="2:17" s="341" customFormat="1" ht="9.9" customHeight="1" x14ac:dyDescent="0.2">
      <c r="B145" s="342"/>
      <c r="C145" s="342"/>
      <c r="D145" s="346" t="s">
        <v>91</v>
      </c>
      <c r="E145" s="391">
        <f>県央!E145+中部!E145+奥州!E145+一関!E145+大船渡!E145+釜石!E145+宮古!E145+久慈!E145+二戸!E145</f>
        <v>5</v>
      </c>
      <c r="F145" s="391">
        <f>県央!F145+中部!F145+奥州!F145+一関!F145+大船渡!F145+釜石!F145+宮古!F145+久慈!F145+二戸!F145</f>
        <v>41</v>
      </c>
      <c r="G145" s="391">
        <f>県央!G145+中部!G145+奥州!G145+一関!G145+大船渡!G145+釜石!G145+宮古!G145+久慈!G145+二戸!G145</f>
        <v>125</v>
      </c>
      <c r="H145" s="391">
        <f>県央!H145+中部!H145+奥州!H145+一関!H145+大船渡!H145+釜石!H145+宮古!H145+久慈!H145+二戸!H145</f>
        <v>37</v>
      </c>
      <c r="I145" s="391">
        <f>県央!I145+中部!I145+奥州!I145+一関!I145+大船渡!I145+釜石!I145+宮古!I145+久慈!I145+二戸!I145</f>
        <v>23</v>
      </c>
      <c r="J145" s="391">
        <f>県央!J145+中部!J145+奥州!J145+一関!J145+大船渡!J145+釜石!J145+宮古!J145+久慈!J145+二戸!J145</f>
        <v>86</v>
      </c>
      <c r="K145" s="391">
        <f>県央!K145+中部!K145+奥州!K145+一関!K145+大船渡!K145+釜石!K145+宮古!K145+久慈!K145+二戸!K145</f>
        <v>44</v>
      </c>
      <c r="L145" s="391">
        <f>県央!L145+中部!L145+奥州!L145+一関!L145+大船渡!L145+釜石!L145+宮古!L145+久慈!L145+二戸!L145</f>
        <v>53</v>
      </c>
      <c r="M145" s="391">
        <f>県央!M145+中部!M145+奥州!M145+一関!M145+大船渡!M145+釜石!M145+宮古!M145+久慈!M145+二戸!M145</f>
        <v>42</v>
      </c>
      <c r="N145" s="338"/>
      <c r="O145" s="339"/>
      <c r="P145" s="340"/>
      <c r="Q145" s="340"/>
    </row>
    <row r="146" spans="2:17" s="341" customFormat="1" ht="9.9" customHeight="1" x14ac:dyDescent="0.2">
      <c r="B146" s="342"/>
      <c r="C146" s="335"/>
      <c r="D146" s="337" t="s">
        <v>10</v>
      </c>
      <c r="E146" s="384">
        <f t="shared" ref="E146:M146" si="51">E147+E148</f>
        <v>12</v>
      </c>
      <c r="F146" s="384">
        <f t="shared" si="51"/>
        <v>63</v>
      </c>
      <c r="G146" s="384">
        <f t="shared" si="51"/>
        <v>331</v>
      </c>
      <c r="H146" s="384">
        <f t="shared" si="51"/>
        <v>115</v>
      </c>
      <c r="I146" s="384">
        <f t="shared" si="51"/>
        <v>39</v>
      </c>
      <c r="J146" s="385">
        <f t="shared" si="51"/>
        <v>228</v>
      </c>
      <c r="K146" s="385">
        <f t="shared" si="51"/>
        <v>102</v>
      </c>
      <c r="L146" s="385">
        <f t="shared" si="51"/>
        <v>125</v>
      </c>
      <c r="M146" s="385">
        <f t="shared" si="51"/>
        <v>106</v>
      </c>
      <c r="N146" s="338"/>
      <c r="O146" s="339"/>
      <c r="P146" s="340"/>
      <c r="Q146" s="340"/>
    </row>
    <row r="147" spans="2:17" s="341" customFormat="1" ht="9.9" customHeight="1" x14ac:dyDescent="0.2">
      <c r="B147" s="342"/>
      <c r="C147" s="342" t="s">
        <v>14</v>
      </c>
      <c r="D147" s="347" t="s">
        <v>88</v>
      </c>
      <c r="E147" s="390">
        <f>県央!E147+中部!E147+奥州!E147+一関!E147+大船渡!E147+釜石!E147+宮古!E147+久慈!E147+二戸!E147</f>
        <v>5</v>
      </c>
      <c r="F147" s="390">
        <f>県央!F147+中部!F147+奥州!F147+一関!F147+大船渡!F147+釜石!F147+宮古!F147+久慈!F147+二戸!F147</f>
        <v>35</v>
      </c>
      <c r="G147" s="390">
        <f>県央!G147+中部!G147+奥州!G147+一関!G147+大船渡!G147+釜石!G147+宮古!G147+久慈!G147+二戸!G147</f>
        <v>192</v>
      </c>
      <c r="H147" s="390">
        <f>県央!H147+中部!H147+奥州!H147+一関!H147+大船渡!H147+釜石!H147+宮古!H147+久慈!H147+二戸!H147</f>
        <v>75</v>
      </c>
      <c r="I147" s="390">
        <f>県央!I147+中部!I147+奥州!I147+一関!I147+大船渡!I147+釜石!I147+宮古!I147+久慈!I147+二戸!I147</f>
        <v>10</v>
      </c>
      <c r="J147" s="390">
        <f>県央!J147+中部!J147+奥州!J147+一関!J147+大船渡!J147+釜石!J147+宮古!J147+久慈!J147+二戸!J147</f>
        <v>117</v>
      </c>
      <c r="K147" s="390">
        <f>県央!K147+中部!K147+奥州!K147+一関!K147+大船渡!K147+釜石!K147+宮古!K147+久慈!K147+二戸!K147</f>
        <v>58</v>
      </c>
      <c r="L147" s="390">
        <f>県央!L147+中部!L147+奥州!L147+一関!L147+大船渡!L147+釜石!L147+宮古!L147+久慈!L147+二戸!L147</f>
        <v>67</v>
      </c>
      <c r="M147" s="390">
        <f>県央!M147+中部!M147+奥州!M147+一関!M147+大船渡!M147+釜石!M147+宮古!M147+久慈!M147+二戸!M147</f>
        <v>53</v>
      </c>
      <c r="N147" s="338"/>
      <c r="O147" s="339"/>
      <c r="P147" s="340"/>
      <c r="Q147" s="340"/>
    </row>
    <row r="148" spans="2:17" s="341" customFormat="1" ht="9.9" customHeight="1" x14ac:dyDescent="0.2">
      <c r="B148" s="348"/>
      <c r="C148" s="349"/>
      <c r="D148" s="349" t="s">
        <v>91</v>
      </c>
      <c r="E148" s="391">
        <f>県央!E148+中部!E148+奥州!E148+一関!E148+大船渡!E148+釜石!E148+宮古!E148+久慈!E148+二戸!E148</f>
        <v>7</v>
      </c>
      <c r="F148" s="391">
        <f>県央!F148+中部!F148+奥州!F148+一関!F148+大船渡!F148+釜石!F148+宮古!F148+久慈!F148+二戸!F148</f>
        <v>28</v>
      </c>
      <c r="G148" s="391">
        <f>県央!G148+中部!G148+奥州!G148+一関!G148+大船渡!G148+釜石!G148+宮古!G148+久慈!G148+二戸!G148</f>
        <v>139</v>
      </c>
      <c r="H148" s="391">
        <f>県央!H148+中部!H148+奥州!H148+一関!H148+大船渡!H148+釜石!H148+宮古!H148+久慈!H148+二戸!H148</f>
        <v>40</v>
      </c>
      <c r="I148" s="391">
        <f>県央!I148+中部!I148+奥州!I148+一関!I148+大船渡!I148+釜石!I148+宮古!I148+久慈!I148+二戸!I148</f>
        <v>29</v>
      </c>
      <c r="J148" s="391">
        <f>県央!J148+中部!J148+奥州!J148+一関!J148+大船渡!J148+釜石!J148+宮古!J148+久慈!J148+二戸!J148</f>
        <v>111</v>
      </c>
      <c r="K148" s="391">
        <f>県央!K148+中部!K148+奥州!K148+一関!K148+大船渡!K148+釜石!K148+宮古!K148+久慈!K148+二戸!K148</f>
        <v>44</v>
      </c>
      <c r="L148" s="391">
        <f>県央!L148+中部!L148+奥州!L148+一関!L148+大船渡!L148+釜石!L148+宮古!L148+久慈!L148+二戸!L148</f>
        <v>58</v>
      </c>
      <c r="M148" s="391">
        <f>県央!M148+中部!M148+奥州!M148+一関!M148+大船渡!M148+釜石!M148+宮古!M148+久慈!M148+二戸!M148</f>
        <v>53</v>
      </c>
      <c r="N148" s="338"/>
      <c r="O148" s="339"/>
      <c r="P148" s="340"/>
      <c r="Q148" s="340"/>
    </row>
    <row r="149" spans="2:17" s="341" customFormat="1" ht="9.9" customHeight="1" x14ac:dyDescent="0.2">
      <c r="B149" s="335"/>
      <c r="C149" s="336"/>
      <c r="D149" s="337" t="s">
        <v>10</v>
      </c>
      <c r="E149" s="384">
        <f t="shared" ref="E149:M149" si="52">E150+E151</f>
        <v>29</v>
      </c>
      <c r="F149" s="384">
        <f t="shared" si="52"/>
        <v>232</v>
      </c>
      <c r="G149" s="384">
        <f t="shared" si="52"/>
        <v>264</v>
      </c>
      <c r="H149" s="384">
        <f t="shared" si="52"/>
        <v>275</v>
      </c>
      <c r="I149" s="384">
        <f t="shared" si="52"/>
        <v>72</v>
      </c>
      <c r="J149" s="385">
        <f t="shared" si="52"/>
        <v>477</v>
      </c>
      <c r="K149" s="385">
        <f t="shared" si="52"/>
        <v>148</v>
      </c>
      <c r="L149" s="385">
        <f t="shared" si="52"/>
        <v>328</v>
      </c>
      <c r="M149" s="385">
        <f t="shared" si="52"/>
        <v>230</v>
      </c>
      <c r="N149" s="338"/>
      <c r="O149" s="339"/>
      <c r="P149" s="340"/>
      <c r="Q149" s="340"/>
    </row>
    <row r="150" spans="2:17" s="341" customFormat="1" ht="9.9" customHeight="1" x14ac:dyDescent="0.2">
      <c r="B150" s="342"/>
      <c r="C150" s="343"/>
      <c r="D150" s="344" t="s">
        <v>88</v>
      </c>
      <c r="E150" s="386">
        <f t="shared" ref="E150:M150" si="53">E153+E156</f>
        <v>21</v>
      </c>
      <c r="F150" s="386">
        <f t="shared" si="53"/>
        <v>105</v>
      </c>
      <c r="G150" s="386">
        <f t="shared" si="53"/>
        <v>141</v>
      </c>
      <c r="H150" s="386">
        <f t="shared" si="53"/>
        <v>147</v>
      </c>
      <c r="I150" s="386">
        <f t="shared" si="53"/>
        <v>24</v>
      </c>
      <c r="J150" s="387">
        <f t="shared" si="53"/>
        <v>190</v>
      </c>
      <c r="K150" s="387">
        <f t="shared" si="53"/>
        <v>73</v>
      </c>
      <c r="L150" s="387">
        <f t="shared" si="53"/>
        <v>122</v>
      </c>
      <c r="M150" s="387">
        <f t="shared" si="53"/>
        <v>92</v>
      </c>
      <c r="N150" s="338"/>
      <c r="O150" s="339"/>
      <c r="P150" s="340"/>
      <c r="Q150" s="340"/>
    </row>
    <row r="151" spans="2:17" s="341" customFormat="1" ht="9.9" customHeight="1" x14ac:dyDescent="0.2">
      <c r="B151" s="342"/>
      <c r="C151" s="343" t="s">
        <v>10</v>
      </c>
      <c r="D151" s="345" t="s">
        <v>91</v>
      </c>
      <c r="E151" s="388">
        <f t="shared" ref="E151:M151" si="54">E154+E157</f>
        <v>8</v>
      </c>
      <c r="F151" s="388">
        <f t="shared" si="54"/>
        <v>127</v>
      </c>
      <c r="G151" s="388">
        <f t="shared" si="54"/>
        <v>123</v>
      </c>
      <c r="H151" s="388">
        <f t="shared" si="54"/>
        <v>128</v>
      </c>
      <c r="I151" s="388">
        <f t="shared" si="54"/>
        <v>48</v>
      </c>
      <c r="J151" s="389">
        <f t="shared" si="54"/>
        <v>287</v>
      </c>
      <c r="K151" s="389">
        <f t="shared" si="54"/>
        <v>75</v>
      </c>
      <c r="L151" s="389">
        <f t="shared" si="54"/>
        <v>206</v>
      </c>
      <c r="M151" s="389">
        <f t="shared" si="54"/>
        <v>138</v>
      </c>
      <c r="N151" s="338"/>
      <c r="O151" s="339"/>
      <c r="P151" s="340"/>
      <c r="Q151" s="340"/>
    </row>
    <row r="152" spans="2:17" s="341" customFormat="1" ht="9.9" customHeight="1" x14ac:dyDescent="0.2">
      <c r="B152" s="342"/>
      <c r="C152" s="335" t="s">
        <v>25</v>
      </c>
      <c r="D152" s="337" t="s">
        <v>10</v>
      </c>
      <c r="E152" s="384">
        <f t="shared" ref="E152:M152" si="55">E153+E154</f>
        <v>18</v>
      </c>
      <c r="F152" s="384">
        <f t="shared" si="55"/>
        <v>124</v>
      </c>
      <c r="G152" s="384">
        <f t="shared" si="55"/>
        <v>156</v>
      </c>
      <c r="H152" s="384">
        <f t="shared" si="55"/>
        <v>128</v>
      </c>
      <c r="I152" s="384">
        <f t="shared" si="55"/>
        <v>41</v>
      </c>
      <c r="J152" s="385">
        <f t="shared" si="55"/>
        <v>222</v>
      </c>
      <c r="K152" s="385">
        <f t="shared" si="55"/>
        <v>88</v>
      </c>
      <c r="L152" s="385">
        <f t="shared" si="55"/>
        <v>170</v>
      </c>
      <c r="M152" s="385">
        <f t="shared" si="55"/>
        <v>123</v>
      </c>
      <c r="N152" s="338"/>
      <c r="O152" s="339"/>
      <c r="P152" s="340"/>
      <c r="Q152" s="340"/>
    </row>
    <row r="153" spans="2:17" s="341" customFormat="1" ht="9.9" customHeight="1" x14ac:dyDescent="0.2">
      <c r="B153" s="342" t="s">
        <v>15</v>
      </c>
      <c r="C153" s="342" t="s">
        <v>13</v>
      </c>
      <c r="D153" s="344" t="s">
        <v>88</v>
      </c>
      <c r="E153" s="390">
        <f>県央!E153+中部!E153+奥州!E153+一関!E153+大船渡!E153+釜石!E153+宮古!E153+久慈!E153+二戸!E153</f>
        <v>13</v>
      </c>
      <c r="F153" s="390">
        <f>県央!F153+中部!F153+奥州!F153+一関!F153+大船渡!F153+釜石!F153+宮古!F153+久慈!F153+二戸!F153</f>
        <v>51</v>
      </c>
      <c r="G153" s="390">
        <f>県央!G153+中部!G153+奥州!G153+一関!G153+大船渡!G153+釜石!G153+宮古!G153+久慈!G153+二戸!G153</f>
        <v>82</v>
      </c>
      <c r="H153" s="390">
        <f>県央!H153+中部!H153+奥州!H153+一関!H153+大船渡!H153+釜石!H153+宮古!H153+久慈!H153+二戸!H153</f>
        <v>70</v>
      </c>
      <c r="I153" s="390">
        <f>県央!I153+中部!I153+奥州!I153+一関!I153+大船渡!I153+釜石!I153+宮古!I153+久慈!I153+二戸!I153</f>
        <v>17</v>
      </c>
      <c r="J153" s="390">
        <f>県央!J153+中部!J153+奥州!J153+一関!J153+大船渡!J153+釜石!J153+宮古!J153+久慈!J153+二戸!J153</f>
        <v>94</v>
      </c>
      <c r="K153" s="390">
        <f>県央!K153+中部!K153+奥州!K153+一関!K153+大船渡!K153+釜石!K153+宮古!K153+久慈!K153+二戸!K153</f>
        <v>47</v>
      </c>
      <c r="L153" s="390">
        <f>県央!L153+中部!L153+奥州!L153+一関!L153+大船渡!L153+釜石!L153+宮古!L153+久慈!L153+二戸!L153</f>
        <v>59</v>
      </c>
      <c r="M153" s="390">
        <f>県央!M153+中部!M153+奥州!M153+一関!M153+大船渡!M153+釜石!M153+宮古!M153+久慈!M153+二戸!M153</f>
        <v>49</v>
      </c>
      <c r="N153" s="338"/>
      <c r="O153" s="339"/>
      <c r="P153" s="340"/>
      <c r="Q153" s="340"/>
    </row>
    <row r="154" spans="2:17" s="341" customFormat="1" ht="9.9" customHeight="1" x14ac:dyDescent="0.2">
      <c r="B154" s="342"/>
      <c r="C154" s="342"/>
      <c r="D154" s="346" t="s">
        <v>91</v>
      </c>
      <c r="E154" s="391">
        <f>県央!E154+中部!E154+奥州!E154+一関!E154+大船渡!E154+釜石!E154+宮古!E154+久慈!E154+二戸!E154</f>
        <v>5</v>
      </c>
      <c r="F154" s="391">
        <f>県央!F154+中部!F154+奥州!F154+一関!F154+大船渡!F154+釜石!F154+宮古!F154+久慈!F154+二戸!F154</f>
        <v>73</v>
      </c>
      <c r="G154" s="391">
        <f>県央!G154+中部!G154+奥州!G154+一関!G154+大船渡!G154+釜石!G154+宮古!G154+久慈!G154+二戸!G154</f>
        <v>74</v>
      </c>
      <c r="H154" s="391">
        <f>県央!H154+中部!H154+奥州!H154+一関!H154+大船渡!H154+釜石!H154+宮古!H154+久慈!H154+二戸!H154</f>
        <v>58</v>
      </c>
      <c r="I154" s="391">
        <f>県央!I154+中部!I154+奥州!I154+一関!I154+大船渡!I154+釜石!I154+宮古!I154+久慈!I154+二戸!I154</f>
        <v>24</v>
      </c>
      <c r="J154" s="391">
        <f>県央!J154+中部!J154+奥州!J154+一関!J154+大船渡!J154+釜石!J154+宮古!J154+久慈!J154+二戸!J154</f>
        <v>128</v>
      </c>
      <c r="K154" s="391">
        <f>県央!K154+中部!K154+奥州!K154+一関!K154+大船渡!K154+釜石!K154+宮古!K154+久慈!K154+二戸!K154</f>
        <v>41</v>
      </c>
      <c r="L154" s="391">
        <f>県央!L154+中部!L154+奥州!L154+一関!L154+大船渡!L154+釜石!L154+宮古!L154+久慈!L154+二戸!L154</f>
        <v>111</v>
      </c>
      <c r="M154" s="391">
        <f>県央!M154+中部!M154+奥州!M154+一関!M154+大船渡!M154+釜石!M154+宮古!M154+久慈!M154+二戸!M154</f>
        <v>74</v>
      </c>
      <c r="N154" s="338"/>
      <c r="O154" s="339"/>
      <c r="P154" s="340"/>
      <c r="Q154" s="340"/>
    </row>
    <row r="155" spans="2:17" s="341" customFormat="1" ht="9.9" customHeight="1" x14ac:dyDescent="0.2">
      <c r="B155" s="342"/>
      <c r="C155" s="335"/>
      <c r="D155" s="337" t="s">
        <v>10</v>
      </c>
      <c r="E155" s="384">
        <f t="shared" ref="E155:M155" si="56">E156+E157</f>
        <v>11</v>
      </c>
      <c r="F155" s="384">
        <f t="shared" si="56"/>
        <v>108</v>
      </c>
      <c r="G155" s="384">
        <f t="shared" si="56"/>
        <v>108</v>
      </c>
      <c r="H155" s="384">
        <f t="shared" si="56"/>
        <v>147</v>
      </c>
      <c r="I155" s="384">
        <f t="shared" si="56"/>
        <v>31</v>
      </c>
      <c r="J155" s="385">
        <f t="shared" si="56"/>
        <v>255</v>
      </c>
      <c r="K155" s="385">
        <f t="shared" si="56"/>
        <v>60</v>
      </c>
      <c r="L155" s="385">
        <f t="shared" si="56"/>
        <v>158</v>
      </c>
      <c r="M155" s="385">
        <f t="shared" si="56"/>
        <v>107</v>
      </c>
      <c r="N155" s="338"/>
      <c r="O155" s="339"/>
      <c r="P155" s="340"/>
      <c r="Q155" s="340"/>
    </row>
    <row r="156" spans="2:17" s="341" customFormat="1" ht="9.9" customHeight="1" x14ac:dyDescent="0.2">
      <c r="B156" s="342"/>
      <c r="C156" s="342" t="s">
        <v>16</v>
      </c>
      <c r="D156" s="347" t="s">
        <v>88</v>
      </c>
      <c r="E156" s="390">
        <f>県央!E156+中部!E156+奥州!E156+一関!E156+大船渡!E156+釜石!E156+宮古!E156+久慈!E156+二戸!E156</f>
        <v>8</v>
      </c>
      <c r="F156" s="390">
        <f>県央!F156+中部!F156+奥州!F156+一関!F156+大船渡!F156+釜石!F156+宮古!F156+久慈!F156+二戸!F156</f>
        <v>54</v>
      </c>
      <c r="G156" s="390">
        <f>県央!G156+中部!G156+奥州!G156+一関!G156+大船渡!G156+釜石!G156+宮古!G156+久慈!G156+二戸!G156</f>
        <v>59</v>
      </c>
      <c r="H156" s="390">
        <f>県央!H156+中部!H156+奥州!H156+一関!H156+大船渡!H156+釜石!H156+宮古!H156+久慈!H156+二戸!H156</f>
        <v>77</v>
      </c>
      <c r="I156" s="390">
        <f>県央!I156+中部!I156+奥州!I156+一関!I156+大船渡!I156+釜石!I156+宮古!I156+久慈!I156+二戸!I156</f>
        <v>7</v>
      </c>
      <c r="J156" s="390">
        <f>県央!J156+中部!J156+奥州!J156+一関!J156+大船渡!J156+釜石!J156+宮古!J156+久慈!J156+二戸!J156</f>
        <v>96</v>
      </c>
      <c r="K156" s="390">
        <f>県央!K156+中部!K156+奥州!K156+一関!K156+大船渡!K156+釜石!K156+宮古!K156+久慈!K156+二戸!K156</f>
        <v>26</v>
      </c>
      <c r="L156" s="390">
        <f>県央!L156+中部!L156+奥州!L156+一関!L156+大船渡!L156+釜石!L156+宮古!L156+久慈!L156+二戸!L156</f>
        <v>63</v>
      </c>
      <c r="M156" s="390">
        <f>県央!M156+中部!M156+奥州!M156+一関!M156+大船渡!M156+釜石!M156+宮古!M156+久慈!M156+二戸!M156</f>
        <v>43</v>
      </c>
      <c r="N156" s="338"/>
      <c r="O156" s="339"/>
      <c r="P156" s="340"/>
      <c r="Q156" s="340"/>
    </row>
    <row r="157" spans="2:17" s="341" customFormat="1" ht="9.9" customHeight="1" x14ac:dyDescent="0.2">
      <c r="B157" s="348"/>
      <c r="C157" s="349"/>
      <c r="D157" s="349" t="s">
        <v>91</v>
      </c>
      <c r="E157" s="391">
        <f>県央!E157+中部!E157+奥州!E157+一関!E157+大船渡!E157+釜石!E157+宮古!E157+久慈!E157+二戸!E157</f>
        <v>3</v>
      </c>
      <c r="F157" s="391">
        <f>県央!F157+中部!F157+奥州!F157+一関!F157+大船渡!F157+釜石!F157+宮古!F157+久慈!F157+二戸!F157</f>
        <v>54</v>
      </c>
      <c r="G157" s="391">
        <f>県央!G157+中部!G157+奥州!G157+一関!G157+大船渡!G157+釜石!G157+宮古!G157+久慈!G157+二戸!G157</f>
        <v>49</v>
      </c>
      <c r="H157" s="391">
        <f>県央!H157+中部!H157+奥州!H157+一関!H157+大船渡!H157+釜石!H157+宮古!H157+久慈!H157+二戸!H157</f>
        <v>70</v>
      </c>
      <c r="I157" s="391">
        <f>県央!I157+中部!I157+奥州!I157+一関!I157+大船渡!I157+釜石!I157+宮古!I157+久慈!I157+二戸!I157</f>
        <v>24</v>
      </c>
      <c r="J157" s="391">
        <f>県央!J157+中部!J157+奥州!J157+一関!J157+大船渡!J157+釜石!J157+宮古!J157+久慈!J157+二戸!J157</f>
        <v>159</v>
      </c>
      <c r="K157" s="391">
        <f>県央!K157+中部!K157+奥州!K157+一関!K157+大船渡!K157+釜石!K157+宮古!K157+久慈!K157+二戸!K157</f>
        <v>34</v>
      </c>
      <c r="L157" s="391">
        <f>県央!L157+中部!L157+奥州!L157+一関!L157+大船渡!L157+釜石!L157+宮古!L157+久慈!L157+二戸!L157</f>
        <v>95</v>
      </c>
      <c r="M157" s="391">
        <f>県央!M157+中部!M157+奥州!M157+一関!M157+大船渡!M157+釜石!M157+宮古!M157+久慈!M157+二戸!M157</f>
        <v>64</v>
      </c>
      <c r="N157" s="338"/>
      <c r="O157" s="339"/>
      <c r="P157" s="340"/>
      <c r="Q157" s="340"/>
    </row>
    <row r="158" spans="2:17" s="341" customFormat="1" ht="9.9" customHeight="1" x14ac:dyDescent="0.2">
      <c r="B158" s="335"/>
      <c r="C158" s="336"/>
      <c r="D158" s="337" t="s">
        <v>10</v>
      </c>
      <c r="E158" s="384">
        <f t="shared" ref="E158:M158" si="57">E159+E160</f>
        <v>21</v>
      </c>
      <c r="F158" s="384">
        <f t="shared" si="57"/>
        <v>111</v>
      </c>
      <c r="G158" s="384">
        <f t="shared" si="57"/>
        <v>122</v>
      </c>
      <c r="H158" s="384">
        <f t="shared" si="57"/>
        <v>266</v>
      </c>
      <c r="I158" s="384">
        <f t="shared" si="57"/>
        <v>29</v>
      </c>
      <c r="J158" s="385">
        <f t="shared" si="57"/>
        <v>259</v>
      </c>
      <c r="K158" s="385">
        <f t="shared" si="57"/>
        <v>39</v>
      </c>
      <c r="L158" s="385">
        <f t="shared" si="57"/>
        <v>169</v>
      </c>
      <c r="M158" s="385">
        <f t="shared" si="57"/>
        <v>160</v>
      </c>
      <c r="N158" s="338"/>
      <c r="O158" s="339"/>
      <c r="P158" s="340"/>
      <c r="Q158" s="340"/>
    </row>
    <row r="159" spans="2:17" s="341" customFormat="1" ht="9.9" customHeight="1" x14ac:dyDescent="0.2">
      <c r="B159" s="342" t="s">
        <v>26</v>
      </c>
      <c r="C159" s="343" t="s">
        <v>16</v>
      </c>
      <c r="D159" s="344" t="s">
        <v>88</v>
      </c>
      <c r="E159" s="390">
        <f>県央!E159+中部!E159+奥州!E159+一関!E159+大船渡!E159+釜石!E159+宮古!E159+久慈!E159+二戸!E159</f>
        <v>5</v>
      </c>
      <c r="F159" s="390">
        <f>県央!F159+中部!F159+奥州!F159+一関!F159+大船渡!F159+釜石!F159+宮古!F159+久慈!F159+二戸!F159</f>
        <v>48</v>
      </c>
      <c r="G159" s="390">
        <f>県央!G159+中部!G159+奥州!G159+一関!G159+大船渡!G159+釜石!G159+宮古!G159+久慈!G159+二戸!G159</f>
        <v>57</v>
      </c>
      <c r="H159" s="390">
        <f>県央!H159+中部!H159+奥州!H159+一関!H159+大船渡!H159+釜石!H159+宮古!H159+久慈!H159+二戸!H159</f>
        <v>140</v>
      </c>
      <c r="I159" s="390">
        <f>県央!I159+中部!I159+奥州!I159+一関!I159+大船渡!I159+釜石!I159+宮古!I159+久慈!I159+二戸!I159</f>
        <v>4</v>
      </c>
      <c r="J159" s="390">
        <f>県央!J159+中部!J159+奥州!J159+一関!J159+大船渡!J159+釜石!J159+宮古!J159+久慈!J159+二戸!J159</f>
        <v>87</v>
      </c>
      <c r="K159" s="390">
        <f>県央!K159+中部!K159+奥州!K159+一関!K159+大船渡!K159+釜石!K159+宮古!K159+久慈!K159+二戸!K159</f>
        <v>18</v>
      </c>
      <c r="L159" s="390">
        <f>県央!L159+中部!L159+奥州!L159+一関!L159+大船渡!L159+釜石!L159+宮古!L159+久慈!L159+二戸!L159</f>
        <v>70</v>
      </c>
      <c r="M159" s="390">
        <f>県央!M159+中部!M159+奥州!M159+一関!M159+大船渡!M159+釜石!M159+宮古!M159+久慈!M159+二戸!M159</f>
        <v>64</v>
      </c>
      <c r="N159" s="338"/>
      <c r="O159" s="339"/>
      <c r="P159" s="340"/>
      <c r="Q159" s="340"/>
    </row>
    <row r="160" spans="2:17" s="341" customFormat="1" ht="9.9" customHeight="1" thickBot="1" x14ac:dyDescent="0.25">
      <c r="B160" s="342"/>
      <c r="C160" s="350"/>
      <c r="D160" s="345" t="s">
        <v>91</v>
      </c>
      <c r="E160" s="392">
        <f>県央!E160+中部!E160+奥州!E160+一関!E160+大船渡!E160+釜石!E160+宮古!E160+久慈!E160+二戸!E160</f>
        <v>16</v>
      </c>
      <c r="F160" s="392">
        <f>県央!F160+中部!F160+奥州!F160+一関!F160+大船渡!F160+釜石!F160+宮古!F160+久慈!F160+二戸!F160</f>
        <v>63</v>
      </c>
      <c r="G160" s="392">
        <f>県央!G160+中部!G160+奥州!G160+一関!G160+大船渡!G160+釜石!G160+宮古!G160+久慈!G160+二戸!G160</f>
        <v>65</v>
      </c>
      <c r="H160" s="392">
        <f>県央!H160+中部!H160+奥州!H160+一関!H160+大船渡!H160+釜石!H160+宮古!H160+久慈!H160+二戸!H160</f>
        <v>126</v>
      </c>
      <c r="I160" s="392">
        <f>県央!I160+中部!I160+奥州!I160+一関!I160+大船渡!I160+釜石!I160+宮古!I160+久慈!I160+二戸!I160</f>
        <v>25</v>
      </c>
      <c r="J160" s="392">
        <f>県央!J160+中部!J160+奥州!J160+一関!J160+大船渡!J160+釜石!J160+宮古!J160+久慈!J160+二戸!J160</f>
        <v>172</v>
      </c>
      <c r="K160" s="392">
        <f>県央!K160+中部!K160+奥州!K160+一関!K160+大船渡!K160+釜石!K160+宮古!K160+久慈!K160+二戸!K160</f>
        <v>21</v>
      </c>
      <c r="L160" s="392">
        <f>県央!L160+中部!L160+奥州!L160+一関!L160+大船渡!L160+釜石!L160+宮古!L160+久慈!L160+二戸!L160</f>
        <v>99</v>
      </c>
      <c r="M160" s="392">
        <f>県央!M160+中部!M160+奥州!M160+一関!M160+大船渡!M160+釜石!M160+宮古!M160+久慈!M160+二戸!M160</f>
        <v>96</v>
      </c>
      <c r="N160" s="338"/>
      <c r="O160" s="339"/>
      <c r="P160" s="340"/>
      <c r="Q160" s="340"/>
    </row>
    <row r="161" spans="2:17" s="9" customFormat="1" ht="9.9" customHeight="1" thickTop="1" x14ac:dyDescent="0.2">
      <c r="B161" s="165"/>
      <c r="C161" s="166"/>
      <c r="D161" s="167" t="s">
        <v>10</v>
      </c>
      <c r="E161" s="393">
        <f t="shared" ref="E161:M161" si="58">E162+E163</f>
        <v>71</v>
      </c>
      <c r="F161" s="393">
        <f t="shared" si="58"/>
        <v>490</v>
      </c>
      <c r="G161" s="393">
        <f t="shared" si="58"/>
        <v>1009</v>
      </c>
      <c r="H161" s="393">
        <f t="shared" si="58"/>
        <v>739</v>
      </c>
      <c r="I161" s="393">
        <f t="shared" si="58"/>
        <v>179</v>
      </c>
      <c r="J161" s="394">
        <f t="shared" si="58"/>
        <v>1123</v>
      </c>
      <c r="K161" s="394">
        <f t="shared" si="58"/>
        <v>409</v>
      </c>
      <c r="L161" s="394">
        <f t="shared" si="58"/>
        <v>753</v>
      </c>
      <c r="M161" s="394">
        <f t="shared" si="58"/>
        <v>592</v>
      </c>
      <c r="N161" s="64"/>
      <c r="O161" s="63"/>
      <c r="P161" s="10"/>
      <c r="Q161" s="10"/>
    </row>
    <row r="162" spans="2:17" s="9" customFormat="1" ht="9.9" customHeight="1" x14ac:dyDescent="0.2">
      <c r="B162" s="157"/>
      <c r="C162" s="158"/>
      <c r="D162" s="159" t="s">
        <v>88</v>
      </c>
      <c r="E162" s="395">
        <f t="shared" ref="E162:M162" si="59">E141+E150+E159</f>
        <v>35</v>
      </c>
      <c r="F162" s="395">
        <f t="shared" si="59"/>
        <v>231</v>
      </c>
      <c r="G162" s="395">
        <f t="shared" si="59"/>
        <v>557</v>
      </c>
      <c r="H162" s="395">
        <f t="shared" si="59"/>
        <v>408</v>
      </c>
      <c r="I162" s="395">
        <f t="shared" si="59"/>
        <v>54</v>
      </c>
      <c r="J162" s="396">
        <f t="shared" si="59"/>
        <v>467</v>
      </c>
      <c r="K162" s="396">
        <f t="shared" si="59"/>
        <v>225</v>
      </c>
      <c r="L162" s="396">
        <f t="shared" si="59"/>
        <v>337</v>
      </c>
      <c r="M162" s="396">
        <f t="shared" si="59"/>
        <v>263</v>
      </c>
      <c r="N162" s="64"/>
      <c r="O162" s="63"/>
      <c r="P162" s="10"/>
      <c r="Q162" s="10"/>
    </row>
    <row r="163" spans="2:17" s="9" customFormat="1" ht="9.9" customHeight="1" thickBot="1" x14ac:dyDescent="0.25">
      <c r="B163" s="168" t="s">
        <v>10</v>
      </c>
      <c r="C163" s="28"/>
      <c r="D163" s="160" t="s">
        <v>91</v>
      </c>
      <c r="E163" s="397">
        <f t="shared" ref="E163:M163" si="60">E142+E151+E160</f>
        <v>36</v>
      </c>
      <c r="F163" s="397">
        <f t="shared" si="60"/>
        <v>259</v>
      </c>
      <c r="G163" s="397">
        <f t="shared" si="60"/>
        <v>452</v>
      </c>
      <c r="H163" s="397">
        <f t="shared" si="60"/>
        <v>331</v>
      </c>
      <c r="I163" s="397">
        <f t="shared" si="60"/>
        <v>125</v>
      </c>
      <c r="J163" s="398">
        <f t="shared" si="60"/>
        <v>656</v>
      </c>
      <c r="K163" s="398">
        <f t="shared" si="60"/>
        <v>184</v>
      </c>
      <c r="L163" s="398">
        <f t="shared" si="60"/>
        <v>416</v>
      </c>
      <c r="M163" s="398">
        <f t="shared" si="60"/>
        <v>329</v>
      </c>
      <c r="N163" s="64"/>
      <c r="O163" s="63"/>
      <c r="P163" s="10"/>
      <c r="Q163" s="10"/>
    </row>
    <row r="164" spans="2:17" s="9" customFormat="1" ht="22.5" customHeight="1" thickTop="1" x14ac:dyDescent="0.2">
      <c r="B164" s="32" t="s">
        <v>9</v>
      </c>
      <c r="C164" s="31" t="s">
        <v>19</v>
      </c>
      <c r="D164" s="404" t="s">
        <v>20</v>
      </c>
      <c r="E164" s="413" t="s">
        <v>33</v>
      </c>
      <c r="F164" s="413" t="s">
        <v>34</v>
      </c>
      <c r="G164" s="413" t="s">
        <v>35</v>
      </c>
      <c r="H164" s="413" t="s">
        <v>36</v>
      </c>
      <c r="I164" s="413" t="s">
        <v>37</v>
      </c>
      <c r="J164" s="414" t="s">
        <v>38</v>
      </c>
      <c r="K164" s="415" t="s">
        <v>39</v>
      </c>
      <c r="L164" s="415" t="s">
        <v>40</v>
      </c>
      <c r="M164" s="415" t="s">
        <v>41</v>
      </c>
      <c r="N164" s="64"/>
      <c r="O164" s="63"/>
      <c r="P164" s="10"/>
      <c r="Q164" s="10"/>
    </row>
    <row r="165" spans="2:17" s="9" customFormat="1" ht="9.9" customHeight="1" x14ac:dyDescent="0.2">
      <c r="B165" s="154"/>
      <c r="C165" s="155"/>
      <c r="D165" s="156" t="s">
        <v>10</v>
      </c>
      <c r="E165" s="182">
        <f>E140/$E$109</f>
        <v>1.4246947082767978E-2</v>
      </c>
      <c r="F165" s="182">
        <f t="shared" ref="F165:M165" si="61">F140/$E$109</f>
        <v>9.9728629579375852E-2</v>
      </c>
      <c r="G165" s="182">
        <f t="shared" si="61"/>
        <v>0.42265943012211671</v>
      </c>
      <c r="H165" s="182">
        <f t="shared" si="61"/>
        <v>0.13432835820895522</v>
      </c>
      <c r="I165" s="182">
        <f t="shared" si="61"/>
        <v>5.2917232021709636E-2</v>
      </c>
      <c r="J165" s="183">
        <f t="shared" si="61"/>
        <v>0.26255088195386705</v>
      </c>
      <c r="K165" s="183">
        <f t="shared" si="61"/>
        <v>0.15061058344640435</v>
      </c>
      <c r="L165" s="183">
        <f t="shared" si="61"/>
        <v>0.17367706919945725</v>
      </c>
      <c r="M165" s="183">
        <f t="shared" si="61"/>
        <v>0.13704206241519673</v>
      </c>
      <c r="N165" s="64"/>
      <c r="O165" s="63"/>
      <c r="P165" s="10"/>
      <c r="Q165" s="10"/>
    </row>
    <row r="166" spans="2:17" s="9" customFormat="1" ht="9.9" customHeight="1" x14ac:dyDescent="0.2">
      <c r="B166" s="157"/>
      <c r="C166" s="158"/>
      <c r="D166" s="159" t="s">
        <v>88</v>
      </c>
      <c r="E166" s="184">
        <f t="shared" ref="E166:M166" si="62">E141/$E$110</f>
        <v>1.125E-2</v>
      </c>
      <c r="F166" s="184">
        <f t="shared" si="62"/>
        <v>9.7500000000000003E-2</v>
      </c>
      <c r="G166" s="184">
        <f t="shared" si="62"/>
        <v>0.44874999999999998</v>
      </c>
      <c r="H166" s="184">
        <f t="shared" si="62"/>
        <v>0.15125</v>
      </c>
      <c r="I166" s="184">
        <f t="shared" si="62"/>
        <v>3.2500000000000001E-2</v>
      </c>
      <c r="J166" s="185">
        <f t="shared" si="62"/>
        <v>0.23749999999999999</v>
      </c>
      <c r="K166" s="185">
        <f t="shared" si="62"/>
        <v>0.16750000000000001</v>
      </c>
      <c r="L166" s="185">
        <f t="shared" si="62"/>
        <v>0.18124999999999999</v>
      </c>
      <c r="M166" s="185">
        <f t="shared" si="62"/>
        <v>0.13375000000000001</v>
      </c>
      <c r="N166" s="64"/>
      <c r="O166" s="63"/>
      <c r="P166" s="10"/>
      <c r="Q166" s="10"/>
    </row>
    <row r="167" spans="2:17" s="9" customFormat="1" ht="9.9" customHeight="1" x14ac:dyDescent="0.2">
      <c r="B167" s="157"/>
      <c r="C167" s="158" t="s">
        <v>10</v>
      </c>
      <c r="D167" s="160" t="s">
        <v>91</v>
      </c>
      <c r="E167" s="186">
        <f t="shared" ref="E167:M167" si="63">E142/$E$111</f>
        <v>1.7804154302670624E-2</v>
      </c>
      <c r="F167" s="186">
        <f t="shared" si="63"/>
        <v>0.10237388724035608</v>
      </c>
      <c r="G167" s="186">
        <f t="shared" si="63"/>
        <v>0.39169139465875369</v>
      </c>
      <c r="H167" s="186">
        <f t="shared" si="63"/>
        <v>0.1142433234421365</v>
      </c>
      <c r="I167" s="186">
        <f t="shared" si="63"/>
        <v>7.71513353115727E-2</v>
      </c>
      <c r="J167" s="187">
        <f t="shared" si="63"/>
        <v>0.29228486646884272</v>
      </c>
      <c r="K167" s="187">
        <f t="shared" si="63"/>
        <v>0.13056379821958458</v>
      </c>
      <c r="L167" s="187">
        <f t="shared" si="63"/>
        <v>0.16468842729970326</v>
      </c>
      <c r="M167" s="187">
        <f t="shared" si="63"/>
        <v>0.14094955489614244</v>
      </c>
      <c r="N167" s="64"/>
      <c r="O167" s="63"/>
      <c r="P167" s="10"/>
      <c r="Q167" s="10"/>
    </row>
    <row r="168" spans="2:17" s="9" customFormat="1" ht="9.9" customHeight="1" x14ac:dyDescent="0.2">
      <c r="B168" s="157"/>
      <c r="C168" s="154" t="s">
        <v>25</v>
      </c>
      <c r="D168" s="156" t="s">
        <v>10</v>
      </c>
      <c r="E168" s="182">
        <f t="shared" ref="E168:M168" si="64">E143/$E$113</f>
        <v>1.2968299711815562E-2</v>
      </c>
      <c r="F168" s="182">
        <f t="shared" si="64"/>
        <v>0.12103746397694524</v>
      </c>
      <c r="G168" s="182">
        <f t="shared" si="64"/>
        <v>0.4207492795389049</v>
      </c>
      <c r="H168" s="182">
        <f t="shared" si="64"/>
        <v>0.11959654178674352</v>
      </c>
      <c r="I168" s="182">
        <f t="shared" si="64"/>
        <v>5.6195965417867436E-2</v>
      </c>
      <c r="J168" s="183">
        <f t="shared" si="64"/>
        <v>0.22910662824207492</v>
      </c>
      <c r="K168" s="183">
        <f t="shared" si="64"/>
        <v>0.1729106628242075</v>
      </c>
      <c r="L168" s="183">
        <f t="shared" si="64"/>
        <v>0.18876080691642652</v>
      </c>
      <c r="M168" s="183">
        <f t="shared" si="64"/>
        <v>0.13832853025936601</v>
      </c>
      <c r="N168" s="64"/>
      <c r="O168" s="63"/>
      <c r="P168" s="10"/>
      <c r="Q168" s="10"/>
    </row>
    <row r="169" spans="2:17" s="9" customFormat="1" ht="9.9" customHeight="1" x14ac:dyDescent="0.2">
      <c r="B169" s="157" t="s">
        <v>12</v>
      </c>
      <c r="C169" s="157" t="s">
        <v>13</v>
      </c>
      <c r="D169" s="159" t="s">
        <v>88</v>
      </c>
      <c r="E169" s="184">
        <f t="shared" ref="E169:M169" si="65">E144/$E$114</f>
        <v>1.0554089709762533E-2</v>
      </c>
      <c r="F169" s="184">
        <f t="shared" si="65"/>
        <v>0.11345646437994723</v>
      </c>
      <c r="G169" s="184">
        <f t="shared" si="65"/>
        <v>0.44063324538258575</v>
      </c>
      <c r="H169" s="184">
        <f t="shared" si="65"/>
        <v>0.12137203166226913</v>
      </c>
      <c r="I169" s="184">
        <f t="shared" si="65"/>
        <v>4.221635883905013E-2</v>
      </c>
      <c r="J169" s="185">
        <f t="shared" si="65"/>
        <v>0.19261213720316622</v>
      </c>
      <c r="K169" s="185">
        <f t="shared" si="65"/>
        <v>0.20052770448548812</v>
      </c>
      <c r="L169" s="185">
        <f t="shared" si="65"/>
        <v>0.20580474934036938</v>
      </c>
      <c r="M169" s="185">
        <f t="shared" si="65"/>
        <v>0.14248021108179421</v>
      </c>
      <c r="N169" s="64"/>
      <c r="O169" s="63"/>
      <c r="P169" s="10"/>
      <c r="Q169" s="10"/>
    </row>
    <row r="170" spans="2:17" s="9" customFormat="1" ht="9.9" customHeight="1" x14ac:dyDescent="0.2">
      <c r="B170" s="157"/>
      <c r="C170" s="157"/>
      <c r="D170" s="161" t="s">
        <v>91</v>
      </c>
      <c r="E170" s="188">
        <f t="shared" ref="E170:M170" si="66">E145/$E$115</f>
        <v>1.5873015873015872E-2</v>
      </c>
      <c r="F170" s="188">
        <f t="shared" si="66"/>
        <v>0.13015873015873017</v>
      </c>
      <c r="G170" s="188">
        <f t="shared" si="66"/>
        <v>0.3968253968253968</v>
      </c>
      <c r="H170" s="188">
        <f t="shared" si="66"/>
        <v>0.11746031746031746</v>
      </c>
      <c r="I170" s="188">
        <f t="shared" si="66"/>
        <v>7.301587301587302E-2</v>
      </c>
      <c r="J170" s="189">
        <f t="shared" si="66"/>
        <v>0.27301587301587299</v>
      </c>
      <c r="K170" s="189">
        <f t="shared" si="66"/>
        <v>0.13968253968253969</v>
      </c>
      <c r="L170" s="189">
        <f t="shared" si="66"/>
        <v>0.16825396825396827</v>
      </c>
      <c r="M170" s="189">
        <f t="shared" si="66"/>
        <v>0.13333333333333333</v>
      </c>
      <c r="N170" s="64"/>
      <c r="O170" s="63"/>
      <c r="P170" s="10"/>
      <c r="Q170" s="10"/>
    </row>
    <row r="171" spans="2:17" s="9" customFormat="1" ht="9.9" customHeight="1" x14ac:dyDescent="0.2">
      <c r="B171" s="157"/>
      <c r="C171" s="154"/>
      <c r="D171" s="156" t="s">
        <v>10</v>
      </c>
      <c r="E171" s="182">
        <f t="shared" ref="E171:M171" si="67">E146/$E$116</f>
        <v>1.5384615384615385E-2</v>
      </c>
      <c r="F171" s="182">
        <f t="shared" si="67"/>
        <v>8.0769230769230774E-2</v>
      </c>
      <c r="G171" s="182">
        <f t="shared" si="67"/>
        <v>0.42435897435897435</v>
      </c>
      <c r="H171" s="182">
        <f t="shared" si="67"/>
        <v>0.14743589743589744</v>
      </c>
      <c r="I171" s="182">
        <f t="shared" si="67"/>
        <v>0.05</v>
      </c>
      <c r="J171" s="183">
        <f t="shared" si="67"/>
        <v>0.29230769230769232</v>
      </c>
      <c r="K171" s="183">
        <f t="shared" si="67"/>
        <v>0.13076923076923078</v>
      </c>
      <c r="L171" s="183">
        <f t="shared" si="67"/>
        <v>0.16025641025641027</v>
      </c>
      <c r="M171" s="183">
        <f t="shared" si="67"/>
        <v>0.13589743589743589</v>
      </c>
      <c r="N171" s="64"/>
      <c r="O171" s="63"/>
      <c r="P171" s="10"/>
      <c r="Q171" s="10"/>
    </row>
    <row r="172" spans="2:17" s="9" customFormat="1" ht="9.9" customHeight="1" x14ac:dyDescent="0.2">
      <c r="B172" s="157"/>
      <c r="C172" s="157" t="s">
        <v>14</v>
      </c>
      <c r="D172" s="162" t="s">
        <v>88</v>
      </c>
      <c r="E172" s="190">
        <f t="shared" ref="E172:M172" si="68">E147/$E$117</f>
        <v>1.1876484560570071E-2</v>
      </c>
      <c r="F172" s="190">
        <f t="shared" si="68"/>
        <v>8.3135391923990498E-2</v>
      </c>
      <c r="G172" s="190">
        <f t="shared" si="68"/>
        <v>0.45605700712589076</v>
      </c>
      <c r="H172" s="190">
        <f t="shared" si="68"/>
        <v>0.17814726840855108</v>
      </c>
      <c r="I172" s="190">
        <f t="shared" si="68"/>
        <v>2.3752969121140142E-2</v>
      </c>
      <c r="J172" s="191">
        <f t="shared" si="68"/>
        <v>0.27790973871733965</v>
      </c>
      <c r="K172" s="191">
        <f t="shared" si="68"/>
        <v>0.13776722090261281</v>
      </c>
      <c r="L172" s="191">
        <f t="shared" si="68"/>
        <v>0.15914489311163896</v>
      </c>
      <c r="M172" s="191">
        <f t="shared" si="68"/>
        <v>0.12589073634204276</v>
      </c>
      <c r="N172" s="64"/>
      <c r="O172" s="63"/>
      <c r="P172" s="10"/>
      <c r="Q172" s="10"/>
    </row>
    <row r="173" spans="2:17" s="9" customFormat="1" ht="9.9" customHeight="1" x14ac:dyDescent="0.2">
      <c r="B173" s="163"/>
      <c r="C173" s="164"/>
      <c r="D173" s="164" t="s">
        <v>91</v>
      </c>
      <c r="E173" s="192">
        <f t="shared" ref="E173:M173" si="69">E148/$E$118</f>
        <v>1.9498607242339833E-2</v>
      </c>
      <c r="F173" s="192">
        <f t="shared" si="69"/>
        <v>7.7994428969359333E-2</v>
      </c>
      <c r="G173" s="192">
        <f t="shared" si="69"/>
        <v>0.38718662952646238</v>
      </c>
      <c r="H173" s="192">
        <f t="shared" si="69"/>
        <v>0.11142061281337047</v>
      </c>
      <c r="I173" s="192">
        <f t="shared" si="69"/>
        <v>8.0779944289693595E-2</v>
      </c>
      <c r="J173" s="193">
        <f t="shared" si="69"/>
        <v>0.30919220055710306</v>
      </c>
      <c r="K173" s="193">
        <f t="shared" si="69"/>
        <v>0.12256267409470752</v>
      </c>
      <c r="L173" s="193">
        <f t="shared" si="69"/>
        <v>0.16155988857938719</v>
      </c>
      <c r="M173" s="193">
        <f t="shared" si="69"/>
        <v>0.14763231197771587</v>
      </c>
      <c r="N173" s="64"/>
      <c r="O173" s="63"/>
      <c r="P173" s="10"/>
      <c r="Q173" s="10"/>
    </row>
    <row r="174" spans="2:17" s="9" customFormat="1" ht="9.9" customHeight="1" x14ac:dyDescent="0.2">
      <c r="B174" s="154"/>
      <c r="C174" s="155"/>
      <c r="D174" s="156" t="s">
        <v>10</v>
      </c>
      <c r="E174" s="182">
        <f t="shared" ref="E174:M174" si="70">E149/$E$119</f>
        <v>2.1198830409356724E-2</v>
      </c>
      <c r="F174" s="182">
        <f t="shared" si="70"/>
        <v>0.16959064327485379</v>
      </c>
      <c r="G174" s="182">
        <f t="shared" si="70"/>
        <v>0.19298245614035087</v>
      </c>
      <c r="H174" s="182">
        <f t="shared" si="70"/>
        <v>0.20102339181286549</v>
      </c>
      <c r="I174" s="182">
        <f t="shared" si="70"/>
        <v>5.2631578947368418E-2</v>
      </c>
      <c r="J174" s="183">
        <f t="shared" si="70"/>
        <v>0.34868421052631576</v>
      </c>
      <c r="K174" s="183">
        <f t="shared" si="70"/>
        <v>0.10818713450292397</v>
      </c>
      <c r="L174" s="183">
        <f t="shared" si="70"/>
        <v>0.23976608187134502</v>
      </c>
      <c r="M174" s="183">
        <f t="shared" si="70"/>
        <v>0.16812865497076024</v>
      </c>
      <c r="N174" s="64"/>
      <c r="O174" s="63"/>
      <c r="P174" s="10"/>
      <c r="Q174" s="10"/>
    </row>
    <row r="175" spans="2:17" s="9" customFormat="1" ht="9.9" customHeight="1" x14ac:dyDescent="0.2">
      <c r="B175" s="157"/>
      <c r="C175" s="158"/>
      <c r="D175" s="159" t="s">
        <v>88</v>
      </c>
      <c r="E175" s="184">
        <f t="shared" ref="E175:M175" si="71">E150/$E$120</f>
        <v>3.3492822966507178E-2</v>
      </c>
      <c r="F175" s="184">
        <f t="shared" si="71"/>
        <v>0.1674641148325359</v>
      </c>
      <c r="G175" s="184">
        <f t="shared" si="71"/>
        <v>0.22488038277511962</v>
      </c>
      <c r="H175" s="184">
        <f t="shared" si="71"/>
        <v>0.23444976076555024</v>
      </c>
      <c r="I175" s="184">
        <f t="shared" si="71"/>
        <v>3.8277511961722487E-2</v>
      </c>
      <c r="J175" s="185">
        <f t="shared" si="71"/>
        <v>0.30303030303030304</v>
      </c>
      <c r="K175" s="185">
        <f t="shared" si="71"/>
        <v>0.11642743221690591</v>
      </c>
      <c r="L175" s="185">
        <f t="shared" si="71"/>
        <v>0.19457735247208932</v>
      </c>
      <c r="M175" s="185">
        <f t="shared" si="71"/>
        <v>0.14673046251993621</v>
      </c>
      <c r="N175" s="64"/>
      <c r="O175" s="63"/>
      <c r="P175" s="10"/>
      <c r="Q175" s="10"/>
    </row>
    <row r="176" spans="2:17" s="9" customFormat="1" ht="9.9" customHeight="1" x14ac:dyDescent="0.2">
      <c r="B176" s="157"/>
      <c r="C176" s="158" t="s">
        <v>10</v>
      </c>
      <c r="D176" s="160" t="s">
        <v>91</v>
      </c>
      <c r="E176" s="186">
        <f t="shared" ref="E176:M176" si="72">E151/$E$121</f>
        <v>1.0796221322537112E-2</v>
      </c>
      <c r="F176" s="186">
        <f t="shared" si="72"/>
        <v>0.17139001349527666</v>
      </c>
      <c r="G176" s="186">
        <f t="shared" si="72"/>
        <v>0.16599190283400811</v>
      </c>
      <c r="H176" s="186">
        <f t="shared" si="72"/>
        <v>0.17273954116059378</v>
      </c>
      <c r="I176" s="186">
        <f t="shared" si="72"/>
        <v>6.4777327935222673E-2</v>
      </c>
      <c r="J176" s="187">
        <f t="shared" si="72"/>
        <v>0.38731443994601888</v>
      </c>
      <c r="K176" s="187">
        <f t="shared" si="72"/>
        <v>0.10121457489878542</v>
      </c>
      <c r="L176" s="187">
        <f t="shared" si="72"/>
        <v>0.27800269905533065</v>
      </c>
      <c r="M176" s="187">
        <f t="shared" si="72"/>
        <v>0.18623481781376519</v>
      </c>
      <c r="N176" s="64"/>
      <c r="O176" s="63"/>
      <c r="P176" s="10"/>
      <c r="Q176" s="10"/>
    </row>
    <row r="177" spans="2:17" s="9" customFormat="1" ht="9.9" customHeight="1" x14ac:dyDescent="0.2">
      <c r="B177" s="157"/>
      <c r="C177" s="154" t="s">
        <v>25</v>
      </c>
      <c r="D177" s="156" t="s">
        <v>10</v>
      </c>
      <c r="E177" s="182">
        <f t="shared" ref="E177:M177" si="73">E152/$E$123</f>
        <v>2.5787965616045846E-2</v>
      </c>
      <c r="F177" s="182">
        <f t="shared" si="73"/>
        <v>0.17765042979942694</v>
      </c>
      <c r="G177" s="182">
        <f t="shared" si="73"/>
        <v>0.22349570200573066</v>
      </c>
      <c r="H177" s="182">
        <f t="shared" si="73"/>
        <v>0.18338108882521489</v>
      </c>
      <c r="I177" s="182">
        <f t="shared" si="73"/>
        <v>5.8739255014326648E-2</v>
      </c>
      <c r="J177" s="183">
        <f t="shared" si="73"/>
        <v>0.31805157593123207</v>
      </c>
      <c r="K177" s="183">
        <f t="shared" si="73"/>
        <v>0.12607449856733524</v>
      </c>
      <c r="L177" s="183">
        <f t="shared" si="73"/>
        <v>0.24355300859598855</v>
      </c>
      <c r="M177" s="183">
        <f t="shared" si="73"/>
        <v>0.17621776504297995</v>
      </c>
      <c r="N177" s="64"/>
      <c r="O177" s="63"/>
      <c r="P177" s="10"/>
      <c r="Q177" s="10"/>
    </row>
    <row r="178" spans="2:17" s="9" customFormat="1" ht="9.9" customHeight="1" x14ac:dyDescent="0.2">
      <c r="B178" s="157" t="s">
        <v>15</v>
      </c>
      <c r="C178" s="157" t="s">
        <v>13</v>
      </c>
      <c r="D178" s="159" t="s">
        <v>88</v>
      </c>
      <c r="E178" s="184">
        <f t="shared" ref="E178:M178" si="74">E153/$E$124</f>
        <v>3.9755351681957186E-2</v>
      </c>
      <c r="F178" s="184">
        <f t="shared" si="74"/>
        <v>0.15596330275229359</v>
      </c>
      <c r="G178" s="184">
        <f t="shared" si="74"/>
        <v>0.25076452599388377</v>
      </c>
      <c r="H178" s="184">
        <f t="shared" si="74"/>
        <v>0.21406727828746178</v>
      </c>
      <c r="I178" s="184">
        <f t="shared" si="74"/>
        <v>5.1987767584097858E-2</v>
      </c>
      <c r="J178" s="185">
        <f t="shared" si="74"/>
        <v>0.28746177370030579</v>
      </c>
      <c r="K178" s="185">
        <f t="shared" si="74"/>
        <v>0.14373088685015289</v>
      </c>
      <c r="L178" s="185">
        <f t="shared" si="74"/>
        <v>0.18042813455657492</v>
      </c>
      <c r="M178" s="185">
        <f t="shared" si="74"/>
        <v>0.14984709480122324</v>
      </c>
      <c r="N178" s="64"/>
      <c r="O178" s="63"/>
      <c r="P178" s="10"/>
      <c r="Q178" s="10"/>
    </row>
    <row r="179" spans="2:17" s="9" customFormat="1" ht="9.9" customHeight="1" x14ac:dyDescent="0.2">
      <c r="B179" s="157"/>
      <c r="C179" s="157"/>
      <c r="D179" s="161" t="s">
        <v>91</v>
      </c>
      <c r="E179" s="188">
        <f t="shared" ref="E179:M179" si="75">E154/$E$125</f>
        <v>1.3477088948787063E-2</v>
      </c>
      <c r="F179" s="188">
        <f t="shared" si="75"/>
        <v>0.19676549865229109</v>
      </c>
      <c r="G179" s="188">
        <f t="shared" si="75"/>
        <v>0.19946091644204852</v>
      </c>
      <c r="H179" s="188">
        <f t="shared" si="75"/>
        <v>0.15633423180592992</v>
      </c>
      <c r="I179" s="188">
        <f t="shared" si="75"/>
        <v>6.4690026954177901E-2</v>
      </c>
      <c r="J179" s="189">
        <f t="shared" si="75"/>
        <v>0.34501347708894881</v>
      </c>
      <c r="K179" s="189">
        <f t="shared" si="75"/>
        <v>0.11051212938005391</v>
      </c>
      <c r="L179" s="189">
        <f t="shared" si="75"/>
        <v>0.29919137466307277</v>
      </c>
      <c r="M179" s="189">
        <f t="shared" si="75"/>
        <v>0.19946091644204852</v>
      </c>
      <c r="N179" s="64"/>
      <c r="O179" s="63"/>
      <c r="P179" s="10"/>
      <c r="Q179" s="10"/>
    </row>
    <row r="180" spans="2:17" s="9" customFormat="1" ht="9.9" customHeight="1" x14ac:dyDescent="0.2">
      <c r="B180" s="157"/>
      <c r="C180" s="154"/>
      <c r="D180" s="156" t="s">
        <v>10</v>
      </c>
      <c r="E180" s="182">
        <f t="shared" ref="E180:M180" si="76">E155/$E$126</f>
        <v>1.6417910447761194E-2</v>
      </c>
      <c r="F180" s="182">
        <f t="shared" si="76"/>
        <v>0.16119402985074627</v>
      </c>
      <c r="G180" s="182">
        <f t="shared" si="76"/>
        <v>0.16119402985074627</v>
      </c>
      <c r="H180" s="182">
        <f t="shared" si="76"/>
        <v>0.21940298507462686</v>
      </c>
      <c r="I180" s="182">
        <f t="shared" si="76"/>
        <v>4.6268656716417909E-2</v>
      </c>
      <c r="J180" s="183">
        <f t="shared" si="76"/>
        <v>0.38059701492537312</v>
      </c>
      <c r="K180" s="183">
        <f t="shared" si="76"/>
        <v>8.9552238805970144E-2</v>
      </c>
      <c r="L180" s="183">
        <f t="shared" si="76"/>
        <v>0.23582089552238805</v>
      </c>
      <c r="M180" s="183">
        <f t="shared" si="76"/>
        <v>0.15970149253731344</v>
      </c>
      <c r="N180" s="64"/>
      <c r="O180" s="63"/>
      <c r="P180" s="10"/>
      <c r="Q180" s="10"/>
    </row>
    <row r="181" spans="2:17" s="9" customFormat="1" ht="9.9" customHeight="1" x14ac:dyDescent="0.2">
      <c r="B181" s="157"/>
      <c r="C181" s="157" t="s">
        <v>16</v>
      </c>
      <c r="D181" s="162" t="s">
        <v>88</v>
      </c>
      <c r="E181" s="190">
        <f t="shared" ref="E181:M181" si="77">E156/$E$127</f>
        <v>2.6666666666666668E-2</v>
      </c>
      <c r="F181" s="190">
        <f t="shared" si="77"/>
        <v>0.18</v>
      </c>
      <c r="G181" s="190">
        <f t="shared" si="77"/>
        <v>0.19666666666666666</v>
      </c>
      <c r="H181" s="190">
        <f t="shared" si="77"/>
        <v>0.25666666666666665</v>
      </c>
      <c r="I181" s="190">
        <f t="shared" si="77"/>
        <v>2.3333333333333334E-2</v>
      </c>
      <c r="J181" s="191">
        <f t="shared" si="77"/>
        <v>0.32</v>
      </c>
      <c r="K181" s="191">
        <f t="shared" si="77"/>
        <v>8.666666666666667E-2</v>
      </c>
      <c r="L181" s="191">
        <f t="shared" si="77"/>
        <v>0.21</v>
      </c>
      <c r="M181" s="191">
        <f t="shared" si="77"/>
        <v>0.14333333333333334</v>
      </c>
      <c r="N181" s="64"/>
      <c r="O181" s="63"/>
      <c r="P181" s="10"/>
      <c r="Q181" s="10"/>
    </row>
    <row r="182" spans="2:17" s="9" customFormat="1" ht="9.9" customHeight="1" x14ac:dyDescent="0.2">
      <c r="B182" s="163"/>
      <c r="C182" s="164"/>
      <c r="D182" s="164" t="s">
        <v>91</v>
      </c>
      <c r="E182" s="192">
        <f t="shared" ref="E182:M182" si="78">E157/$E$128</f>
        <v>8.1081081081081086E-3</v>
      </c>
      <c r="F182" s="192">
        <f t="shared" si="78"/>
        <v>0.14594594594594595</v>
      </c>
      <c r="G182" s="192">
        <f t="shared" si="78"/>
        <v>0.13243243243243244</v>
      </c>
      <c r="H182" s="192">
        <f t="shared" si="78"/>
        <v>0.1891891891891892</v>
      </c>
      <c r="I182" s="192">
        <f t="shared" si="78"/>
        <v>6.4864864864864868E-2</v>
      </c>
      <c r="J182" s="193">
        <f t="shared" si="78"/>
        <v>0.42972972972972973</v>
      </c>
      <c r="K182" s="193">
        <f t="shared" si="78"/>
        <v>9.1891891891891897E-2</v>
      </c>
      <c r="L182" s="193">
        <f t="shared" si="78"/>
        <v>0.25675675675675674</v>
      </c>
      <c r="M182" s="193">
        <f t="shared" si="78"/>
        <v>0.17297297297297298</v>
      </c>
      <c r="N182" s="64"/>
      <c r="O182" s="63"/>
      <c r="P182" s="10"/>
      <c r="Q182" s="10"/>
    </row>
    <row r="183" spans="2:17" s="9" customFormat="1" ht="9.75" customHeight="1" x14ac:dyDescent="0.2">
      <c r="B183" s="154"/>
      <c r="C183" s="155"/>
      <c r="D183" s="156" t="s">
        <v>10</v>
      </c>
      <c r="E183" s="182">
        <f t="shared" ref="E183:M183" si="79">E158/$E$129</f>
        <v>2.5454545454545455E-2</v>
      </c>
      <c r="F183" s="182">
        <f t="shared" si="79"/>
        <v>0.13454545454545455</v>
      </c>
      <c r="G183" s="182">
        <f t="shared" si="79"/>
        <v>0.14787878787878789</v>
      </c>
      <c r="H183" s="182">
        <f t="shared" si="79"/>
        <v>0.32242424242424245</v>
      </c>
      <c r="I183" s="182">
        <f t="shared" si="79"/>
        <v>3.5151515151515149E-2</v>
      </c>
      <c r="J183" s="183">
        <f t="shared" si="79"/>
        <v>0.31393939393939396</v>
      </c>
      <c r="K183" s="183">
        <f t="shared" si="79"/>
        <v>4.7272727272727272E-2</v>
      </c>
      <c r="L183" s="183">
        <f t="shared" si="79"/>
        <v>0.20484848484848484</v>
      </c>
      <c r="M183" s="183">
        <f t="shared" si="79"/>
        <v>0.19393939393939394</v>
      </c>
      <c r="N183" s="64"/>
      <c r="O183" s="63"/>
      <c r="P183" s="10"/>
      <c r="Q183" s="10"/>
    </row>
    <row r="184" spans="2:17" s="9" customFormat="1" ht="9.9" customHeight="1" x14ac:dyDescent="0.2">
      <c r="B184" s="157" t="s">
        <v>26</v>
      </c>
      <c r="C184" s="158" t="s">
        <v>16</v>
      </c>
      <c r="D184" s="159" t="s">
        <v>88</v>
      </c>
      <c r="E184" s="184">
        <f t="shared" ref="E184:M184" si="80">E159/$E$130</f>
        <v>1.3623978201634877E-2</v>
      </c>
      <c r="F184" s="184">
        <f t="shared" si="80"/>
        <v>0.13079019073569481</v>
      </c>
      <c r="G184" s="184">
        <f t="shared" si="80"/>
        <v>0.15531335149863759</v>
      </c>
      <c r="H184" s="184">
        <f t="shared" si="80"/>
        <v>0.38147138964577659</v>
      </c>
      <c r="I184" s="184">
        <f t="shared" si="80"/>
        <v>1.0899182561307902E-2</v>
      </c>
      <c r="J184" s="185">
        <f t="shared" si="80"/>
        <v>0.23705722070844687</v>
      </c>
      <c r="K184" s="185">
        <f t="shared" si="80"/>
        <v>4.9046321525885561E-2</v>
      </c>
      <c r="L184" s="185">
        <f t="shared" si="80"/>
        <v>0.1907356948228883</v>
      </c>
      <c r="M184" s="185">
        <f t="shared" si="80"/>
        <v>0.17438692098092642</v>
      </c>
      <c r="N184" s="64"/>
      <c r="O184" s="63"/>
      <c r="P184" s="10"/>
      <c r="Q184" s="10"/>
    </row>
    <row r="185" spans="2:17" s="9" customFormat="1" ht="9.9" customHeight="1" thickBot="1" x14ac:dyDescent="0.25">
      <c r="B185" s="157"/>
      <c r="C185" s="28"/>
      <c r="D185" s="160" t="s">
        <v>91</v>
      </c>
      <c r="E185" s="186">
        <f t="shared" ref="E185:M185" si="81">E160/$E$131</f>
        <v>3.4934497816593885E-2</v>
      </c>
      <c r="F185" s="186">
        <f t="shared" si="81"/>
        <v>0.13755458515283842</v>
      </c>
      <c r="G185" s="186">
        <f t="shared" si="81"/>
        <v>0.14192139737991266</v>
      </c>
      <c r="H185" s="186">
        <f t="shared" si="81"/>
        <v>0.27510917030567683</v>
      </c>
      <c r="I185" s="186">
        <f t="shared" si="81"/>
        <v>5.458515283842795E-2</v>
      </c>
      <c r="J185" s="187">
        <f t="shared" si="81"/>
        <v>0.37554585152838427</v>
      </c>
      <c r="K185" s="187">
        <f t="shared" si="81"/>
        <v>4.5851528384279479E-2</v>
      </c>
      <c r="L185" s="187">
        <f t="shared" si="81"/>
        <v>0.21615720524017468</v>
      </c>
      <c r="M185" s="187">
        <f t="shared" si="81"/>
        <v>0.20960698689956331</v>
      </c>
      <c r="N185" s="64"/>
      <c r="O185" s="63"/>
      <c r="P185" s="10"/>
      <c r="Q185" s="10"/>
    </row>
    <row r="186" spans="2:17" s="9" customFormat="1" ht="12" customHeight="1" thickTop="1" x14ac:dyDescent="0.2">
      <c r="B186" s="165"/>
      <c r="C186" s="166"/>
      <c r="D186" s="167" t="s">
        <v>10</v>
      </c>
      <c r="E186" s="194">
        <f t="shared" ref="E186:M186" si="82">E161/$E$133</f>
        <v>1.9361876193073356E-2</v>
      </c>
      <c r="F186" s="194">
        <f t="shared" si="82"/>
        <v>0.13362421598036542</v>
      </c>
      <c r="G186" s="194">
        <f t="shared" si="82"/>
        <v>0.27515680392691572</v>
      </c>
      <c r="H186" s="194">
        <f t="shared" si="82"/>
        <v>0.20152713389691845</v>
      </c>
      <c r="I186" s="194">
        <f t="shared" si="82"/>
        <v>4.8813744205072264E-2</v>
      </c>
      <c r="J186" s="195">
        <f t="shared" si="82"/>
        <v>0.30624488682847012</v>
      </c>
      <c r="K186" s="195">
        <f t="shared" si="82"/>
        <v>0.11153531497136623</v>
      </c>
      <c r="L186" s="195">
        <f t="shared" si="82"/>
        <v>0.20534496863921461</v>
      </c>
      <c r="M186" s="195">
        <f t="shared" si="82"/>
        <v>0.16143986910280883</v>
      </c>
      <c r="N186" s="64"/>
      <c r="O186" s="63"/>
      <c r="P186" s="10"/>
      <c r="Q186" s="10"/>
    </row>
    <row r="187" spans="2:17" s="9" customFormat="1" ht="9.9" customHeight="1" x14ac:dyDescent="0.2">
      <c r="B187" s="157"/>
      <c r="C187" s="158"/>
      <c r="D187" s="159" t="s">
        <v>88</v>
      </c>
      <c r="E187" s="184">
        <f t="shared" ref="E187:M187" si="83">E162/$E$134</f>
        <v>1.950947603121516E-2</v>
      </c>
      <c r="F187" s="184">
        <f t="shared" si="83"/>
        <v>0.12876254180602006</v>
      </c>
      <c r="G187" s="184">
        <f t="shared" si="83"/>
        <v>0.31047937569676698</v>
      </c>
      <c r="H187" s="184">
        <f t="shared" si="83"/>
        <v>0.22742474916387959</v>
      </c>
      <c r="I187" s="184">
        <f t="shared" si="83"/>
        <v>3.0100334448160536E-2</v>
      </c>
      <c r="J187" s="185">
        <f t="shared" si="83"/>
        <v>0.26031215161649945</v>
      </c>
      <c r="K187" s="185">
        <f t="shared" si="83"/>
        <v>0.1254180602006689</v>
      </c>
      <c r="L187" s="185">
        <f t="shared" si="83"/>
        <v>0.18784838350055741</v>
      </c>
      <c r="M187" s="185">
        <f t="shared" si="83"/>
        <v>0.14659977703455965</v>
      </c>
      <c r="N187" s="64"/>
      <c r="O187" s="63"/>
      <c r="P187" s="10"/>
      <c r="Q187" s="10"/>
    </row>
    <row r="188" spans="2:17" s="9" customFormat="1" ht="9.9" customHeight="1" x14ac:dyDescent="0.2">
      <c r="B188" s="169" t="s">
        <v>10</v>
      </c>
      <c r="C188" s="170"/>
      <c r="D188" s="161" t="s">
        <v>91</v>
      </c>
      <c r="E188" s="188">
        <f t="shared" ref="E188:M188" si="84">E163/$E$135</f>
        <v>1.9220501868659905E-2</v>
      </c>
      <c r="F188" s="188">
        <f t="shared" si="84"/>
        <v>0.13828083288841431</v>
      </c>
      <c r="G188" s="188">
        <f t="shared" si="84"/>
        <v>0.24132407901761879</v>
      </c>
      <c r="H188" s="188">
        <f t="shared" si="84"/>
        <v>0.17672183662573412</v>
      </c>
      <c r="I188" s="188">
        <f t="shared" si="84"/>
        <v>6.673785371062467E-2</v>
      </c>
      <c r="J188" s="189">
        <f t="shared" si="84"/>
        <v>0.35024025627335825</v>
      </c>
      <c r="K188" s="189">
        <f t="shared" si="84"/>
        <v>9.8238120662039505E-2</v>
      </c>
      <c r="L188" s="189">
        <f t="shared" si="84"/>
        <v>0.2221035771489589</v>
      </c>
      <c r="M188" s="189">
        <f t="shared" si="84"/>
        <v>0.17565403096636412</v>
      </c>
      <c r="N188" s="64"/>
      <c r="O188" s="63"/>
      <c r="P188" s="10"/>
      <c r="Q188" s="10"/>
    </row>
    <row r="189" spans="2:17" s="9" customFormat="1" x14ac:dyDescent="0.2">
      <c r="B189" s="66"/>
      <c r="C189" s="66"/>
      <c r="D189" s="66"/>
      <c r="E189" s="64"/>
      <c r="F189" s="64"/>
      <c r="G189" s="64"/>
      <c r="H189" s="64"/>
      <c r="I189" s="64"/>
      <c r="J189" s="63"/>
      <c r="K189" s="63"/>
      <c r="L189" s="63"/>
      <c r="M189" s="63"/>
      <c r="N189" s="64"/>
      <c r="O189" s="63"/>
      <c r="P189" s="10"/>
      <c r="Q189" s="10"/>
    </row>
    <row r="190" spans="2:17" s="9" customFormat="1" x14ac:dyDescent="0.2">
      <c r="B190" s="50" t="s">
        <v>42</v>
      </c>
      <c r="C190" s="51"/>
      <c r="D190" s="52"/>
      <c r="E190" s="52"/>
      <c r="F190" s="52"/>
      <c r="G190" s="52"/>
      <c r="H190" s="52"/>
      <c r="I190" s="53"/>
      <c r="J190" s="53"/>
      <c r="K190" s="53"/>
      <c r="L190" s="53"/>
      <c r="M190" s="52"/>
      <c r="N190" s="53"/>
      <c r="O190" s="53"/>
      <c r="P190" s="10"/>
      <c r="Q190" s="10"/>
    </row>
    <row r="191" spans="2:17" s="9" customFormat="1" ht="19.2" x14ac:dyDescent="0.2">
      <c r="B191" s="30" t="s">
        <v>9</v>
      </c>
      <c r="C191" s="11" t="s">
        <v>19</v>
      </c>
      <c r="D191" s="402" t="s">
        <v>20</v>
      </c>
      <c r="E191" s="6" t="s">
        <v>94</v>
      </c>
      <c r="F191" s="6" t="s">
        <v>98</v>
      </c>
      <c r="G191" s="6" t="s">
        <v>100</v>
      </c>
      <c r="H191" s="6" t="s">
        <v>43</v>
      </c>
      <c r="I191" s="6" t="s">
        <v>44</v>
      </c>
      <c r="J191" s="7" t="s">
        <v>10</v>
      </c>
      <c r="K191" s="6" t="s">
        <v>94</v>
      </c>
      <c r="L191" s="6" t="s">
        <v>98</v>
      </c>
      <c r="M191" s="6" t="s">
        <v>100</v>
      </c>
      <c r="N191" s="6" t="s">
        <v>43</v>
      </c>
      <c r="O191" s="5" t="s">
        <v>44</v>
      </c>
      <c r="P191" s="46"/>
      <c r="Q191" s="10"/>
    </row>
    <row r="192" spans="2:17" s="9" customFormat="1" x14ac:dyDescent="0.2">
      <c r="B192" s="68"/>
      <c r="C192" s="69"/>
      <c r="D192" s="70" t="s">
        <v>10</v>
      </c>
      <c r="E192" s="210">
        <f>SUM(E193:E194)</f>
        <v>2798</v>
      </c>
      <c r="F192" s="210">
        <f>SUM(F193:F194)</f>
        <v>3426</v>
      </c>
      <c r="G192" s="210">
        <f>SUM(G193:G194)</f>
        <v>758</v>
      </c>
      <c r="H192" s="210">
        <f>SUM(H193:H194)</f>
        <v>118</v>
      </c>
      <c r="I192" s="210">
        <f>SUM(I193:I194)</f>
        <v>10</v>
      </c>
      <c r="J192" s="211">
        <f>SUM(E192:I192)</f>
        <v>7110</v>
      </c>
      <c r="K192" s="136">
        <f>E192/$J$192</f>
        <v>0.39353023909985935</v>
      </c>
      <c r="L192" s="136">
        <f>F192/$J$192</f>
        <v>0.48185654008438816</v>
      </c>
      <c r="M192" s="136">
        <f>G192/$J$192</f>
        <v>0.10661040787623066</v>
      </c>
      <c r="N192" s="136">
        <f>H192/$J$192</f>
        <v>1.6596343178621659E-2</v>
      </c>
      <c r="O192" s="103">
        <f>I192/$J$192</f>
        <v>1.4064697609001407E-3</v>
      </c>
      <c r="P192" s="47"/>
      <c r="Q192" s="10"/>
    </row>
    <row r="193" spans="2:17" s="9" customFormat="1" x14ac:dyDescent="0.2">
      <c r="B193" s="55"/>
      <c r="C193" s="72"/>
      <c r="D193" s="58" t="s">
        <v>88</v>
      </c>
      <c r="E193" s="212">
        <f t="shared" ref="E193:I194" si="85">E197+E200</f>
        <v>1356</v>
      </c>
      <c r="F193" s="212">
        <f t="shared" si="85"/>
        <v>1790</v>
      </c>
      <c r="G193" s="212">
        <f t="shared" si="85"/>
        <v>423</v>
      </c>
      <c r="H193" s="212">
        <f t="shared" si="85"/>
        <v>76</v>
      </c>
      <c r="I193" s="212">
        <f t="shared" si="85"/>
        <v>5</v>
      </c>
      <c r="J193" s="213">
        <f>SUM(E193:I193)</f>
        <v>3650</v>
      </c>
      <c r="K193" s="137">
        <f>E193/$J$193</f>
        <v>0.3715068493150685</v>
      </c>
      <c r="L193" s="137">
        <f>F193/$J$193</f>
        <v>0.49041095890410957</v>
      </c>
      <c r="M193" s="137">
        <f>G193/$J$193</f>
        <v>0.11589041095890411</v>
      </c>
      <c r="N193" s="137">
        <f>H193/$J$193</f>
        <v>2.0821917808219178E-2</v>
      </c>
      <c r="O193" s="107">
        <f>I193/$J$193</f>
        <v>1.3698630136986301E-3</v>
      </c>
      <c r="P193" s="47"/>
      <c r="Q193" s="10"/>
    </row>
    <row r="194" spans="2:17" s="9" customFormat="1" x14ac:dyDescent="0.2">
      <c r="B194" s="55"/>
      <c r="C194" s="72" t="s">
        <v>10</v>
      </c>
      <c r="D194" s="74" t="s">
        <v>91</v>
      </c>
      <c r="E194" s="214">
        <f t="shared" si="85"/>
        <v>1442</v>
      </c>
      <c r="F194" s="214">
        <f t="shared" si="85"/>
        <v>1636</v>
      </c>
      <c r="G194" s="214">
        <f t="shared" si="85"/>
        <v>335</v>
      </c>
      <c r="H194" s="214">
        <f t="shared" si="85"/>
        <v>42</v>
      </c>
      <c r="I194" s="214">
        <f t="shared" si="85"/>
        <v>5</v>
      </c>
      <c r="J194" s="215">
        <f>SUM(E194:I194)</f>
        <v>3460</v>
      </c>
      <c r="K194" s="138">
        <f>E194/$J$194</f>
        <v>0.41676300578034681</v>
      </c>
      <c r="L194" s="138">
        <f>F194/$J$194</f>
        <v>0.47283236994219652</v>
      </c>
      <c r="M194" s="138">
        <f>G194/$J$194</f>
        <v>9.6820809248554907E-2</v>
      </c>
      <c r="N194" s="138">
        <f>H194/$J$194</f>
        <v>1.2138728323699421E-2</v>
      </c>
      <c r="O194" s="111">
        <f>I194/$J$194</f>
        <v>1.4450867052023121E-3</v>
      </c>
      <c r="P194" s="47"/>
      <c r="Q194" s="10"/>
    </row>
    <row r="195" spans="2:17" s="9" customFormat="1" x14ac:dyDescent="0.2">
      <c r="B195" s="55"/>
      <c r="C195" s="72"/>
      <c r="D195" s="59" t="s">
        <v>24</v>
      </c>
      <c r="E195" s="353"/>
      <c r="F195" s="353"/>
      <c r="G195" s="353"/>
      <c r="H195" s="353"/>
      <c r="I195" s="353"/>
      <c r="J195" s="216">
        <f>$F$5-J192</f>
        <v>18</v>
      </c>
      <c r="K195" s="354"/>
      <c r="L195" s="354"/>
      <c r="M195" s="354"/>
      <c r="N195" s="354"/>
      <c r="O195" s="355"/>
      <c r="P195" s="47"/>
      <c r="Q195" s="10"/>
    </row>
    <row r="196" spans="2:17" s="9" customFormat="1" x14ac:dyDescent="0.2">
      <c r="B196" s="55"/>
      <c r="C196" s="68" t="s">
        <v>25</v>
      </c>
      <c r="D196" s="70" t="s">
        <v>10</v>
      </c>
      <c r="E196" s="210">
        <f>SUM(E197:E198)</f>
        <v>1333</v>
      </c>
      <c r="F196" s="210">
        <f>SUM(F197:F198)</f>
        <v>1678</v>
      </c>
      <c r="G196" s="210">
        <f>SUM(G197:G198)</f>
        <v>377</v>
      </c>
      <c r="H196" s="210">
        <f>SUM(H197:H198)</f>
        <v>41</v>
      </c>
      <c r="I196" s="210">
        <f>SUM(I197:I198)</f>
        <v>2</v>
      </c>
      <c r="J196" s="211">
        <f t="shared" ref="J196:J204" si="86">SUM(E196:I196)</f>
        <v>3431</v>
      </c>
      <c r="K196" s="136">
        <f>E196/$J$196</f>
        <v>0.38851646750218594</v>
      </c>
      <c r="L196" s="136">
        <f>F196/$J$196</f>
        <v>0.48907024191197901</v>
      </c>
      <c r="M196" s="136">
        <f>G196/$J$196</f>
        <v>0.10988050131157097</v>
      </c>
      <c r="N196" s="136">
        <f>H196/$J$196</f>
        <v>1.1949868842902944E-2</v>
      </c>
      <c r="O196" s="103">
        <f>I196/$J$196</f>
        <v>5.8292043136111925E-4</v>
      </c>
      <c r="P196" s="47"/>
      <c r="Q196" s="10"/>
    </row>
    <row r="197" spans="2:17" s="9" customFormat="1" x14ac:dyDescent="0.2">
      <c r="B197" s="55" t="s">
        <v>12</v>
      </c>
      <c r="C197" s="55" t="s">
        <v>13</v>
      </c>
      <c r="D197" s="58" t="s">
        <v>88</v>
      </c>
      <c r="E197" s="219">
        <f>県央!E197+中部!E197+奥州!E197+一関!E197+大船渡!E197+釜石!E197+宮古!E197+久慈!E197+二戸!E197</f>
        <v>640</v>
      </c>
      <c r="F197" s="219">
        <f>県央!F197+中部!F197+奥州!F197+一関!F197+大船渡!F197+釜石!F197+宮古!F197+久慈!F197+二戸!F197</f>
        <v>860</v>
      </c>
      <c r="G197" s="219">
        <f>県央!G197+中部!G197+奥州!G197+一関!G197+大船渡!G197+釜石!G197+宮古!G197+久慈!G197+二戸!G197</f>
        <v>216</v>
      </c>
      <c r="H197" s="219">
        <f>県央!H197+中部!H197+奥州!H197+一関!H197+大船渡!H197+釜石!H197+宮古!H197+久慈!H197+二戸!H197</f>
        <v>23</v>
      </c>
      <c r="I197" s="219">
        <f>県央!I197+中部!I197+奥州!I197+一関!I197+大船渡!I197+釜石!I197+宮古!I197+久慈!I197+二戸!I197</f>
        <v>2</v>
      </c>
      <c r="J197" s="213">
        <f t="shared" si="86"/>
        <v>1741</v>
      </c>
      <c r="K197" s="137">
        <f>E197/$J$197</f>
        <v>0.36760482481332568</v>
      </c>
      <c r="L197" s="137">
        <f>F197/$J$197</f>
        <v>0.4939689833429064</v>
      </c>
      <c r="M197" s="137">
        <f>G197/$J$197</f>
        <v>0.12406662837449742</v>
      </c>
      <c r="N197" s="137">
        <f>H197/$J$197</f>
        <v>1.3210798391728892E-2</v>
      </c>
      <c r="O197" s="107">
        <f>I197/$J$197</f>
        <v>1.1487650775416428E-3</v>
      </c>
      <c r="P197" s="47"/>
      <c r="Q197" s="10"/>
    </row>
    <row r="198" spans="2:17" s="9" customFormat="1" x14ac:dyDescent="0.2">
      <c r="B198" s="55"/>
      <c r="C198" s="55"/>
      <c r="D198" s="60" t="s">
        <v>91</v>
      </c>
      <c r="E198" s="246">
        <f>県央!E198+中部!E198+奥州!E198+一関!E198+大船渡!E198+釜石!E198+宮古!E198+久慈!E198+二戸!E198</f>
        <v>693</v>
      </c>
      <c r="F198" s="246">
        <f>県央!F198+中部!F198+奥州!F198+一関!F198+大船渡!F198+釜石!F198+宮古!F198+久慈!F198+二戸!F198</f>
        <v>818</v>
      </c>
      <c r="G198" s="246">
        <f>県央!G198+中部!G198+奥州!G198+一関!G198+大船渡!G198+釜石!G198+宮古!G198+久慈!G198+二戸!G198</f>
        <v>161</v>
      </c>
      <c r="H198" s="246">
        <f>県央!H198+中部!H198+奥州!H198+一関!H198+大船渡!H198+釜石!H198+宮古!H198+久慈!H198+二戸!H198</f>
        <v>18</v>
      </c>
      <c r="I198" s="246">
        <f>県央!I198+中部!I198+奥州!I198+一関!I198+大船渡!I198+釜石!I198+宮古!I198+久慈!I198+二戸!I198</f>
        <v>0</v>
      </c>
      <c r="J198" s="217">
        <f t="shared" si="86"/>
        <v>1690</v>
      </c>
      <c r="K198" s="140">
        <f>E198/$J$198</f>
        <v>0.41005917159763311</v>
      </c>
      <c r="L198" s="140">
        <f>F198/$J$198</f>
        <v>0.48402366863905327</v>
      </c>
      <c r="M198" s="140">
        <f>G198/$J$198</f>
        <v>9.5266272189349119E-2</v>
      </c>
      <c r="N198" s="140">
        <f>H198/$J$198</f>
        <v>1.0650887573964497E-2</v>
      </c>
      <c r="O198" s="119">
        <f>I198/$J$198</f>
        <v>0</v>
      </c>
      <c r="P198" s="47"/>
      <c r="Q198" s="10"/>
    </row>
    <row r="199" spans="2:17" s="9" customFormat="1" x14ac:dyDescent="0.2">
      <c r="B199" s="55"/>
      <c r="C199" s="68"/>
      <c r="D199" s="70" t="s">
        <v>10</v>
      </c>
      <c r="E199" s="210">
        <f>SUM(E200:E201)</f>
        <v>1465</v>
      </c>
      <c r="F199" s="210">
        <f>SUM(F200:F201)</f>
        <v>1748</v>
      </c>
      <c r="G199" s="210">
        <f>SUM(G200:G201)</f>
        <v>381</v>
      </c>
      <c r="H199" s="210">
        <f>SUM(H200:H201)</f>
        <v>77</v>
      </c>
      <c r="I199" s="210">
        <f>SUM(I200:I201)</f>
        <v>8</v>
      </c>
      <c r="J199" s="211">
        <f t="shared" si="86"/>
        <v>3679</v>
      </c>
      <c r="K199" s="136">
        <f>E199/$J$199</f>
        <v>0.39820603424843709</v>
      </c>
      <c r="L199" s="136">
        <f>F199/$J$199</f>
        <v>0.47512911117151402</v>
      </c>
      <c r="M199" s="136">
        <f>G199/$J$199</f>
        <v>0.10356075020385974</v>
      </c>
      <c r="N199" s="136">
        <f>H199/$J$199</f>
        <v>2.0929600434900789E-2</v>
      </c>
      <c r="O199" s="103">
        <f>I199/$J$199</f>
        <v>2.1745039412883935E-3</v>
      </c>
      <c r="P199" s="47"/>
      <c r="Q199" s="10"/>
    </row>
    <row r="200" spans="2:17" s="9" customFormat="1" x14ac:dyDescent="0.2">
      <c r="B200" s="55"/>
      <c r="C200" s="55" t="s">
        <v>14</v>
      </c>
      <c r="D200" s="82" t="s">
        <v>88</v>
      </c>
      <c r="E200" s="219">
        <f>県央!E200+中部!E200+奥州!E200+一関!E200+大船渡!E200+釜石!E200+宮古!E200+久慈!E200+二戸!E200</f>
        <v>716</v>
      </c>
      <c r="F200" s="219">
        <f>県央!F200+中部!F200+奥州!F200+一関!F200+大船渡!F200+釜石!F200+宮古!F200+久慈!F200+二戸!F200</f>
        <v>930</v>
      </c>
      <c r="G200" s="219">
        <f>県央!G200+中部!G200+奥州!G200+一関!G200+大船渡!G200+釜石!G200+宮古!G200+久慈!G200+二戸!G200</f>
        <v>207</v>
      </c>
      <c r="H200" s="219">
        <f>県央!H200+中部!H200+奥州!H200+一関!H200+大船渡!H200+釜石!H200+宮古!H200+久慈!H200+二戸!H200</f>
        <v>53</v>
      </c>
      <c r="I200" s="219">
        <f>県央!I200+中部!I200+奥州!I200+一関!I200+大船渡!I200+釜石!I200+宮古!I200+久慈!I200+二戸!I200</f>
        <v>3</v>
      </c>
      <c r="J200" s="218">
        <f t="shared" si="86"/>
        <v>1909</v>
      </c>
      <c r="K200" s="141">
        <f>E200/$J$200</f>
        <v>0.37506547930853851</v>
      </c>
      <c r="L200" s="141">
        <f>F200/$J$200</f>
        <v>0.48716605552645365</v>
      </c>
      <c r="M200" s="141">
        <f>G200/$J$200</f>
        <v>0.10843373493975904</v>
      </c>
      <c r="N200" s="141">
        <f>H200/$J$200</f>
        <v>2.7763226820324779E-2</v>
      </c>
      <c r="O200" s="123">
        <f>I200/$J$200</f>
        <v>1.5715034049240441E-3</v>
      </c>
      <c r="P200" s="47"/>
      <c r="Q200" s="10"/>
    </row>
    <row r="201" spans="2:17" s="9" customFormat="1" x14ac:dyDescent="0.2">
      <c r="B201" s="84"/>
      <c r="C201" s="59"/>
      <c r="D201" s="59" t="s">
        <v>91</v>
      </c>
      <c r="E201" s="246">
        <f>県央!E201+中部!E201+奥州!E201+一関!E201+大船渡!E201+釜石!E201+宮古!E201+久慈!E201+二戸!E201</f>
        <v>749</v>
      </c>
      <c r="F201" s="246">
        <f>県央!F201+中部!F201+奥州!F201+一関!F201+大船渡!F201+釜石!F201+宮古!F201+久慈!F201+二戸!F201</f>
        <v>818</v>
      </c>
      <c r="G201" s="246">
        <f>県央!G201+中部!G201+奥州!G201+一関!G201+大船渡!G201+釜石!G201+宮古!G201+久慈!G201+二戸!G201</f>
        <v>174</v>
      </c>
      <c r="H201" s="246">
        <f>県央!H201+中部!H201+奥州!H201+一関!H201+大船渡!H201+釜石!H201+宮古!H201+久慈!H201+二戸!H201</f>
        <v>24</v>
      </c>
      <c r="I201" s="246">
        <f>県央!I201+中部!I201+奥州!I201+一関!I201+大船渡!I201+釜石!I201+宮古!I201+久慈!I201+二戸!I201</f>
        <v>5</v>
      </c>
      <c r="J201" s="216">
        <f t="shared" si="86"/>
        <v>1770</v>
      </c>
      <c r="K201" s="142">
        <f>E201/$J$201</f>
        <v>0.42316384180790961</v>
      </c>
      <c r="L201" s="142">
        <f>F201/$J$201</f>
        <v>0.46214689265536724</v>
      </c>
      <c r="M201" s="142">
        <f>G201/$J$201</f>
        <v>9.8305084745762716E-2</v>
      </c>
      <c r="N201" s="142">
        <f>H201/$J$201</f>
        <v>1.3559322033898305E-2</v>
      </c>
      <c r="O201" s="127">
        <f>I201/$J$201</f>
        <v>2.8248587570621469E-3</v>
      </c>
      <c r="P201" s="47"/>
      <c r="Q201" s="10"/>
    </row>
    <row r="202" spans="2:17" s="9" customFormat="1" x14ac:dyDescent="0.2">
      <c r="B202" s="68"/>
      <c r="C202" s="69"/>
      <c r="D202" s="70" t="s">
        <v>10</v>
      </c>
      <c r="E202" s="210">
        <f>SUM(E203:E204)</f>
        <v>3826</v>
      </c>
      <c r="F202" s="210">
        <f>SUM(F203:F204)</f>
        <v>3237</v>
      </c>
      <c r="G202" s="210">
        <f>SUM(G203:G204)</f>
        <v>337</v>
      </c>
      <c r="H202" s="210">
        <f>SUM(H203:H204)</f>
        <v>96</v>
      </c>
      <c r="I202" s="210">
        <f>SUM(I203:I204)</f>
        <v>2</v>
      </c>
      <c r="J202" s="211">
        <f t="shared" si="86"/>
        <v>7498</v>
      </c>
      <c r="K202" s="136">
        <f>E202/$J$202</f>
        <v>0.51026940517471331</v>
      </c>
      <c r="L202" s="136">
        <f>F202/$J$202</f>
        <v>0.43171512403307549</v>
      </c>
      <c r="M202" s="136">
        <f>G202/$J$202</f>
        <v>4.4945318751667108E-2</v>
      </c>
      <c r="N202" s="136">
        <f>H202/$J$202</f>
        <v>1.2803414243798347E-2</v>
      </c>
      <c r="O202" s="103">
        <f>I202/$J$202</f>
        <v>2.6673779674579886E-4</v>
      </c>
      <c r="P202" s="47"/>
      <c r="Q202" s="10"/>
    </row>
    <row r="203" spans="2:17" s="9" customFormat="1" x14ac:dyDescent="0.2">
      <c r="B203" s="55"/>
      <c r="C203" s="72"/>
      <c r="D203" s="58" t="s">
        <v>88</v>
      </c>
      <c r="E203" s="212">
        <f t="shared" ref="E203:I204" si="87">E207+E210</f>
        <v>1805</v>
      </c>
      <c r="F203" s="212">
        <f t="shared" si="87"/>
        <v>1725</v>
      </c>
      <c r="G203" s="212">
        <f t="shared" si="87"/>
        <v>221</v>
      </c>
      <c r="H203" s="212">
        <f t="shared" si="87"/>
        <v>74</v>
      </c>
      <c r="I203" s="212">
        <f t="shared" si="87"/>
        <v>2</v>
      </c>
      <c r="J203" s="213">
        <f t="shared" si="86"/>
        <v>3827</v>
      </c>
      <c r="K203" s="137">
        <f>E203/$J$203</f>
        <v>0.47164881107917428</v>
      </c>
      <c r="L203" s="137">
        <f>F203/$J$203</f>
        <v>0.4507447086490724</v>
      </c>
      <c r="M203" s="137">
        <f>G203/$J$203</f>
        <v>5.7747582963156519E-2</v>
      </c>
      <c r="N203" s="137">
        <f>H203/$J$203</f>
        <v>1.9336294747844266E-2</v>
      </c>
      <c r="O203" s="107">
        <f>I203/$J$203</f>
        <v>5.2260256075254764E-4</v>
      </c>
      <c r="P203" s="47"/>
      <c r="Q203" s="10"/>
    </row>
    <row r="204" spans="2:17" s="9" customFormat="1" x14ac:dyDescent="0.2">
      <c r="B204" s="55"/>
      <c r="C204" s="72" t="s">
        <v>10</v>
      </c>
      <c r="D204" s="74" t="s">
        <v>91</v>
      </c>
      <c r="E204" s="214">
        <f t="shared" si="87"/>
        <v>2021</v>
      </c>
      <c r="F204" s="214">
        <f t="shared" si="87"/>
        <v>1512</v>
      </c>
      <c r="G204" s="214">
        <f t="shared" si="87"/>
        <v>116</v>
      </c>
      <c r="H204" s="214">
        <f t="shared" si="87"/>
        <v>22</v>
      </c>
      <c r="I204" s="214">
        <f t="shared" si="87"/>
        <v>0</v>
      </c>
      <c r="J204" s="215">
        <f t="shared" si="86"/>
        <v>3671</v>
      </c>
      <c r="K204" s="138">
        <f>E204/$J$204</f>
        <v>0.55053119041133203</v>
      </c>
      <c r="L204" s="138">
        <f>F204/$J$204</f>
        <v>0.41187687278670659</v>
      </c>
      <c r="M204" s="138">
        <f>G204/$J$204</f>
        <v>3.1599019340779078E-2</v>
      </c>
      <c r="N204" s="138">
        <f>H204/$J$204</f>
        <v>5.9929174611822395E-3</v>
      </c>
      <c r="O204" s="111">
        <f>I204/$J$204</f>
        <v>0</v>
      </c>
      <c r="P204" s="47"/>
      <c r="Q204" s="10"/>
    </row>
    <row r="205" spans="2:17" s="9" customFormat="1" x14ac:dyDescent="0.2">
      <c r="B205" s="55"/>
      <c r="C205" s="72"/>
      <c r="D205" s="59" t="s">
        <v>24</v>
      </c>
      <c r="E205" s="224"/>
      <c r="F205" s="224"/>
      <c r="G205" s="224"/>
      <c r="H205" s="224"/>
      <c r="I205" s="224"/>
      <c r="J205" s="216">
        <f>$F$8-J202</f>
        <v>14</v>
      </c>
      <c r="K205" s="139"/>
      <c r="L205" s="139"/>
      <c r="M205" s="139"/>
      <c r="N205" s="139"/>
      <c r="O205" s="115"/>
      <c r="P205" s="47"/>
      <c r="Q205" s="10"/>
    </row>
    <row r="206" spans="2:17" s="9" customFormat="1" x14ac:dyDescent="0.2">
      <c r="B206" s="55"/>
      <c r="C206" s="68" t="s">
        <v>25</v>
      </c>
      <c r="D206" s="70" t="s">
        <v>10</v>
      </c>
      <c r="E206" s="210">
        <f>SUM(E207:E208)</f>
        <v>1867</v>
      </c>
      <c r="F206" s="210">
        <f>SUM(F207:F208)</f>
        <v>1612</v>
      </c>
      <c r="G206" s="210">
        <f>SUM(G207:G208)</f>
        <v>154</v>
      </c>
      <c r="H206" s="210">
        <f>SUM(H207:H208)</f>
        <v>48</v>
      </c>
      <c r="I206" s="210">
        <f>SUM(I207:I208)</f>
        <v>1</v>
      </c>
      <c r="J206" s="211">
        <f t="shared" ref="J206:J214" si="88">SUM(E206:I206)</f>
        <v>3682</v>
      </c>
      <c r="K206" s="136">
        <f>E206/$J$206</f>
        <v>0.50706137968495379</v>
      </c>
      <c r="L206" s="136">
        <f>F206/$J$206</f>
        <v>0.43780554046713743</v>
      </c>
      <c r="M206" s="136">
        <f>G206/$J$206</f>
        <v>4.1825095057034217E-2</v>
      </c>
      <c r="N206" s="136">
        <f>H206/$J$206</f>
        <v>1.3036393264530146E-2</v>
      </c>
      <c r="O206" s="103">
        <f>I206/$J$206</f>
        <v>2.7159152634437803E-4</v>
      </c>
      <c r="P206" s="47"/>
      <c r="Q206" s="10"/>
    </row>
    <row r="207" spans="2:17" s="9" customFormat="1" x14ac:dyDescent="0.2">
      <c r="B207" s="55" t="s">
        <v>15</v>
      </c>
      <c r="C207" s="55" t="s">
        <v>13</v>
      </c>
      <c r="D207" s="58" t="s">
        <v>88</v>
      </c>
      <c r="E207" s="219">
        <f>県央!E207+中部!E207+奥州!E207+一関!E207+大船渡!E207+釜石!E207+宮古!E207+久慈!E207+二戸!E207</f>
        <v>869</v>
      </c>
      <c r="F207" s="219">
        <f>県央!F207+中部!F207+奥州!F207+一関!F207+大船渡!F207+釜石!F207+宮古!F207+久慈!F207+二戸!F207</f>
        <v>843</v>
      </c>
      <c r="G207" s="219">
        <f>県央!G207+中部!G207+奥州!G207+一関!G207+大船渡!G207+釜石!G207+宮古!G207+久慈!G207+二戸!G207</f>
        <v>93</v>
      </c>
      <c r="H207" s="219">
        <f>県央!H207+中部!H207+奥州!H207+一関!H207+大船渡!H207+釜石!H207+宮古!H207+久慈!H207+二戸!H207</f>
        <v>35</v>
      </c>
      <c r="I207" s="219">
        <f>県央!I207+中部!I207+奥州!I207+一関!I207+大船渡!I207+釜石!I207+宮古!I207+久慈!I207+二戸!I207</f>
        <v>1</v>
      </c>
      <c r="J207" s="213">
        <f t="shared" si="88"/>
        <v>1841</v>
      </c>
      <c r="K207" s="137">
        <f>E207/$J$207</f>
        <v>0.47202607278652908</v>
      </c>
      <c r="L207" s="137">
        <f>F207/$J$207</f>
        <v>0.45790331341662138</v>
      </c>
      <c r="M207" s="137">
        <f>G207/$J$207</f>
        <v>5.0516023900054316E-2</v>
      </c>
      <c r="N207" s="137">
        <f>H207/$J$207</f>
        <v>1.9011406844106463E-2</v>
      </c>
      <c r="O207" s="107">
        <f>I207/$J$207</f>
        <v>5.4318305268875606E-4</v>
      </c>
      <c r="P207" s="47"/>
      <c r="Q207" s="10"/>
    </row>
    <row r="208" spans="2:17" s="9" customFormat="1" x14ac:dyDescent="0.2">
      <c r="B208" s="55"/>
      <c r="C208" s="55"/>
      <c r="D208" s="60" t="s">
        <v>91</v>
      </c>
      <c r="E208" s="246">
        <f>県央!E208+中部!E208+奥州!E208+一関!E208+大船渡!E208+釜石!E208+宮古!E208+久慈!E208+二戸!E208</f>
        <v>998</v>
      </c>
      <c r="F208" s="246">
        <f>県央!F208+中部!F208+奥州!F208+一関!F208+大船渡!F208+釜石!F208+宮古!F208+久慈!F208+二戸!F208</f>
        <v>769</v>
      </c>
      <c r="G208" s="246">
        <f>県央!G208+中部!G208+奥州!G208+一関!G208+大船渡!G208+釜石!G208+宮古!G208+久慈!G208+二戸!G208</f>
        <v>61</v>
      </c>
      <c r="H208" s="246">
        <f>県央!H208+中部!H208+奥州!H208+一関!H208+大船渡!H208+釜石!H208+宮古!H208+久慈!H208+二戸!H208</f>
        <v>13</v>
      </c>
      <c r="I208" s="246">
        <f>県央!I208+中部!I208+奥州!I208+一関!I208+大船渡!I208+釜石!I208+宮古!I208+久慈!I208+二戸!I208</f>
        <v>0</v>
      </c>
      <c r="J208" s="217">
        <f t="shared" si="88"/>
        <v>1841</v>
      </c>
      <c r="K208" s="140">
        <f>E208/$J$208</f>
        <v>0.54209668658337862</v>
      </c>
      <c r="L208" s="140">
        <f>F208/$J$208</f>
        <v>0.41770776751765343</v>
      </c>
      <c r="M208" s="140">
        <f>G208/$J$208</f>
        <v>3.3134166214014125E-2</v>
      </c>
      <c r="N208" s="140">
        <f>H208/$J$208</f>
        <v>7.0613796849538293E-3</v>
      </c>
      <c r="O208" s="119">
        <f>I208/$J$208</f>
        <v>0</v>
      </c>
      <c r="P208" s="47"/>
      <c r="Q208" s="10"/>
    </row>
    <row r="209" spans="2:17" s="9" customFormat="1" x14ac:dyDescent="0.2">
      <c r="B209" s="55"/>
      <c r="C209" s="68"/>
      <c r="D209" s="70" t="s">
        <v>10</v>
      </c>
      <c r="E209" s="210">
        <f>SUM(E210:E211)</f>
        <v>1959</v>
      </c>
      <c r="F209" s="210">
        <f>SUM(F210:F211)</f>
        <v>1625</v>
      </c>
      <c r="G209" s="210">
        <f>SUM(G210:G211)</f>
        <v>183</v>
      </c>
      <c r="H209" s="210">
        <f>SUM(H210:H211)</f>
        <v>48</v>
      </c>
      <c r="I209" s="210">
        <f>SUM(I210:I211)</f>
        <v>1</v>
      </c>
      <c r="J209" s="211">
        <f t="shared" si="88"/>
        <v>3816</v>
      </c>
      <c r="K209" s="136">
        <f>E209/$J$209</f>
        <v>0.51336477987421381</v>
      </c>
      <c r="L209" s="136">
        <f>F209/$J$209</f>
        <v>0.42583857442348011</v>
      </c>
      <c r="M209" s="136">
        <f>G209/$J$209</f>
        <v>4.7955974842767299E-2</v>
      </c>
      <c r="N209" s="136">
        <f>H209/$J$209</f>
        <v>1.2578616352201259E-2</v>
      </c>
      <c r="O209" s="103">
        <f>I209/$J$209</f>
        <v>2.6205450733752622E-4</v>
      </c>
      <c r="P209" s="47"/>
      <c r="Q209" s="10"/>
    </row>
    <row r="210" spans="2:17" s="9" customFormat="1" x14ac:dyDescent="0.2">
      <c r="B210" s="55"/>
      <c r="C210" s="55" t="s">
        <v>16</v>
      </c>
      <c r="D210" s="82" t="s">
        <v>88</v>
      </c>
      <c r="E210" s="219">
        <f>県央!E210+中部!E210+奥州!E210+一関!E210+大船渡!E210+釜石!E210+宮古!E210+久慈!E210+二戸!E210</f>
        <v>936</v>
      </c>
      <c r="F210" s="219">
        <f>県央!F210+中部!F210+奥州!F210+一関!F210+大船渡!F210+釜石!F210+宮古!F210+久慈!F210+二戸!F210</f>
        <v>882</v>
      </c>
      <c r="G210" s="219">
        <f>県央!G210+中部!G210+奥州!G210+一関!G210+大船渡!G210+釜石!G210+宮古!G210+久慈!G210+二戸!G210</f>
        <v>128</v>
      </c>
      <c r="H210" s="219">
        <f>県央!H210+中部!H210+奥州!H210+一関!H210+大船渡!H210+釜石!H210+宮古!H210+久慈!H210+二戸!H210</f>
        <v>39</v>
      </c>
      <c r="I210" s="219">
        <f>県央!I210+中部!I210+奥州!I210+一関!I210+大船渡!I210+釜石!I210+宮古!I210+久慈!I210+二戸!I210</f>
        <v>1</v>
      </c>
      <c r="J210" s="218">
        <f t="shared" si="88"/>
        <v>1986</v>
      </c>
      <c r="K210" s="141">
        <f>E210/$J$210</f>
        <v>0.47129909365558914</v>
      </c>
      <c r="L210" s="141">
        <f>F210/$J$210</f>
        <v>0.44410876132930516</v>
      </c>
      <c r="M210" s="141">
        <f>G210/$J$210</f>
        <v>6.4451158106747231E-2</v>
      </c>
      <c r="N210" s="141">
        <f>H210/$J$210</f>
        <v>1.9637462235649546E-2</v>
      </c>
      <c r="O210" s="123">
        <f>I210/$J$210</f>
        <v>5.0352467270896274E-4</v>
      </c>
      <c r="P210" s="47"/>
      <c r="Q210" s="10"/>
    </row>
    <row r="211" spans="2:17" s="9" customFormat="1" x14ac:dyDescent="0.2">
      <c r="B211" s="84"/>
      <c r="C211" s="59"/>
      <c r="D211" s="59" t="s">
        <v>91</v>
      </c>
      <c r="E211" s="246">
        <f>県央!E211+中部!E211+奥州!E211+一関!E211+大船渡!E211+釜石!E211+宮古!E211+久慈!E211+二戸!E211</f>
        <v>1023</v>
      </c>
      <c r="F211" s="246">
        <f>県央!F211+中部!F211+奥州!F211+一関!F211+大船渡!F211+釜石!F211+宮古!F211+久慈!F211+二戸!F211</f>
        <v>743</v>
      </c>
      <c r="G211" s="246">
        <f>県央!G211+中部!G211+奥州!G211+一関!G211+大船渡!G211+釜石!G211+宮古!G211+久慈!G211+二戸!G211</f>
        <v>55</v>
      </c>
      <c r="H211" s="246">
        <f>県央!H211+中部!H211+奥州!H211+一関!H211+大船渡!H211+釜石!H211+宮古!H211+久慈!H211+二戸!H211</f>
        <v>9</v>
      </c>
      <c r="I211" s="246">
        <f>県央!I211+中部!I211+奥州!I211+一関!I211+大船渡!I211+釜石!I211+宮古!I211+久慈!I211+二戸!I211</f>
        <v>0</v>
      </c>
      <c r="J211" s="216">
        <f t="shared" si="88"/>
        <v>1830</v>
      </c>
      <c r="K211" s="142">
        <f>E211/$J$211</f>
        <v>0.55901639344262299</v>
      </c>
      <c r="L211" s="142">
        <f>F211/$J$211</f>
        <v>0.40601092896174862</v>
      </c>
      <c r="M211" s="142">
        <f>G211/$J$211</f>
        <v>3.0054644808743168E-2</v>
      </c>
      <c r="N211" s="142">
        <f>H211/$J$211</f>
        <v>4.9180327868852463E-3</v>
      </c>
      <c r="O211" s="127">
        <f>I211/$J$211</f>
        <v>0</v>
      </c>
      <c r="P211" s="47"/>
      <c r="Q211" s="10"/>
    </row>
    <row r="212" spans="2:17" s="9" customFormat="1" x14ac:dyDescent="0.2">
      <c r="B212" s="68"/>
      <c r="C212" s="69"/>
      <c r="D212" s="70" t="s">
        <v>10</v>
      </c>
      <c r="E212" s="210">
        <f>SUM(E213:E214)</f>
        <v>1725</v>
      </c>
      <c r="F212" s="210">
        <f>SUM(F213:F214)</f>
        <v>3247</v>
      </c>
      <c r="G212" s="210">
        <f>SUM(G213:G214)</f>
        <v>328</v>
      </c>
      <c r="H212" s="210">
        <f>SUM(H213:H214)</f>
        <v>53</v>
      </c>
      <c r="I212" s="210">
        <f>SUM(I213:I214)</f>
        <v>2</v>
      </c>
      <c r="J212" s="211">
        <f t="shared" si="88"/>
        <v>5355</v>
      </c>
      <c r="K212" s="136">
        <f>E212/$J$212</f>
        <v>0.32212885154061627</v>
      </c>
      <c r="L212" s="136">
        <f>F212/$J$212</f>
        <v>0.6063492063492063</v>
      </c>
      <c r="M212" s="136">
        <f>G212/$J$212</f>
        <v>6.1251167133520072E-2</v>
      </c>
      <c r="N212" s="136">
        <f>H212/$J$212</f>
        <v>9.8972922502334262E-3</v>
      </c>
      <c r="O212" s="103">
        <f>I212/$J$212</f>
        <v>3.7348272642390287E-4</v>
      </c>
      <c r="P212" s="47"/>
      <c r="Q212" s="10"/>
    </row>
    <row r="213" spans="2:17" s="9" customFormat="1" x14ac:dyDescent="0.2">
      <c r="B213" s="55"/>
      <c r="C213" s="72"/>
      <c r="D213" s="58" t="s">
        <v>88</v>
      </c>
      <c r="E213" s="219">
        <f>県央!E213+中部!E213+奥州!E213+一関!E213+大船渡!E213+釜石!E213+宮古!E213+久慈!E213+二戸!E213</f>
        <v>730</v>
      </c>
      <c r="F213" s="219">
        <f>県央!F213+中部!F213+奥州!F213+一関!F213+大船渡!F213+釜石!F213+宮古!F213+久慈!F213+二戸!F213</f>
        <v>1697</v>
      </c>
      <c r="G213" s="219">
        <f>県央!G213+中部!G213+奥州!G213+一関!G213+大船渡!G213+釜石!G213+宮古!G213+久慈!G213+二戸!G213</f>
        <v>207</v>
      </c>
      <c r="H213" s="219">
        <f>県央!H213+中部!H213+奥州!H213+一関!H213+大船渡!H213+釜石!H213+宮古!H213+久慈!H213+二戸!H213</f>
        <v>43</v>
      </c>
      <c r="I213" s="219">
        <f>県央!I213+中部!I213+奥州!I213+一関!I213+大船渡!I213+釜石!I213+宮古!I213+久慈!I213+二戸!I213</f>
        <v>1</v>
      </c>
      <c r="J213" s="213">
        <f t="shared" si="88"/>
        <v>2678</v>
      </c>
      <c r="K213" s="137">
        <f>E213/$J$213</f>
        <v>0.2725914861837192</v>
      </c>
      <c r="L213" s="137">
        <f>F213/$J$213</f>
        <v>0.63368185212845407</v>
      </c>
      <c r="M213" s="137">
        <f>G213/$J$213</f>
        <v>7.729648991784914E-2</v>
      </c>
      <c r="N213" s="137">
        <f>H213/$J$213</f>
        <v>1.6056758775205376E-2</v>
      </c>
      <c r="O213" s="107">
        <f>I213/$J$213</f>
        <v>3.734129947722181E-4</v>
      </c>
      <c r="P213" s="47"/>
      <c r="Q213" s="10"/>
    </row>
    <row r="214" spans="2:17" s="9" customFormat="1" x14ac:dyDescent="0.2">
      <c r="B214" s="55" t="s">
        <v>26</v>
      </c>
      <c r="C214" s="26" t="s">
        <v>16</v>
      </c>
      <c r="D214" s="74" t="s">
        <v>91</v>
      </c>
      <c r="E214" s="214">
        <f>県央!E214+中部!E214+奥州!E214+一関!E214+大船渡!E214+釜石!E214+宮古!E214+久慈!E214+二戸!E214</f>
        <v>995</v>
      </c>
      <c r="F214" s="214">
        <f>県央!F214+中部!F214+奥州!F214+一関!F214+大船渡!F214+釜石!F214+宮古!F214+久慈!F214+二戸!F214</f>
        <v>1550</v>
      </c>
      <c r="G214" s="214">
        <f>県央!G214+中部!G214+奥州!G214+一関!G214+大船渡!G214+釜石!G214+宮古!G214+久慈!G214+二戸!G214</f>
        <v>121</v>
      </c>
      <c r="H214" s="214">
        <f>県央!H214+中部!H214+奥州!H214+一関!H214+大船渡!H214+釜石!H214+宮古!H214+久慈!H214+二戸!H214</f>
        <v>10</v>
      </c>
      <c r="I214" s="214">
        <f>県央!I214+中部!I214+奥州!I214+一関!I214+大船渡!I214+釜石!I214+宮古!I214+久慈!I214+二戸!I214</f>
        <v>1</v>
      </c>
      <c r="J214" s="239">
        <f t="shared" si="88"/>
        <v>2677</v>
      </c>
      <c r="K214" s="138">
        <f>E214/$J$214</f>
        <v>0.37168472170339933</v>
      </c>
      <c r="L214" s="138">
        <f>F214/$J$214</f>
        <v>0.57900635039223014</v>
      </c>
      <c r="M214" s="138">
        <f>G214/$J$214</f>
        <v>4.519985057900635E-2</v>
      </c>
      <c r="N214" s="138">
        <f>H214/$J$214</f>
        <v>3.7355248412401943E-3</v>
      </c>
      <c r="O214" s="111">
        <f>I214/$J$214</f>
        <v>3.7355248412401944E-4</v>
      </c>
      <c r="P214" s="47"/>
      <c r="Q214" s="10"/>
    </row>
    <row r="215" spans="2:17" s="9" customFormat="1" ht="13.8" thickBot="1" x14ac:dyDescent="0.25">
      <c r="B215" s="55"/>
      <c r="C215" s="72"/>
      <c r="D215" s="91" t="s">
        <v>24</v>
      </c>
      <c r="E215" s="234"/>
      <c r="F215" s="234"/>
      <c r="G215" s="234"/>
      <c r="H215" s="234"/>
      <c r="I215" s="234"/>
      <c r="J215" s="240">
        <f>$F$11-J212</f>
        <v>3</v>
      </c>
      <c r="K215" s="196"/>
      <c r="L215" s="196"/>
      <c r="M215" s="196"/>
      <c r="N215" s="196"/>
      <c r="O215" s="197"/>
      <c r="P215" s="47"/>
      <c r="Q215" s="10"/>
    </row>
    <row r="216" spans="2:17" s="9" customFormat="1" ht="13.8" thickTop="1" x14ac:dyDescent="0.2">
      <c r="B216" s="92"/>
      <c r="C216" s="93"/>
      <c r="D216" s="62" t="s">
        <v>10</v>
      </c>
      <c r="E216" s="222">
        <f>E217+E218</f>
        <v>8349</v>
      </c>
      <c r="F216" s="222">
        <f>F217+F218</f>
        <v>9910</v>
      </c>
      <c r="G216" s="222">
        <f>G217+G218</f>
        <v>1423</v>
      </c>
      <c r="H216" s="222">
        <f>H217+H218</f>
        <v>267</v>
      </c>
      <c r="I216" s="222">
        <f>I217+I218</f>
        <v>14</v>
      </c>
      <c r="J216" s="223">
        <f>SUM(E216:I216)</f>
        <v>19963</v>
      </c>
      <c r="K216" s="198">
        <f>E216/$J$216</f>
        <v>0.41822371387066071</v>
      </c>
      <c r="L216" s="198">
        <f>F216/$J$216</f>
        <v>0.49641837399188499</v>
      </c>
      <c r="M216" s="198">
        <f>G216/$J$216</f>
        <v>7.1281871462205076E-2</v>
      </c>
      <c r="N216" s="198">
        <f>H216/$J$216</f>
        <v>1.3374743275058859E-2</v>
      </c>
      <c r="O216" s="199">
        <f>I216/$J$216</f>
        <v>7.0129740019035213E-4</v>
      </c>
      <c r="P216" s="47"/>
      <c r="Q216" s="10"/>
    </row>
    <row r="217" spans="2:17" s="9" customFormat="1" x14ac:dyDescent="0.2">
      <c r="B217" s="55"/>
      <c r="C217" s="72"/>
      <c r="D217" s="58" t="s">
        <v>88</v>
      </c>
      <c r="E217" s="212">
        <f t="shared" ref="E217:I218" si="89">E193+E203+E213</f>
        <v>3891</v>
      </c>
      <c r="F217" s="212">
        <f t="shared" si="89"/>
        <v>5212</v>
      </c>
      <c r="G217" s="212">
        <f t="shared" si="89"/>
        <v>851</v>
      </c>
      <c r="H217" s="212">
        <f t="shared" si="89"/>
        <v>193</v>
      </c>
      <c r="I217" s="212">
        <f t="shared" si="89"/>
        <v>8</v>
      </c>
      <c r="J217" s="213">
        <f>SUM(E217:I217)</f>
        <v>10155</v>
      </c>
      <c r="K217" s="137">
        <f>E217/$J$217</f>
        <v>0.38316100443131462</v>
      </c>
      <c r="L217" s="137">
        <f>F217/$J$217</f>
        <v>0.51324470704086655</v>
      </c>
      <c r="M217" s="137">
        <f>G217/$J$217</f>
        <v>8.3801083210241267E-2</v>
      </c>
      <c r="N217" s="137">
        <f>H217/$J$217</f>
        <v>1.9005416051206304E-2</v>
      </c>
      <c r="O217" s="107">
        <f>I217/$J$217</f>
        <v>7.877892663712457E-4</v>
      </c>
      <c r="P217" s="47"/>
      <c r="Q217" s="10"/>
    </row>
    <row r="218" spans="2:17" s="9" customFormat="1" x14ac:dyDescent="0.2">
      <c r="B218" s="96" t="s">
        <v>10</v>
      </c>
      <c r="C218" s="26"/>
      <c r="D218" s="74" t="s">
        <v>91</v>
      </c>
      <c r="E218" s="214">
        <f t="shared" si="89"/>
        <v>4458</v>
      </c>
      <c r="F218" s="214">
        <f t="shared" si="89"/>
        <v>4698</v>
      </c>
      <c r="G218" s="214">
        <f t="shared" si="89"/>
        <v>572</v>
      </c>
      <c r="H218" s="214">
        <f t="shared" si="89"/>
        <v>74</v>
      </c>
      <c r="I218" s="214">
        <f t="shared" si="89"/>
        <v>6</v>
      </c>
      <c r="J218" s="215">
        <f>SUM(E218:I218)</f>
        <v>9808</v>
      </c>
      <c r="K218" s="138">
        <f>E218/$J$218</f>
        <v>0.45452691680261009</v>
      </c>
      <c r="L218" s="138">
        <f>F218/$J$218</f>
        <v>0.47899673735725939</v>
      </c>
      <c r="M218" s="138">
        <f>G218/$J$218</f>
        <v>5.8319738988580748E-2</v>
      </c>
      <c r="N218" s="138">
        <f>H218/$J$218</f>
        <v>7.5448613376835234E-3</v>
      </c>
      <c r="O218" s="111">
        <f>I218/$J$218</f>
        <v>6.1174551386623159E-4</v>
      </c>
      <c r="P218" s="47"/>
      <c r="Q218" s="10"/>
    </row>
    <row r="219" spans="2:17" s="9" customFormat="1" x14ac:dyDescent="0.2">
      <c r="B219" s="84"/>
      <c r="C219" s="97"/>
      <c r="D219" s="59" t="s">
        <v>24</v>
      </c>
      <c r="E219" s="143"/>
      <c r="F219" s="143"/>
      <c r="G219" s="143"/>
      <c r="H219" s="143"/>
      <c r="I219" s="143"/>
      <c r="J219" s="79">
        <f>J195+J205+J215</f>
        <v>35</v>
      </c>
      <c r="K219" s="146"/>
      <c r="L219" s="146"/>
      <c r="M219" s="146"/>
      <c r="N219" s="146"/>
      <c r="O219" s="100"/>
      <c r="P219" s="47"/>
      <c r="Q219" s="10"/>
    </row>
    <row r="220" spans="2:17" s="9" customFormat="1" x14ac:dyDescent="0.2">
      <c r="B220" s="51"/>
      <c r="C220" s="51"/>
      <c r="D220" s="52"/>
      <c r="E220" s="64"/>
      <c r="F220" s="64"/>
      <c r="G220" s="64"/>
      <c r="H220" s="64"/>
      <c r="I220" s="63"/>
      <c r="J220" s="63"/>
      <c r="K220" s="63"/>
      <c r="L220" s="63"/>
      <c r="M220" s="64"/>
      <c r="N220" s="63"/>
      <c r="O220" s="63"/>
      <c r="P220" s="10"/>
      <c r="Q220" s="10"/>
    </row>
    <row r="221" spans="2:17" s="9" customFormat="1" x14ac:dyDescent="0.2">
      <c r="B221" s="50" t="s">
        <v>45</v>
      </c>
      <c r="C221" s="51"/>
      <c r="D221" s="52"/>
      <c r="E221" s="64"/>
      <c r="F221" s="64"/>
      <c r="G221" s="64"/>
      <c r="H221" s="64"/>
      <c r="I221" s="63"/>
      <c r="J221" s="63"/>
      <c r="K221" s="63"/>
      <c r="L221" s="63"/>
      <c r="M221" s="64"/>
      <c r="N221" s="63"/>
      <c r="O221" s="63"/>
      <c r="P221" s="10"/>
      <c r="Q221" s="10"/>
    </row>
    <row r="222" spans="2:17" s="9" customFormat="1" ht="42" x14ac:dyDescent="0.2">
      <c r="B222" s="30" t="s">
        <v>9</v>
      </c>
      <c r="C222" s="11" t="s">
        <v>19</v>
      </c>
      <c r="D222" s="402" t="s">
        <v>20</v>
      </c>
      <c r="E222" s="4" t="s">
        <v>0</v>
      </c>
      <c r="F222" s="33" t="s">
        <v>1</v>
      </c>
      <c r="G222" s="33" t="s">
        <v>2</v>
      </c>
      <c r="H222" s="33" t="s">
        <v>3</v>
      </c>
      <c r="I222" s="409" t="s">
        <v>10</v>
      </c>
      <c r="J222" s="34" t="s">
        <v>0</v>
      </c>
      <c r="K222" s="33" t="s">
        <v>1</v>
      </c>
      <c r="L222" s="33" t="s">
        <v>2</v>
      </c>
      <c r="M222" s="49" t="s">
        <v>3</v>
      </c>
      <c r="N222" s="46"/>
      <c r="O222" s="63"/>
      <c r="P222" s="10"/>
      <c r="Q222" s="10"/>
    </row>
    <row r="223" spans="2:17" s="9" customFormat="1" x14ac:dyDescent="0.2">
      <c r="B223" s="68"/>
      <c r="C223" s="69"/>
      <c r="D223" s="70" t="s">
        <v>10</v>
      </c>
      <c r="E223" s="210">
        <f>SUM(E224:E225)</f>
        <v>562</v>
      </c>
      <c r="F223" s="210">
        <f>SUM(F224:F225)</f>
        <v>2790</v>
      </c>
      <c r="G223" s="210">
        <f>SUM(G224:G225)</f>
        <v>3999</v>
      </c>
      <c r="H223" s="210">
        <f>SUM(H224:H225)</f>
        <v>88</v>
      </c>
      <c r="I223" s="211">
        <f>SUM(E223:H223)</f>
        <v>7439</v>
      </c>
      <c r="J223" s="136">
        <f>E223/$I$223</f>
        <v>7.5547788681274361E-2</v>
      </c>
      <c r="K223" s="136">
        <f>F223/$I$223</f>
        <v>0.37505041000134426</v>
      </c>
      <c r="L223" s="136">
        <f>G223/$I$223</f>
        <v>0.53757225433526012</v>
      </c>
      <c r="M223" s="103">
        <f>H223/$I$223</f>
        <v>1.1829546982121252E-2</v>
      </c>
      <c r="N223" s="98"/>
      <c r="O223" s="63"/>
      <c r="P223" s="10"/>
      <c r="Q223" s="10"/>
    </row>
    <row r="224" spans="2:17" s="9" customFormat="1" x14ac:dyDescent="0.2">
      <c r="B224" s="55"/>
      <c r="C224" s="72"/>
      <c r="D224" s="58" t="s">
        <v>88</v>
      </c>
      <c r="E224" s="212">
        <f t="shared" ref="E224:H225" si="90">E228+E231</f>
        <v>350</v>
      </c>
      <c r="F224" s="212">
        <f t="shared" si="90"/>
        <v>1391</v>
      </c>
      <c r="G224" s="212">
        <f t="shared" si="90"/>
        <v>1989</v>
      </c>
      <c r="H224" s="212">
        <f t="shared" si="90"/>
        <v>53</v>
      </c>
      <c r="I224" s="213">
        <f>SUM(E224:H224)</f>
        <v>3783</v>
      </c>
      <c r="J224" s="137">
        <f>E224/$I$224</f>
        <v>9.2519164684113142E-2</v>
      </c>
      <c r="K224" s="137">
        <f>F224/$I$224</f>
        <v>0.36769759450171824</v>
      </c>
      <c r="L224" s="137">
        <f>G224/$I$224</f>
        <v>0.52577319587628868</v>
      </c>
      <c r="M224" s="107">
        <f>H224/$I$224</f>
        <v>1.401004493787999E-2</v>
      </c>
      <c r="N224" s="98"/>
      <c r="O224" s="63"/>
      <c r="P224" s="10"/>
      <c r="Q224" s="10"/>
    </row>
    <row r="225" spans="2:17" s="9" customFormat="1" x14ac:dyDescent="0.2">
      <c r="B225" s="55"/>
      <c r="C225" s="72" t="s">
        <v>10</v>
      </c>
      <c r="D225" s="74" t="s">
        <v>91</v>
      </c>
      <c r="E225" s="237">
        <f t="shared" si="90"/>
        <v>212</v>
      </c>
      <c r="F225" s="237">
        <f t="shared" si="90"/>
        <v>1399</v>
      </c>
      <c r="G225" s="237">
        <f t="shared" si="90"/>
        <v>2010</v>
      </c>
      <c r="H225" s="237">
        <f t="shared" si="90"/>
        <v>35</v>
      </c>
      <c r="I225" s="215">
        <f>SUM(E225:H225)</f>
        <v>3656</v>
      </c>
      <c r="J225" s="138">
        <f>E225/$I$225</f>
        <v>5.798687089715536E-2</v>
      </c>
      <c r="K225" s="138">
        <f>F225/$I$225</f>
        <v>0.38265864332603938</v>
      </c>
      <c r="L225" s="138">
        <f>G225/$I$225</f>
        <v>0.54978118161925604</v>
      </c>
      <c r="M225" s="111">
        <f>H225/$I$225</f>
        <v>9.5733041575492336E-3</v>
      </c>
      <c r="N225" s="98"/>
      <c r="O225" s="63"/>
      <c r="P225" s="10"/>
      <c r="Q225" s="10"/>
    </row>
    <row r="226" spans="2:17" s="9" customFormat="1" x14ac:dyDescent="0.2">
      <c r="B226" s="55"/>
      <c r="C226" s="72"/>
      <c r="D226" s="59" t="s">
        <v>24</v>
      </c>
      <c r="E226" s="238"/>
      <c r="F226" s="238"/>
      <c r="G226" s="238"/>
      <c r="H226" s="238"/>
      <c r="I226" s="216">
        <f>$F$8-I223</f>
        <v>73</v>
      </c>
      <c r="J226" s="139"/>
      <c r="K226" s="139"/>
      <c r="L226" s="139"/>
      <c r="M226" s="115"/>
      <c r="N226" s="98"/>
      <c r="O226" s="63"/>
      <c r="P226" s="10"/>
      <c r="Q226" s="10"/>
    </row>
    <row r="227" spans="2:17" s="9" customFormat="1" x14ac:dyDescent="0.2">
      <c r="B227" s="55"/>
      <c r="C227" s="68" t="s">
        <v>25</v>
      </c>
      <c r="D227" s="70" t="s">
        <v>10</v>
      </c>
      <c r="E227" s="220">
        <f>E228+E229</f>
        <v>325</v>
      </c>
      <c r="F227" s="220">
        <f>F228+F229</f>
        <v>1335</v>
      </c>
      <c r="G227" s="220">
        <f>G228+G229</f>
        <v>1920</v>
      </c>
      <c r="H227" s="220">
        <f>H228+H229</f>
        <v>57</v>
      </c>
      <c r="I227" s="211">
        <f t="shared" ref="I227:I235" si="91">SUM(E227:H227)</f>
        <v>3637</v>
      </c>
      <c r="J227" s="136">
        <f>E227/$I$227</f>
        <v>8.9359362111630466E-2</v>
      </c>
      <c r="K227" s="136">
        <f>F227/$I$227</f>
        <v>0.36706076436623591</v>
      </c>
      <c r="L227" s="136">
        <f>G227/$I$227</f>
        <v>0.52790761616717075</v>
      </c>
      <c r="M227" s="103">
        <f>H227/$I$227</f>
        <v>1.567225735496288E-2</v>
      </c>
      <c r="N227" s="98"/>
      <c r="O227" s="63"/>
      <c r="P227" s="10"/>
      <c r="Q227" s="10"/>
    </row>
    <row r="228" spans="2:17" s="9" customFormat="1" x14ac:dyDescent="0.2">
      <c r="B228" s="55" t="s">
        <v>15</v>
      </c>
      <c r="C228" s="55" t="s">
        <v>13</v>
      </c>
      <c r="D228" s="58" t="s">
        <v>88</v>
      </c>
      <c r="E228" s="219">
        <f>県央!E228+中部!E228+奥州!E228+一関!E228+大船渡!E228+釜石!E228+宮古!E228+久慈!E228+二戸!E228</f>
        <v>206</v>
      </c>
      <c r="F228" s="219">
        <f>県央!F228+中部!F228+奥州!F228+一関!F228+大船渡!F228+釜石!F228+宮古!F228+久慈!F228+二戸!F228</f>
        <v>673</v>
      </c>
      <c r="G228" s="219">
        <f>県央!G228+中部!G228+奥州!G228+一関!G228+大船渡!G228+釜石!G228+宮古!G228+久慈!G228+二戸!G228</f>
        <v>895</v>
      </c>
      <c r="H228" s="219">
        <f>県央!H228+中部!H228+奥州!H228+一関!H228+大船渡!H228+釜石!H228+宮古!H228+久慈!H228+二戸!H228</f>
        <v>35</v>
      </c>
      <c r="I228" s="213">
        <f t="shared" si="91"/>
        <v>1809</v>
      </c>
      <c r="J228" s="137">
        <f>E228/$I$228</f>
        <v>0.11387506909894969</v>
      </c>
      <c r="K228" s="137">
        <f>F228/$I$228</f>
        <v>0.37202874516307355</v>
      </c>
      <c r="L228" s="137">
        <f>G228/$I$228</f>
        <v>0.49474847982310671</v>
      </c>
      <c r="M228" s="107">
        <f>H228/$I$228</f>
        <v>1.9347705914870093E-2</v>
      </c>
      <c r="N228" s="98"/>
      <c r="O228" s="63"/>
      <c r="P228" s="10"/>
      <c r="Q228" s="10"/>
    </row>
    <row r="229" spans="2:17" s="9" customFormat="1" x14ac:dyDescent="0.2">
      <c r="B229" s="55"/>
      <c r="C229" s="55"/>
      <c r="D229" s="60" t="s">
        <v>91</v>
      </c>
      <c r="E229" s="246">
        <f>県央!E229+中部!E229+奥州!E229+一関!E229+大船渡!E229+釜石!E229+宮古!E229+久慈!E229+二戸!E229</f>
        <v>119</v>
      </c>
      <c r="F229" s="246">
        <f>県央!F229+中部!F229+奥州!F229+一関!F229+大船渡!F229+釜石!F229+宮古!F229+久慈!F229+二戸!F229</f>
        <v>662</v>
      </c>
      <c r="G229" s="246">
        <f>県央!G229+中部!G229+奥州!G229+一関!G229+大船渡!G229+釜石!G229+宮古!G229+久慈!G229+二戸!G229</f>
        <v>1025</v>
      </c>
      <c r="H229" s="246">
        <f>県央!H229+中部!H229+奥州!H229+一関!H229+大船渡!H229+釜石!H229+宮古!H229+久慈!H229+二戸!H229</f>
        <v>22</v>
      </c>
      <c r="I229" s="239">
        <f t="shared" si="91"/>
        <v>1828</v>
      </c>
      <c r="J229" s="140">
        <f>E229/$I$229</f>
        <v>6.5098468271334795E-2</v>
      </c>
      <c r="K229" s="140">
        <f>F229/$I$229</f>
        <v>0.36214442013129106</v>
      </c>
      <c r="L229" s="140">
        <f>G229/$I$229</f>
        <v>0.56072210065645511</v>
      </c>
      <c r="M229" s="119">
        <f>H229/$I$229</f>
        <v>1.2035010940919038E-2</v>
      </c>
      <c r="N229" s="98"/>
      <c r="O229" s="63"/>
      <c r="P229" s="10"/>
      <c r="Q229" s="10"/>
    </row>
    <row r="230" spans="2:17" s="9" customFormat="1" x14ac:dyDescent="0.2">
      <c r="B230" s="55"/>
      <c r="C230" s="68"/>
      <c r="D230" s="70" t="s">
        <v>10</v>
      </c>
      <c r="E230" s="210">
        <f>E231+E232</f>
        <v>237</v>
      </c>
      <c r="F230" s="210">
        <f>F231+F232</f>
        <v>1455</v>
      </c>
      <c r="G230" s="210">
        <f>G231+G232</f>
        <v>2079</v>
      </c>
      <c r="H230" s="210">
        <f>H231+H232</f>
        <v>31</v>
      </c>
      <c r="I230" s="211">
        <f t="shared" si="91"/>
        <v>3802</v>
      </c>
      <c r="J230" s="136">
        <f>E230/$I$230</f>
        <v>6.2335612835349816E-2</v>
      </c>
      <c r="K230" s="136">
        <f>F230/$I$230</f>
        <v>0.38269331930562861</v>
      </c>
      <c r="L230" s="136">
        <f>G230/$I$230</f>
        <v>0.54681746449237245</v>
      </c>
      <c r="M230" s="103">
        <f>H230/$I$230</f>
        <v>8.1536033666491318E-3</v>
      </c>
      <c r="N230" s="98"/>
      <c r="O230" s="63"/>
      <c r="P230" s="10"/>
      <c r="Q230" s="10"/>
    </row>
    <row r="231" spans="2:17" s="9" customFormat="1" x14ac:dyDescent="0.2">
      <c r="B231" s="55"/>
      <c r="C231" s="55" t="s">
        <v>16</v>
      </c>
      <c r="D231" s="82" t="s">
        <v>88</v>
      </c>
      <c r="E231" s="219">
        <f>県央!E231+中部!E231+奥州!E231+一関!E231+大船渡!E231+釜石!E231+宮古!E231+久慈!E231+二戸!E231</f>
        <v>144</v>
      </c>
      <c r="F231" s="219">
        <f>県央!F231+中部!F231+奥州!F231+一関!F231+大船渡!F231+釜石!F231+宮古!F231+久慈!F231+二戸!F231</f>
        <v>718</v>
      </c>
      <c r="G231" s="219">
        <f>県央!G231+中部!G231+奥州!G231+一関!G231+大船渡!G231+釜石!G231+宮古!G231+久慈!G231+二戸!G231</f>
        <v>1094</v>
      </c>
      <c r="H231" s="219">
        <f>県央!H231+中部!H231+奥州!H231+一関!H231+大船渡!H231+釜石!H231+宮古!H231+久慈!H231+二戸!H231</f>
        <v>18</v>
      </c>
      <c r="I231" s="218">
        <f t="shared" si="91"/>
        <v>1974</v>
      </c>
      <c r="J231" s="141">
        <f>E231/$I$231</f>
        <v>7.29483282674772E-2</v>
      </c>
      <c r="K231" s="141">
        <f>F231/$I$231</f>
        <v>0.36372847011144882</v>
      </c>
      <c r="L231" s="141">
        <f>G231/$I$231</f>
        <v>0.55420466058763929</v>
      </c>
      <c r="M231" s="123">
        <f>H231/$I$231</f>
        <v>9.11854103343465E-3</v>
      </c>
      <c r="N231" s="98"/>
      <c r="O231" s="63"/>
      <c r="P231" s="10"/>
      <c r="Q231" s="10"/>
    </row>
    <row r="232" spans="2:17" s="9" customFormat="1" x14ac:dyDescent="0.2">
      <c r="B232" s="84"/>
      <c r="C232" s="59"/>
      <c r="D232" s="59" t="s">
        <v>91</v>
      </c>
      <c r="E232" s="246">
        <f>県央!E232+中部!E232+奥州!E232+一関!E232+大船渡!E232+釜石!E232+宮古!E232+久慈!E232+二戸!E232</f>
        <v>93</v>
      </c>
      <c r="F232" s="246">
        <f>県央!F232+中部!F232+奥州!F232+一関!F232+大船渡!F232+釜石!F232+宮古!F232+久慈!F232+二戸!F232</f>
        <v>737</v>
      </c>
      <c r="G232" s="246">
        <f>県央!G232+中部!G232+奥州!G232+一関!G232+大船渡!G232+釜石!G232+宮古!G232+久慈!G232+二戸!G232</f>
        <v>985</v>
      </c>
      <c r="H232" s="246">
        <f>県央!H232+中部!H232+奥州!H232+一関!H232+大船渡!H232+釜石!H232+宮古!H232+久慈!H232+二戸!H232</f>
        <v>13</v>
      </c>
      <c r="I232" s="221">
        <f t="shared" si="91"/>
        <v>1828</v>
      </c>
      <c r="J232" s="200">
        <f>E232/$I$232</f>
        <v>5.0875273522975932E-2</v>
      </c>
      <c r="K232" s="200">
        <f>F232/$I$232</f>
        <v>0.40317286652078776</v>
      </c>
      <c r="L232" s="200">
        <f>G232/$I$232</f>
        <v>0.53884026258205686</v>
      </c>
      <c r="M232" s="133">
        <f>H232/$I$232</f>
        <v>7.1115973741794312E-3</v>
      </c>
      <c r="N232" s="98"/>
      <c r="O232" s="63"/>
      <c r="P232" s="10"/>
      <c r="Q232" s="10"/>
    </row>
    <row r="233" spans="2:17" s="9" customFormat="1" x14ac:dyDescent="0.2">
      <c r="B233" s="68"/>
      <c r="C233" s="69"/>
      <c r="D233" s="70" t="s">
        <v>10</v>
      </c>
      <c r="E233" s="210">
        <f>E234+E235</f>
        <v>238</v>
      </c>
      <c r="F233" s="210">
        <f>F234+F235</f>
        <v>2039</v>
      </c>
      <c r="G233" s="210">
        <f>G234+G235</f>
        <v>3029</v>
      </c>
      <c r="H233" s="210">
        <f>H234+H235</f>
        <v>34</v>
      </c>
      <c r="I233" s="211">
        <f t="shared" si="91"/>
        <v>5340</v>
      </c>
      <c r="J233" s="136">
        <f>E233/$I$233</f>
        <v>4.4569288389513108E-2</v>
      </c>
      <c r="K233" s="136">
        <f>F233/$I$233</f>
        <v>0.38183520599250936</v>
      </c>
      <c r="L233" s="136">
        <f>G233/$I$233</f>
        <v>0.56722846441947561</v>
      </c>
      <c r="M233" s="103">
        <f>H233/$I$233</f>
        <v>6.3670411985018724E-3</v>
      </c>
      <c r="N233" s="98"/>
      <c r="O233" s="63"/>
      <c r="P233" s="10"/>
      <c r="Q233" s="10"/>
    </row>
    <row r="234" spans="2:17" s="9" customFormat="1" x14ac:dyDescent="0.2">
      <c r="B234" s="55"/>
      <c r="C234" s="72"/>
      <c r="D234" s="58" t="s">
        <v>88</v>
      </c>
      <c r="E234" s="219">
        <f>県央!E234+中部!E234+奥州!E234+一関!E234+大船渡!E234+釜石!E234+宮古!E234+久慈!E234+二戸!E234</f>
        <v>160</v>
      </c>
      <c r="F234" s="219">
        <f>県央!F234+中部!F234+奥州!F234+一関!F234+大船渡!F234+釜石!F234+宮古!F234+久慈!F234+二戸!F234</f>
        <v>949</v>
      </c>
      <c r="G234" s="219">
        <f>県央!G234+中部!G234+奥州!G234+一関!G234+大船渡!G234+釜石!G234+宮古!G234+久慈!G234+二戸!G234</f>
        <v>1540</v>
      </c>
      <c r="H234" s="219">
        <f>県央!H234+中部!H234+奥州!H234+一関!H234+大船渡!H234+釜石!H234+宮古!H234+久慈!H234+二戸!H234</f>
        <v>19</v>
      </c>
      <c r="I234" s="213">
        <f t="shared" si="91"/>
        <v>2668</v>
      </c>
      <c r="J234" s="137">
        <f>E234/$I$234</f>
        <v>5.9970014992503748E-2</v>
      </c>
      <c r="K234" s="137">
        <f>F234/$I$234</f>
        <v>0.35569715142428787</v>
      </c>
      <c r="L234" s="137">
        <f>G234/$I$234</f>
        <v>0.57721139430284862</v>
      </c>
      <c r="M234" s="107">
        <f>H234/$I$234</f>
        <v>7.1214392803598198E-3</v>
      </c>
      <c r="N234" s="98"/>
      <c r="O234" s="63"/>
      <c r="P234" s="10"/>
      <c r="Q234" s="10"/>
    </row>
    <row r="235" spans="2:17" s="9" customFormat="1" x14ac:dyDescent="0.2">
      <c r="B235" s="55" t="s">
        <v>26</v>
      </c>
      <c r="C235" s="26" t="s">
        <v>16</v>
      </c>
      <c r="D235" s="74" t="s">
        <v>91</v>
      </c>
      <c r="E235" s="214">
        <f>県央!E235+中部!E235+奥州!E235+一関!E235+大船渡!E235+釜石!E235+宮古!E235+久慈!E235+二戸!E235</f>
        <v>78</v>
      </c>
      <c r="F235" s="214">
        <f>県央!F235+中部!F235+奥州!F235+一関!F235+大船渡!F235+釜石!F235+宮古!F235+久慈!F235+二戸!F235</f>
        <v>1090</v>
      </c>
      <c r="G235" s="214">
        <f>県央!G235+中部!G235+奥州!G235+一関!G235+大船渡!G235+釜石!G235+宮古!G235+久慈!G235+二戸!G235</f>
        <v>1489</v>
      </c>
      <c r="H235" s="214">
        <f>県央!H235+中部!H235+奥州!H235+一関!H235+大船渡!H235+釜石!H235+宮古!H235+久慈!H235+二戸!H235</f>
        <v>15</v>
      </c>
      <c r="I235" s="239">
        <f t="shared" si="91"/>
        <v>2672</v>
      </c>
      <c r="J235" s="201">
        <f>E235/$I$235</f>
        <v>2.9191616766467067E-2</v>
      </c>
      <c r="K235" s="201">
        <f>F235/$I$235</f>
        <v>0.40793413173652693</v>
      </c>
      <c r="L235" s="201">
        <f>G235/$I$235</f>
        <v>0.55726047904191611</v>
      </c>
      <c r="M235" s="202">
        <f>H235/$I$235</f>
        <v>5.6137724550898204E-3</v>
      </c>
      <c r="N235" s="98"/>
      <c r="O235" s="63"/>
      <c r="P235" s="10"/>
      <c r="Q235" s="10"/>
    </row>
    <row r="236" spans="2:17" s="9" customFormat="1" ht="13.8" thickBot="1" x14ac:dyDescent="0.25">
      <c r="B236" s="55"/>
      <c r="C236" s="72"/>
      <c r="D236" s="91" t="s">
        <v>24</v>
      </c>
      <c r="E236" s="356"/>
      <c r="F236" s="356"/>
      <c r="G236" s="356"/>
      <c r="H236" s="356"/>
      <c r="I236" s="240">
        <f>$F$11-I233</f>
        <v>18</v>
      </c>
      <c r="J236" s="357"/>
      <c r="K236" s="357"/>
      <c r="L236" s="357"/>
      <c r="M236" s="358"/>
      <c r="N236" s="98"/>
      <c r="O236" s="63"/>
      <c r="P236" s="10"/>
      <c r="Q236" s="10"/>
    </row>
    <row r="237" spans="2:17" s="9" customFormat="1" ht="13.8" thickTop="1" x14ac:dyDescent="0.2">
      <c r="B237" s="92"/>
      <c r="C237" s="93"/>
      <c r="D237" s="62" t="s">
        <v>10</v>
      </c>
      <c r="E237" s="210">
        <f>E238+E239</f>
        <v>800</v>
      </c>
      <c r="F237" s="210">
        <f>F238+F239</f>
        <v>4829</v>
      </c>
      <c r="G237" s="210">
        <f>G238+G239</f>
        <v>7028</v>
      </c>
      <c r="H237" s="210">
        <f>H238+H239</f>
        <v>122</v>
      </c>
      <c r="I237" s="216">
        <f>SUM(E237:H237)</f>
        <v>12779</v>
      </c>
      <c r="J237" s="142">
        <f>E237/$I$237</f>
        <v>6.2602707567102275E-2</v>
      </c>
      <c r="K237" s="142">
        <f>F237/$I$237</f>
        <v>0.37788559355192114</v>
      </c>
      <c r="L237" s="142">
        <f>G237/$I$237</f>
        <v>0.5499647859769935</v>
      </c>
      <c r="M237" s="127">
        <f>H237/$I$237</f>
        <v>9.5469129039830979E-3</v>
      </c>
      <c r="N237" s="98"/>
      <c r="O237" s="63"/>
      <c r="P237" s="10"/>
      <c r="Q237" s="10"/>
    </row>
    <row r="238" spans="2:17" s="9" customFormat="1" x14ac:dyDescent="0.2">
      <c r="B238" s="55"/>
      <c r="C238" s="72"/>
      <c r="D238" s="58" t="s">
        <v>88</v>
      </c>
      <c r="E238" s="219">
        <f t="shared" ref="E238:H239" si="92">E224+E234</f>
        <v>510</v>
      </c>
      <c r="F238" s="219">
        <f t="shared" si="92"/>
        <v>2340</v>
      </c>
      <c r="G238" s="219">
        <f t="shared" si="92"/>
        <v>3529</v>
      </c>
      <c r="H238" s="219">
        <f t="shared" si="92"/>
        <v>72</v>
      </c>
      <c r="I238" s="218">
        <f>SUM(E238:H238)</f>
        <v>6451</v>
      </c>
      <c r="J238" s="141">
        <f>E238/$I$238</f>
        <v>7.9057510463494032E-2</v>
      </c>
      <c r="K238" s="141">
        <f>F238/$I$238</f>
        <v>0.36273445977367852</v>
      </c>
      <c r="L238" s="141">
        <f>G238/$I$238</f>
        <v>0.54704696946209885</v>
      </c>
      <c r="M238" s="123">
        <f>H238/$I$238</f>
        <v>1.1161060300728569E-2</v>
      </c>
      <c r="N238" s="98"/>
      <c r="O238" s="63"/>
      <c r="P238" s="10"/>
      <c r="Q238" s="10"/>
    </row>
    <row r="239" spans="2:17" s="9" customFormat="1" x14ac:dyDescent="0.2">
      <c r="B239" s="96" t="s">
        <v>10</v>
      </c>
      <c r="C239" s="26"/>
      <c r="D239" s="74" t="s">
        <v>91</v>
      </c>
      <c r="E239" s="230">
        <f t="shared" si="92"/>
        <v>290</v>
      </c>
      <c r="F239" s="230">
        <f t="shared" si="92"/>
        <v>2489</v>
      </c>
      <c r="G239" s="230">
        <f t="shared" si="92"/>
        <v>3499</v>
      </c>
      <c r="H239" s="230">
        <f t="shared" si="92"/>
        <v>50</v>
      </c>
      <c r="I239" s="241">
        <f>SUM(E239:H239)</f>
        <v>6328</v>
      </c>
      <c r="J239" s="204">
        <f>E239/$I$239</f>
        <v>4.5828065739570163E-2</v>
      </c>
      <c r="K239" s="204">
        <f>F239/$I$239</f>
        <v>0.39333122629582806</v>
      </c>
      <c r="L239" s="204">
        <f>G239/$I$239</f>
        <v>0.55293931731984824</v>
      </c>
      <c r="M239" s="205">
        <f>H239/$I$239</f>
        <v>7.9013906447534758E-3</v>
      </c>
      <c r="N239" s="98"/>
      <c r="O239" s="63"/>
      <c r="P239" s="10"/>
      <c r="Q239" s="10"/>
    </row>
    <row r="240" spans="2:17" s="9" customFormat="1" x14ac:dyDescent="0.2">
      <c r="B240" s="84"/>
      <c r="C240" s="97"/>
      <c r="D240" s="59" t="s">
        <v>24</v>
      </c>
      <c r="E240" s="359"/>
      <c r="F240" s="359"/>
      <c r="G240" s="359"/>
      <c r="H240" s="359"/>
      <c r="I240" s="216">
        <f>I226+I236</f>
        <v>91</v>
      </c>
      <c r="J240" s="354"/>
      <c r="K240" s="354"/>
      <c r="L240" s="354"/>
      <c r="M240" s="355"/>
      <c r="N240" s="98"/>
      <c r="O240" s="63"/>
      <c r="P240" s="10"/>
      <c r="Q240" s="10"/>
    </row>
    <row r="241" spans="2:17" s="9" customFormat="1" x14ac:dyDescent="0.2">
      <c r="B241" s="66"/>
      <c r="C241" s="66"/>
      <c r="D241" s="64"/>
      <c r="E241" s="351"/>
      <c r="F241" s="351"/>
      <c r="G241" s="351"/>
      <c r="H241" s="351"/>
      <c r="I241" s="63"/>
      <c r="J241" s="250"/>
      <c r="K241" s="250"/>
      <c r="L241" s="250"/>
      <c r="M241" s="262"/>
      <c r="N241" s="63"/>
      <c r="O241" s="63"/>
      <c r="P241" s="10"/>
      <c r="Q241" s="10"/>
    </row>
    <row r="242" spans="2:17" s="9" customFormat="1" x14ac:dyDescent="0.2">
      <c r="B242" s="65" t="s">
        <v>46</v>
      </c>
      <c r="C242" s="66"/>
      <c r="D242" s="64"/>
      <c r="E242" s="64"/>
      <c r="F242" s="64"/>
      <c r="G242" s="64"/>
      <c r="H242" s="64"/>
      <c r="I242" s="63"/>
      <c r="J242" s="63"/>
      <c r="K242" s="63"/>
      <c r="L242" s="63"/>
      <c r="M242" s="64"/>
      <c r="N242" s="63"/>
      <c r="O242" s="63"/>
      <c r="P242" s="10"/>
      <c r="Q242" s="10"/>
    </row>
    <row r="243" spans="2:17" s="9" customFormat="1" ht="28.8" x14ac:dyDescent="0.2">
      <c r="B243" s="30" t="s">
        <v>9</v>
      </c>
      <c r="C243" s="11" t="s">
        <v>19</v>
      </c>
      <c r="D243" s="402" t="s">
        <v>20</v>
      </c>
      <c r="E243" s="11" t="s">
        <v>4</v>
      </c>
      <c r="F243" s="11" t="s">
        <v>5</v>
      </c>
      <c r="G243" s="11" t="s">
        <v>6</v>
      </c>
      <c r="H243" s="11" t="s">
        <v>7</v>
      </c>
      <c r="I243" s="408" t="s">
        <v>10</v>
      </c>
      <c r="J243" s="403" t="s">
        <v>4</v>
      </c>
      <c r="K243" s="11" t="s">
        <v>5</v>
      </c>
      <c r="L243" s="11" t="s">
        <v>6</v>
      </c>
      <c r="M243" s="38" t="s">
        <v>7</v>
      </c>
      <c r="N243" s="46"/>
      <c r="O243" s="63"/>
      <c r="P243" s="10"/>
      <c r="Q243" s="10"/>
    </row>
    <row r="244" spans="2:17" s="9" customFormat="1" x14ac:dyDescent="0.2">
      <c r="B244" s="68"/>
      <c r="C244" s="69"/>
      <c r="D244" s="70" t="s">
        <v>10</v>
      </c>
      <c r="E244" s="210">
        <f>SUM(E245:E246)</f>
        <v>438</v>
      </c>
      <c r="F244" s="210">
        <f>SUM(F245:F246)</f>
        <v>722</v>
      </c>
      <c r="G244" s="210">
        <f>SUM(G245:G246)</f>
        <v>2791</v>
      </c>
      <c r="H244" s="210">
        <f>SUM(H245:H246)</f>
        <v>3540</v>
      </c>
      <c r="I244" s="211">
        <f>SUM(E244:H244)</f>
        <v>7491</v>
      </c>
      <c r="J244" s="136">
        <f>E244/$I$244</f>
        <v>5.8470164197036441E-2</v>
      </c>
      <c r="K244" s="136">
        <f>F244/$I$244</f>
        <v>9.6382325457215326E-2</v>
      </c>
      <c r="L244" s="136">
        <f>G244/$I$244</f>
        <v>0.37258042984915229</v>
      </c>
      <c r="M244" s="103">
        <f>H244/$I$244</f>
        <v>0.4725670804965959</v>
      </c>
      <c r="N244" s="98"/>
      <c r="O244" s="63"/>
      <c r="P244" s="10"/>
      <c r="Q244" s="10"/>
    </row>
    <row r="245" spans="2:17" s="9" customFormat="1" x14ac:dyDescent="0.2">
      <c r="B245" s="55"/>
      <c r="C245" s="72"/>
      <c r="D245" s="58" t="s">
        <v>88</v>
      </c>
      <c r="E245" s="212">
        <f t="shared" ref="E245:H246" si="93">E249+E252</f>
        <v>214</v>
      </c>
      <c r="F245" s="212">
        <f t="shared" si="93"/>
        <v>348</v>
      </c>
      <c r="G245" s="212">
        <f t="shared" si="93"/>
        <v>1343</v>
      </c>
      <c r="H245" s="212">
        <f t="shared" si="93"/>
        <v>1918</v>
      </c>
      <c r="I245" s="213">
        <f>SUM(E245:H245)</f>
        <v>3823</v>
      </c>
      <c r="J245" s="137">
        <f>E245/$I$245</f>
        <v>5.597698142819775E-2</v>
      </c>
      <c r="K245" s="137">
        <f>F245/$I$245</f>
        <v>9.1027988490714098E-2</v>
      </c>
      <c r="L245" s="137">
        <f>G245/$I$245</f>
        <v>0.35129479466387653</v>
      </c>
      <c r="M245" s="107">
        <f>H245/$I$245</f>
        <v>0.50170023541721165</v>
      </c>
      <c r="N245" s="98"/>
      <c r="O245" s="63"/>
      <c r="P245" s="10"/>
      <c r="Q245" s="10"/>
    </row>
    <row r="246" spans="2:17" s="9" customFormat="1" x14ac:dyDescent="0.2">
      <c r="B246" s="55"/>
      <c r="C246" s="72" t="s">
        <v>10</v>
      </c>
      <c r="D246" s="74" t="s">
        <v>91</v>
      </c>
      <c r="E246" s="214">
        <f t="shared" si="93"/>
        <v>224</v>
      </c>
      <c r="F246" s="214">
        <f t="shared" si="93"/>
        <v>374</v>
      </c>
      <c r="G246" s="214">
        <f t="shared" si="93"/>
        <v>1448</v>
      </c>
      <c r="H246" s="214">
        <f t="shared" si="93"/>
        <v>1622</v>
      </c>
      <c r="I246" s="215">
        <f>SUM(E246:H246)</f>
        <v>3668</v>
      </c>
      <c r="J246" s="138">
        <f>E246/$I$246</f>
        <v>6.1068702290076333E-2</v>
      </c>
      <c r="K246" s="138">
        <f>F246/$I$246</f>
        <v>0.1019629225736096</v>
      </c>
      <c r="L246" s="138">
        <f>G246/$I$246</f>
        <v>0.39476553980370777</v>
      </c>
      <c r="M246" s="111">
        <f>H246/$I$246</f>
        <v>0.44220283533260635</v>
      </c>
      <c r="N246" s="98"/>
      <c r="O246" s="63"/>
      <c r="P246" s="10"/>
      <c r="Q246" s="10"/>
    </row>
    <row r="247" spans="2:17" s="9" customFormat="1" x14ac:dyDescent="0.2">
      <c r="B247" s="55"/>
      <c r="C247" s="72"/>
      <c r="D247" s="59" t="s">
        <v>24</v>
      </c>
      <c r="E247" s="353"/>
      <c r="F247" s="353"/>
      <c r="G247" s="353"/>
      <c r="H247" s="353"/>
      <c r="I247" s="216">
        <f>$F$8-I244</f>
        <v>21</v>
      </c>
      <c r="J247" s="354"/>
      <c r="K247" s="354"/>
      <c r="L247" s="354"/>
      <c r="M247" s="355"/>
      <c r="N247" s="98"/>
      <c r="O247" s="63"/>
      <c r="P247" s="10"/>
      <c r="Q247" s="10"/>
    </row>
    <row r="248" spans="2:17" s="9" customFormat="1" x14ac:dyDescent="0.2">
      <c r="B248" s="55"/>
      <c r="C248" s="68" t="s">
        <v>25</v>
      </c>
      <c r="D248" s="70" t="s">
        <v>10</v>
      </c>
      <c r="E248" s="210">
        <f>E249+E250</f>
        <v>271</v>
      </c>
      <c r="F248" s="210">
        <f>F249+F250</f>
        <v>388</v>
      </c>
      <c r="G248" s="210">
        <f>G249+G250</f>
        <v>1361</v>
      </c>
      <c r="H248" s="210">
        <f>H249+H250</f>
        <v>1656</v>
      </c>
      <c r="I248" s="211">
        <f t="shared" ref="I248:I256" si="94">SUM(E248:H248)</f>
        <v>3676</v>
      </c>
      <c r="J248" s="136">
        <f>E248/$I$248</f>
        <v>7.3721436343852018E-2</v>
      </c>
      <c r="K248" s="136">
        <f>F248/$I$248</f>
        <v>0.10554951033732318</v>
      </c>
      <c r="L248" s="136">
        <f>G248/$I$248</f>
        <v>0.37023939064200218</v>
      </c>
      <c r="M248" s="103">
        <f>H248/$I$248</f>
        <v>0.45048966267682261</v>
      </c>
      <c r="N248" s="98"/>
      <c r="O248" s="63"/>
      <c r="P248" s="10"/>
      <c r="Q248" s="10"/>
    </row>
    <row r="249" spans="2:17" s="9" customFormat="1" x14ac:dyDescent="0.2">
      <c r="B249" s="55" t="s">
        <v>15</v>
      </c>
      <c r="C249" s="55" t="s">
        <v>13</v>
      </c>
      <c r="D249" s="58" t="s">
        <v>88</v>
      </c>
      <c r="E249" s="219">
        <f>県央!E249+中部!E249+奥州!E249+一関!E249+大船渡!E249+釜石!E249+宮古!E249+久慈!E249+二戸!E249</f>
        <v>134</v>
      </c>
      <c r="F249" s="219">
        <f>県央!F249+中部!F249+奥州!F249+一関!F249+大船渡!F249+釜石!F249+宮古!F249+久慈!F249+二戸!F249</f>
        <v>182</v>
      </c>
      <c r="G249" s="219">
        <f>県央!G249+中部!G249+奥州!G249+一関!G249+大船渡!G249+釜石!G249+宮古!G249+久慈!G249+二戸!G249</f>
        <v>636</v>
      </c>
      <c r="H249" s="219">
        <f>県央!H249+中部!H249+奥州!H249+一関!H249+大船渡!H249+釜石!H249+宮古!H249+久慈!H249+二戸!H249</f>
        <v>884</v>
      </c>
      <c r="I249" s="213">
        <f t="shared" si="94"/>
        <v>1836</v>
      </c>
      <c r="J249" s="137">
        <f>E249/$I$249</f>
        <v>7.2984749455337686E-2</v>
      </c>
      <c r="K249" s="137">
        <f>F249/$I$249</f>
        <v>9.9128540305010893E-2</v>
      </c>
      <c r="L249" s="137">
        <f>G249/$I$249</f>
        <v>0.34640522875816993</v>
      </c>
      <c r="M249" s="107">
        <f>H249/$I$249</f>
        <v>0.48148148148148145</v>
      </c>
      <c r="N249" s="98"/>
      <c r="O249" s="63"/>
      <c r="P249" s="10"/>
      <c r="Q249" s="10"/>
    </row>
    <row r="250" spans="2:17" s="9" customFormat="1" x14ac:dyDescent="0.2">
      <c r="B250" s="55"/>
      <c r="C250" s="55"/>
      <c r="D250" s="60" t="s">
        <v>91</v>
      </c>
      <c r="E250" s="246">
        <f>県央!E250+中部!E250+奥州!E250+一関!E250+大船渡!E250+釜石!E250+宮古!E250+久慈!E250+二戸!E250</f>
        <v>137</v>
      </c>
      <c r="F250" s="246">
        <f>県央!F250+中部!F250+奥州!F250+一関!F250+大船渡!F250+釜石!F250+宮古!F250+久慈!F250+二戸!F250</f>
        <v>206</v>
      </c>
      <c r="G250" s="246">
        <f>県央!G250+中部!G250+奥州!G250+一関!G250+大船渡!G250+釜石!G250+宮古!G250+久慈!G250+二戸!G250</f>
        <v>725</v>
      </c>
      <c r="H250" s="246">
        <f>県央!H250+中部!H250+奥州!H250+一関!H250+大船渡!H250+釜石!H250+宮古!H250+久慈!H250+二戸!H250</f>
        <v>772</v>
      </c>
      <c r="I250" s="217">
        <f t="shared" si="94"/>
        <v>1840</v>
      </c>
      <c r="J250" s="140">
        <f>E250/$I$250</f>
        <v>7.4456521739130435E-2</v>
      </c>
      <c r="K250" s="140">
        <f>F250/$I$250</f>
        <v>0.11195652173913044</v>
      </c>
      <c r="L250" s="140">
        <f>G250/$I$250</f>
        <v>0.39402173913043476</v>
      </c>
      <c r="M250" s="119">
        <f>H250/$I$250</f>
        <v>0.41956521739130437</v>
      </c>
      <c r="N250" s="98"/>
      <c r="O250" s="63"/>
      <c r="P250" s="10"/>
      <c r="Q250" s="10"/>
    </row>
    <row r="251" spans="2:17" s="9" customFormat="1" x14ac:dyDescent="0.2">
      <c r="B251" s="55"/>
      <c r="C251" s="68"/>
      <c r="D251" s="70" t="s">
        <v>10</v>
      </c>
      <c r="E251" s="210">
        <f>E252+E253</f>
        <v>167</v>
      </c>
      <c r="F251" s="210">
        <f>F252+F253</f>
        <v>334</v>
      </c>
      <c r="G251" s="210">
        <f>G252+G253</f>
        <v>1430</v>
      </c>
      <c r="H251" s="210">
        <f>H252+H253</f>
        <v>1884</v>
      </c>
      <c r="I251" s="211">
        <f t="shared" si="94"/>
        <v>3815</v>
      </c>
      <c r="J251" s="136">
        <f>E251/$I$251</f>
        <v>4.3774574049803408E-2</v>
      </c>
      <c r="K251" s="136">
        <f>F251/$I$251</f>
        <v>8.7549148099606816E-2</v>
      </c>
      <c r="L251" s="136">
        <f>G251/$I$251</f>
        <v>0.37483617300131061</v>
      </c>
      <c r="M251" s="103">
        <f>H251/$I$251</f>
        <v>0.49384010484927915</v>
      </c>
      <c r="N251" s="98"/>
      <c r="O251" s="63"/>
      <c r="P251" s="10"/>
      <c r="Q251" s="10"/>
    </row>
    <row r="252" spans="2:17" s="9" customFormat="1" x14ac:dyDescent="0.2">
      <c r="B252" s="55"/>
      <c r="C252" s="55" t="s">
        <v>16</v>
      </c>
      <c r="D252" s="82" t="s">
        <v>88</v>
      </c>
      <c r="E252" s="219">
        <f>県央!E252+中部!E252+奥州!E252+一関!E252+大船渡!E252+釜石!E252+宮古!E252+久慈!E252+二戸!E252</f>
        <v>80</v>
      </c>
      <c r="F252" s="219">
        <f>県央!F252+中部!F252+奥州!F252+一関!F252+大船渡!F252+釜石!F252+宮古!F252+久慈!F252+二戸!F252</f>
        <v>166</v>
      </c>
      <c r="G252" s="219">
        <f>県央!G252+中部!G252+奥州!G252+一関!G252+大船渡!G252+釜石!G252+宮古!G252+久慈!G252+二戸!G252</f>
        <v>707</v>
      </c>
      <c r="H252" s="219">
        <f>県央!H252+中部!H252+奥州!H252+一関!H252+大船渡!H252+釜石!H252+宮古!H252+久慈!H252+二戸!H252</f>
        <v>1034</v>
      </c>
      <c r="I252" s="218">
        <f t="shared" si="94"/>
        <v>1987</v>
      </c>
      <c r="J252" s="141">
        <f>E252/$I$252</f>
        <v>4.0261701056869652E-2</v>
      </c>
      <c r="K252" s="141">
        <f>F252/$I$252</f>
        <v>8.3543029693004534E-2</v>
      </c>
      <c r="L252" s="141">
        <f>G252/$I$252</f>
        <v>0.35581278309008557</v>
      </c>
      <c r="M252" s="123">
        <f>H252/$I$252</f>
        <v>0.52038248616004024</v>
      </c>
      <c r="N252" s="98"/>
      <c r="O252" s="63"/>
      <c r="P252" s="10"/>
      <c r="Q252" s="10"/>
    </row>
    <row r="253" spans="2:17" s="9" customFormat="1" x14ac:dyDescent="0.2">
      <c r="B253" s="84"/>
      <c r="C253" s="59"/>
      <c r="D253" s="59" t="s">
        <v>91</v>
      </c>
      <c r="E253" s="246">
        <f>県央!E253+中部!E253+奥州!E253+一関!E253+大船渡!E253+釜石!E253+宮古!E253+久慈!E253+二戸!E253</f>
        <v>87</v>
      </c>
      <c r="F253" s="246">
        <f>県央!F253+中部!F253+奥州!F253+一関!F253+大船渡!F253+釜石!F253+宮古!F253+久慈!F253+二戸!F253</f>
        <v>168</v>
      </c>
      <c r="G253" s="246">
        <f>県央!G253+中部!G253+奥州!G253+一関!G253+大船渡!G253+釜石!G253+宮古!G253+久慈!G253+二戸!G253</f>
        <v>723</v>
      </c>
      <c r="H253" s="246">
        <f>県央!H253+中部!H253+奥州!H253+一関!H253+大船渡!H253+釜石!H253+宮古!H253+久慈!H253+二戸!H253</f>
        <v>850</v>
      </c>
      <c r="I253" s="216">
        <f t="shared" si="94"/>
        <v>1828</v>
      </c>
      <c r="J253" s="142">
        <f>E253/$I$253</f>
        <v>4.7592997811816196E-2</v>
      </c>
      <c r="K253" s="142">
        <f>F253/$I$253</f>
        <v>9.1903719912472648E-2</v>
      </c>
      <c r="L253" s="142">
        <f>G253/$I$253</f>
        <v>0.39551422319474838</v>
      </c>
      <c r="M253" s="127">
        <f>H253/$I$253</f>
        <v>0.46498905908096277</v>
      </c>
      <c r="N253" s="98"/>
      <c r="O253" s="63"/>
      <c r="P253" s="10"/>
      <c r="Q253" s="10"/>
    </row>
    <row r="254" spans="2:17" s="9" customFormat="1" x14ac:dyDescent="0.2">
      <c r="B254" s="68"/>
      <c r="C254" s="69"/>
      <c r="D254" s="70" t="s">
        <v>10</v>
      </c>
      <c r="E254" s="210">
        <f>E255+E256</f>
        <v>193</v>
      </c>
      <c r="F254" s="210">
        <f>F255+F256</f>
        <v>401</v>
      </c>
      <c r="G254" s="210">
        <f>G255+G256</f>
        <v>1721</v>
      </c>
      <c r="H254" s="210">
        <f>H255+H256</f>
        <v>3037</v>
      </c>
      <c r="I254" s="211">
        <f t="shared" si="94"/>
        <v>5352</v>
      </c>
      <c r="J254" s="136">
        <f>E254/$I$254</f>
        <v>3.6061285500747386E-2</v>
      </c>
      <c r="K254" s="136">
        <f>F254/$I$254</f>
        <v>7.4925261584454408E-2</v>
      </c>
      <c r="L254" s="136">
        <f>G254/$I$254</f>
        <v>0.32156203288490282</v>
      </c>
      <c r="M254" s="103">
        <f>H254/$I$254</f>
        <v>0.56745142002989535</v>
      </c>
      <c r="N254" s="98"/>
      <c r="O254" s="63"/>
      <c r="P254" s="10"/>
      <c r="Q254" s="10"/>
    </row>
    <row r="255" spans="2:17" s="9" customFormat="1" x14ac:dyDescent="0.2">
      <c r="B255" s="55"/>
      <c r="C255" s="72"/>
      <c r="D255" s="58" t="s">
        <v>88</v>
      </c>
      <c r="E255" s="219">
        <f>県央!E255+中部!E255+奥州!E255+一関!E255+大船渡!E255+釜石!E255+宮古!E255+久慈!E255+二戸!E255</f>
        <v>88</v>
      </c>
      <c r="F255" s="219">
        <f>県央!F255+中部!F255+奥州!F255+一関!F255+大船渡!F255+釜石!F255+宮古!F255+久慈!F255+二戸!F255</f>
        <v>179</v>
      </c>
      <c r="G255" s="219">
        <f>県央!G255+中部!G255+奥州!G255+一関!G255+大船渡!G255+釜石!G255+宮古!G255+久慈!G255+二戸!G255</f>
        <v>802</v>
      </c>
      <c r="H255" s="219">
        <f>県央!H255+中部!H255+奥州!H255+一関!H255+大船渡!H255+釜石!H255+宮古!H255+久慈!H255+二戸!H255</f>
        <v>1607</v>
      </c>
      <c r="I255" s="213">
        <f t="shared" si="94"/>
        <v>2676</v>
      </c>
      <c r="J255" s="137">
        <f>E255/$I$255</f>
        <v>3.2884902840059793E-2</v>
      </c>
      <c r="K255" s="137">
        <f>F255/$I$255</f>
        <v>6.6890881913303432E-2</v>
      </c>
      <c r="L255" s="137">
        <f>G255/$I$255</f>
        <v>0.29970104633781763</v>
      </c>
      <c r="M255" s="107">
        <f>H255/$I$255</f>
        <v>0.60052316890881918</v>
      </c>
      <c r="N255" s="98"/>
      <c r="O255" s="63"/>
      <c r="P255" s="10"/>
      <c r="Q255" s="10"/>
    </row>
    <row r="256" spans="2:17" s="9" customFormat="1" x14ac:dyDescent="0.2">
      <c r="B256" s="55" t="s">
        <v>26</v>
      </c>
      <c r="C256" s="26" t="s">
        <v>16</v>
      </c>
      <c r="D256" s="74" t="s">
        <v>91</v>
      </c>
      <c r="E256" s="214">
        <f>県央!E256+中部!E256+奥州!E256+一関!E256+大船渡!E256+釜石!E256+宮古!E256+久慈!E256+二戸!E256</f>
        <v>105</v>
      </c>
      <c r="F256" s="214">
        <f>県央!F256+中部!F256+奥州!F256+一関!F256+大船渡!F256+釜石!F256+宮古!F256+久慈!F256+二戸!F256</f>
        <v>222</v>
      </c>
      <c r="G256" s="214">
        <f>県央!G256+中部!G256+奥州!G256+一関!G256+大船渡!G256+釜石!G256+宮古!G256+久慈!G256+二戸!G256</f>
        <v>919</v>
      </c>
      <c r="H256" s="214">
        <f>県央!H256+中部!H256+奥州!H256+一関!H256+大船渡!H256+釜石!H256+宮古!H256+久慈!H256+二戸!H256</f>
        <v>1430</v>
      </c>
      <c r="I256" s="239">
        <f t="shared" si="94"/>
        <v>2676</v>
      </c>
      <c r="J256" s="138">
        <f>E256/$I$256</f>
        <v>3.923766816143498E-2</v>
      </c>
      <c r="K256" s="138">
        <f>F256/$I$256</f>
        <v>8.2959641255605385E-2</v>
      </c>
      <c r="L256" s="138">
        <f>G256/$I$256</f>
        <v>0.34342301943198805</v>
      </c>
      <c r="M256" s="111">
        <f>H256/$I$256</f>
        <v>0.53437967115097162</v>
      </c>
      <c r="N256" s="98"/>
      <c r="O256" s="63"/>
      <c r="P256" s="10"/>
      <c r="Q256" s="10"/>
    </row>
    <row r="257" spans="2:17" s="9" customFormat="1" ht="13.8" thickBot="1" x14ac:dyDescent="0.25">
      <c r="B257" s="55"/>
      <c r="C257" s="72"/>
      <c r="D257" s="91" t="s">
        <v>24</v>
      </c>
      <c r="E257" s="234"/>
      <c r="F257" s="234"/>
      <c r="G257" s="234"/>
      <c r="H257" s="234"/>
      <c r="I257" s="240">
        <f>$F$11-I254</f>
        <v>6</v>
      </c>
      <c r="J257" s="196"/>
      <c r="K257" s="196"/>
      <c r="L257" s="196"/>
      <c r="M257" s="197"/>
      <c r="N257" s="98"/>
      <c r="O257" s="63"/>
      <c r="P257" s="10"/>
      <c r="Q257" s="10"/>
    </row>
    <row r="258" spans="2:17" s="9" customFormat="1" ht="13.8" thickTop="1" x14ac:dyDescent="0.2">
      <c r="B258" s="92"/>
      <c r="C258" s="93"/>
      <c r="D258" s="62" t="s">
        <v>10</v>
      </c>
      <c r="E258" s="222">
        <f>E259+E260</f>
        <v>631</v>
      </c>
      <c r="F258" s="222">
        <f>F259+F260</f>
        <v>1123</v>
      </c>
      <c r="G258" s="222">
        <f>G259+G260</f>
        <v>4512</v>
      </c>
      <c r="H258" s="222">
        <f>H259+H260</f>
        <v>6577</v>
      </c>
      <c r="I258" s="223">
        <f>SUM(E258:H258)</f>
        <v>12843</v>
      </c>
      <c r="J258" s="198">
        <f>E258/$I$258</f>
        <v>4.9131822782838903E-2</v>
      </c>
      <c r="K258" s="198">
        <f>F258/$I$258</f>
        <v>8.7440629136494585E-2</v>
      </c>
      <c r="L258" s="198">
        <f>G258/$I$258</f>
        <v>0.35131978509693995</v>
      </c>
      <c r="M258" s="199">
        <f>H258/$I$258</f>
        <v>0.51210776298372651</v>
      </c>
      <c r="N258" s="98"/>
      <c r="O258" s="63"/>
      <c r="P258" s="10"/>
      <c r="Q258" s="10"/>
    </row>
    <row r="259" spans="2:17" s="9" customFormat="1" x14ac:dyDescent="0.2">
      <c r="B259" s="55"/>
      <c r="C259" s="72"/>
      <c r="D259" s="58" t="s">
        <v>88</v>
      </c>
      <c r="E259" s="219">
        <f t="shared" ref="E259:H260" si="95">E245+E255</f>
        <v>302</v>
      </c>
      <c r="F259" s="219">
        <f t="shared" si="95"/>
        <v>527</v>
      </c>
      <c r="G259" s="219">
        <f t="shared" si="95"/>
        <v>2145</v>
      </c>
      <c r="H259" s="219">
        <f t="shared" si="95"/>
        <v>3525</v>
      </c>
      <c r="I259" s="213">
        <f>SUM(E259:H259)</f>
        <v>6499</v>
      </c>
      <c r="J259" s="137">
        <f>E259/$I$259</f>
        <v>4.6468687490383138E-2</v>
      </c>
      <c r="K259" s="137">
        <f>F259/$I$259</f>
        <v>8.108939836897984E-2</v>
      </c>
      <c r="L259" s="137">
        <f>G259/$I$259</f>
        <v>0.33005077704262192</v>
      </c>
      <c r="M259" s="107">
        <f>H259/$I$259</f>
        <v>0.54239113709801512</v>
      </c>
      <c r="N259" s="98"/>
      <c r="O259" s="63"/>
      <c r="P259" s="10"/>
      <c r="Q259" s="10"/>
    </row>
    <row r="260" spans="2:17" s="9" customFormat="1" x14ac:dyDescent="0.2">
      <c r="B260" s="96" t="s">
        <v>10</v>
      </c>
      <c r="C260" s="26"/>
      <c r="D260" s="74" t="s">
        <v>91</v>
      </c>
      <c r="E260" s="230">
        <f t="shared" si="95"/>
        <v>329</v>
      </c>
      <c r="F260" s="230">
        <f t="shared" si="95"/>
        <v>596</v>
      </c>
      <c r="G260" s="230">
        <f t="shared" si="95"/>
        <v>2367</v>
      </c>
      <c r="H260" s="230">
        <f t="shared" si="95"/>
        <v>3052</v>
      </c>
      <c r="I260" s="215">
        <f>SUM(E260:H260)</f>
        <v>6344</v>
      </c>
      <c r="J260" s="138">
        <f>E260/$I$260</f>
        <v>5.1860025220680957E-2</v>
      </c>
      <c r="K260" s="138">
        <f>F260/$I$260</f>
        <v>9.3947036569987388E-2</v>
      </c>
      <c r="L260" s="138">
        <f>G260/$I$260</f>
        <v>0.37310844892812106</v>
      </c>
      <c r="M260" s="111">
        <f>H260/$I$260</f>
        <v>0.48108448928121061</v>
      </c>
      <c r="N260" s="98"/>
      <c r="O260" s="63"/>
      <c r="P260" s="10"/>
      <c r="Q260" s="10"/>
    </row>
    <row r="261" spans="2:17" s="9" customFormat="1" x14ac:dyDescent="0.2">
      <c r="B261" s="84"/>
      <c r="C261" s="97"/>
      <c r="D261" s="59" t="s">
        <v>24</v>
      </c>
      <c r="E261" s="224"/>
      <c r="F261" s="224"/>
      <c r="G261" s="224"/>
      <c r="H261" s="224"/>
      <c r="I261" s="216">
        <f>I247+I257</f>
        <v>27</v>
      </c>
      <c r="J261" s="146"/>
      <c r="K261" s="146"/>
      <c r="L261" s="146"/>
      <c r="M261" s="100"/>
      <c r="N261" s="98"/>
      <c r="O261" s="63"/>
      <c r="P261" s="10"/>
      <c r="Q261" s="10"/>
    </row>
    <row r="262" spans="2:17" s="9" customFormat="1" x14ac:dyDescent="0.2">
      <c r="B262" s="66"/>
      <c r="C262" s="66"/>
      <c r="D262" s="66"/>
      <c r="E262" s="64"/>
      <c r="F262" s="64"/>
      <c r="G262" s="64"/>
      <c r="H262" s="64"/>
      <c r="I262" s="64"/>
      <c r="J262" s="63"/>
      <c r="K262" s="63"/>
      <c r="L262" s="63"/>
      <c r="M262" s="63"/>
      <c r="N262" s="64"/>
      <c r="O262" s="63"/>
      <c r="P262" s="10"/>
      <c r="Q262" s="10"/>
    </row>
    <row r="263" spans="2:17" s="9" customFormat="1" x14ac:dyDescent="0.2">
      <c r="B263" s="65" t="s">
        <v>66</v>
      </c>
      <c r="C263" s="147"/>
      <c r="D263" s="66"/>
      <c r="E263" s="64"/>
      <c r="F263" s="64"/>
      <c r="G263" s="64"/>
      <c r="H263" s="64"/>
      <c r="I263" s="64"/>
      <c r="J263" s="63"/>
      <c r="K263" s="63"/>
      <c r="L263" s="63"/>
      <c r="M263" s="63"/>
      <c r="N263" s="64"/>
      <c r="O263" s="63"/>
      <c r="P263" s="10"/>
      <c r="Q263" s="10"/>
    </row>
    <row r="264" spans="2:17" s="9" customFormat="1" ht="19.2" x14ac:dyDescent="0.2">
      <c r="B264" s="11" t="s">
        <v>9</v>
      </c>
      <c r="C264" s="11" t="s">
        <v>19</v>
      </c>
      <c r="D264" s="402" t="s">
        <v>20</v>
      </c>
      <c r="E264" s="402" t="s">
        <v>67</v>
      </c>
      <c r="F264" s="402" t="s">
        <v>68</v>
      </c>
      <c r="G264" s="406" t="s">
        <v>10</v>
      </c>
      <c r="H264" s="407" t="s">
        <v>67</v>
      </c>
      <c r="I264" s="405" t="s">
        <v>68</v>
      </c>
      <c r="J264" s="46"/>
      <c r="K264" s="28"/>
      <c r="L264" s="28"/>
      <c r="M264" s="28"/>
      <c r="N264" s="28"/>
      <c r="O264" s="28"/>
      <c r="P264" s="28"/>
      <c r="Q264" s="10"/>
    </row>
    <row r="265" spans="2:17" s="9" customFormat="1" x14ac:dyDescent="0.2">
      <c r="B265" s="68"/>
      <c r="C265" s="69"/>
      <c r="D265" s="70" t="s">
        <v>10</v>
      </c>
      <c r="E265" s="210">
        <f>E266+E267</f>
        <v>6384</v>
      </c>
      <c r="F265" s="210">
        <f>F266+F267</f>
        <v>731</v>
      </c>
      <c r="G265" s="211">
        <f>SUM(E265:F265)</f>
        <v>7115</v>
      </c>
      <c r="H265" s="136">
        <f>E265/$G$265</f>
        <v>0.89725931131412506</v>
      </c>
      <c r="I265" s="103">
        <f>F265/$G$265</f>
        <v>0.10274068868587491</v>
      </c>
      <c r="J265" s="98"/>
      <c r="K265" s="26"/>
      <c r="L265" s="57"/>
      <c r="M265" s="57"/>
      <c r="N265" s="57"/>
      <c r="O265" s="133"/>
      <c r="P265" s="29"/>
      <c r="Q265" s="10"/>
    </row>
    <row r="266" spans="2:17" s="9" customFormat="1" x14ac:dyDescent="0.2">
      <c r="B266" s="55"/>
      <c r="C266" s="72"/>
      <c r="D266" s="58" t="s">
        <v>88</v>
      </c>
      <c r="E266" s="212">
        <f>E270+E273</f>
        <v>3288</v>
      </c>
      <c r="F266" s="212">
        <f>F270+F273</f>
        <v>364</v>
      </c>
      <c r="G266" s="213">
        <f>SUM(E266:F266)</f>
        <v>3652</v>
      </c>
      <c r="H266" s="137">
        <f>E266/$G$266</f>
        <v>0.90032858707557506</v>
      </c>
      <c r="I266" s="107">
        <f>F266/$G$266</f>
        <v>9.9671412924424968E-2</v>
      </c>
      <c r="J266" s="98"/>
      <c r="K266" s="26"/>
      <c r="L266" s="57"/>
      <c r="M266" s="57"/>
      <c r="N266" s="57"/>
      <c r="O266" s="133"/>
      <c r="P266" s="29"/>
      <c r="Q266" s="10"/>
    </row>
    <row r="267" spans="2:17" s="9" customFormat="1" x14ac:dyDescent="0.2">
      <c r="B267" s="55"/>
      <c r="C267" s="72" t="s">
        <v>10</v>
      </c>
      <c r="D267" s="74" t="s">
        <v>91</v>
      </c>
      <c r="E267" s="214">
        <f>E271+E274</f>
        <v>3096</v>
      </c>
      <c r="F267" s="214">
        <f>F271+F274</f>
        <v>367</v>
      </c>
      <c r="G267" s="215">
        <f>SUM(E267:F267)</f>
        <v>3463</v>
      </c>
      <c r="H267" s="138">
        <f>E267/$G$267</f>
        <v>0.89402252382327463</v>
      </c>
      <c r="I267" s="111">
        <f>F267/$G$267</f>
        <v>0.10597747617672539</v>
      </c>
      <c r="J267" s="98"/>
      <c r="K267" s="26"/>
      <c r="L267" s="57"/>
      <c r="M267" s="57"/>
      <c r="N267" s="57"/>
      <c r="O267" s="133"/>
      <c r="P267" s="29"/>
      <c r="Q267" s="10"/>
    </row>
    <row r="268" spans="2:17" s="9" customFormat="1" x14ac:dyDescent="0.2">
      <c r="B268" s="55"/>
      <c r="C268" s="72"/>
      <c r="D268" s="59" t="s">
        <v>24</v>
      </c>
      <c r="E268" s="353"/>
      <c r="F268" s="353"/>
      <c r="G268" s="216">
        <f>$F$5-G265</f>
        <v>13</v>
      </c>
      <c r="H268" s="354"/>
      <c r="I268" s="355"/>
      <c r="J268" s="98"/>
      <c r="K268" s="26"/>
      <c r="L268" s="57"/>
      <c r="M268" s="57"/>
      <c r="N268" s="57"/>
      <c r="O268" s="133"/>
      <c r="P268" s="29"/>
      <c r="Q268" s="10"/>
    </row>
    <row r="269" spans="2:17" s="9" customFormat="1" x14ac:dyDescent="0.2">
      <c r="B269" s="55"/>
      <c r="C269" s="68" t="s">
        <v>25</v>
      </c>
      <c r="D269" s="70" t="s">
        <v>10</v>
      </c>
      <c r="E269" s="210">
        <f>E270+E271</f>
        <v>2981</v>
      </c>
      <c r="F269" s="210">
        <f>F270+F271</f>
        <v>452</v>
      </c>
      <c r="G269" s="211">
        <f t="shared" ref="G269:G277" si="96">SUM(E269:F269)</f>
        <v>3433</v>
      </c>
      <c r="H269" s="136">
        <f>E269/$G$269</f>
        <v>0.86833673172152637</v>
      </c>
      <c r="I269" s="103">
        <f>F269/$G$269</f>
        <v>0.13166326827847363</v>
      </c>
      <c r="J269" s="98"/>
      <c r="K269" s="26"/>
      <c r="L269" s="57"/>
      <c r="M269" s="57"/>
      <c r="N269" s="57"/>
      <c r="O269" s="133"/>
      <c r="P269" s="29"/>
      <c r="Q269" s="10"/>
    </row>
    <row r="270" spans="2:17" s="9" customFormat="1" x14ac:dyDescent="0.2">
      <c r="B270" s="55" t="s">
        <v>12</v>
      </c>
      <c r="C270" s="55" t="s">
        <v>13</v>
      </c>
      <c r="D270" s="58" t="s">
        <v>88</v>
      </c>
      <c r="E270" s="219">
        <f>県央!E270+中部!E270+奥州!E270+一関!E270+大船渡!E270+釜石!E270+宮古!E270+久慈!E270+二戸!E270</f>
        <v>1519</v>
      </c>
      <c r="F270" s="219">
        <f>県央!F270+中部!F270+奥州!F270+一関!F270+大船渡!F270+釜石!F270+宮古!F270+久慈!F270+二戸!F270</f>
        <v>222</v>
      </c>
      <c r="G270" s="213">
        <f t="shared" si="96"/>
        <v>1741</v>
      </c>
      <c r="H270" s="137">
        <f>E270/$G$270</f>
        <v>0.8724870763928777</v>
      </c>
      <c r="I270" s="107">
        <f>F270/$G$270</f>
        <v>0.12751292360712235</v>
      </c>
      <c r="J270" s="98"/>
      <c r="K270" s="26"/>
      <c r="L270" s="57"/>
      <c r="M270" s="57"/>
      <c r="N270" s="57"/>
      <c r="O270" s="133"/>
      <c r="P270" s="29"/>
      <c r="Q270" s="10"/>
    </row>
    <row r="271" spans="2:17" s="9" customFormat="1" x14ac:dyDescent="0.2">
      <c r="B271" s="55"/>
      <c r="C271" s="55"/>
      <c r="D271" s="60" t="s">
        <v>91</v>
      </c>
      <c r="E271" s="246">
        <f>県央!E271+中部!E271+奥州!E271+一関!E271+大船渡!E271+釜石!E271+宮古!E271+久慈!E271+二戸!E271</f>
        <v>1462</v>
      </c>
      <c r="F271" s="246">
        <f>県央!F271+中部!F271+奥州!F271+一関!F271+大船渡!F271+釜石!F271+宮古!F271+久慈!F271+二戸!F271</f>
        <v>230</v>
      </c>
      <c r="G271" s="217">
        <f t="shared" si="96"/>
        <v>1692</v>
      </c>
      <c r="H271" s="140">
        <f>E271/$G$271</f>
        <v>0.86406619385342787</v>
      </c>
      <c r="I271" s="119">
        <f>F271/$G$271</f>
        <v>0.13593380614657211</v>
      </c>
      <c r="J271" s="98"/>
      <c r="K271" s="26"/>
      <c r="L271" s="57"/>
      <c r="M271" s="57"/>
      <c r="N271" s="57"/>
      <c r="O271" s="133"/>
      <c r="P271" s="29"/>
      <c r="Q271" s="10"/>
    </row>
    <row r="272" spans="2:17" s="9" customFormat="1" x14ac:dyDescent="0.2">
      <c r="B272" s="55"/>
      <c r="C272" s="68"/>
      <c r="D272" s="70" t="s">
        <v>10</v>
      </c>
      <c r="E272" s="210">
        <f>E273+E274</f>
        <v>3403</v>
      </c>
      <c r="F272" s="210">
        <f>F273+F274</f>
        <v>279</v>
      </c>
      <c r="G272" s="211">
        <f t="shared" si="96"/>
        <v>3682</v>
      </c>
      <c r="H272" s="136">
        <f>E272/$G$272</f>
        <v>0.92422596414991853</v>
      </c>
      <c r="I272" s="103">
        <f>F272/$G$272</f>
        <v>7.5774035850081481E-2</v>
      </c>
      <c r="J272" s="98"/>
      <c r="K272" s="26"/>
      <c r="L272" s="57"/>
      <c r="M272" s="57"/>
      <c r="N272" s="57"/>
      <c r="O272" s="133"/>
      <c r="P272" s="29"/>
      <c r="Q272" s="10"/>
    </row>
    <row r="273" spans="2:17" s="9" customFormat="1" x14ac:dyDescent="0.2">
      <c r="B273" s="55"/>
      <c r="C273" s="55" t="s">
        <v>14</v>
      </c>
      <c r="D273" s="82" t="s">
        <v>88</v>
      </c>
      <c r="E273" s="219">
        <f>県央!E273+中部!E273+奥州!E273+一関!E273+大船渡!E273+釜石!E273+宮古!E273+久慈!E273+二戸!E273</f>
        <v>1769</v>
      </c>
      <c r="F273" s="219">
        <f>県央!F273+中部!F273+奥州!F273+一関!F273+大船渡!F273+釜石!F273+宮古!F273+久慈!F273+二戸!F273</f>
        <v>142</v>
      </c>
      <c r="G273" s="218">
        <f t="shared" si="96"/>
        <v>1911</v>
      </c>
      <c r="H273" s="141">
        <f>E273/$G$273</f>
        <v>0.92569335426478283</v>
      </c>
      <c r="I273" s="123">
        <f>F273/$G$273</f>
        <v>7.4306645735217169E-2</v>
      </c>
      <c r="J273" s="98"/>
      <c r="K273" s="26"/>
      <c r="L273" s="57"/>
      <c r="M273" s="57"/>
      <c r="N273" s="57"/>
      <c r="O273" s="133"/>
      <c r="P273" s="29"/>
      <c r="Q273" s="10"/>
    </row>
    <row r="274" spans="2:17" s="9" customFormat="1" x14ac:dyDescent="0.2">
      <c r="B274" s="84"/>
      <c r="C274" s="59"/>
      <c r="D274" s="59" t="s">
        <v>91</v>
      </c>
      <c r="E274" s="246">
        <f>県央!E274+中部!E274+奥州!E274+一関!E274+大船渡!E274+釜石!E274+宮古!E274+久慈!E274+二戸!E274</f>
        <v>1634</v>
      </c>
      <c r="F274" s="246">
        <f>県央!F274+中部!F274+奥州!F274+一関!F274+大船渡!F274+釜石!F274+宮古!F274+久慈!F274+二戸!F274</f>
        <v>137</v>
      </c>
      <c r="G274" s="216">
        <f t="shared" si="96"/>
        <v>1771</v>
      </c>
      <c r="H274" s="142">
        <f>E274/$G$274</f>
        <v>0.92264257481648781</v>
      </c>
      <c r="I274" s="127">
        <f>F274/$G$274</f>
        <v>7.7357425183512143E-2</v>
      </c>
      <c r="J274" s="98"/>
      <c r="K274" s="26"/>
      <c r="L274" s="57"/>
      <c r="M274" s="57"/>
      <c r="N274" s="57"/>
      <c r="O274" s="133"/>
      <c r="P274" s="29"/>
      <c r="Q274" s="10"/>
    </row>
    <row r="275" spans="2:17" s="9" customFormat="1" x14ac:dyDescent="0.2">
      <c r="B275" s="68"/>
      <c r="C275" s="69"/>
      <c r="D275" s="70" t="s">
        <v>10</v>
      </c>
      <c r="E275" s="210">
        <f>E276+E277</f>
        <v>5985</v>
      </c>
      <c r="F275" s="210">
        <f>F276+F277</f>
        <v>1490</v>
      </c>
      <c r="G275" s="211">
        <f t="shared" si="96"/>
        <v>7475</v>
      </c>
      <c r="H275" s="136">
        <f>E275/$G$275</f>
        <v>0.80066889632107019</v>
      </c>
      <c r="I275" s="103">
        <f>F275/$G$275</f>
        <v>0.19933110367892976</v>
      </c>
      <c r="J275" s="98"/>
      <c r="K275" s="26"/>
      <c r="L275" s="57"/>
      <c r="M275" s="57"/>
      <c r="N275" s="57"/>
      <c r="O275" s="133"/>
      <c r="P275" s="29"/>
      <c r="Q275" s="10"/>
    </row>
    <row r="276" spans="2:17" s="9" customFormat="1" x14ac:dyDescent="0.2">
      <c r="B276" s="55"/>
      <c r="C276" s="72"/>
      <c r="D276" s="58" t="s">
        <v>88</v>
      </c>
      <c r="E276" s="212">
        <f>E280+E283</f>
        <v>2921</v>
      </c>
      <c r="F276" s="212">
        <f>F280+F283</f>
        <v>891</v>
      </c>
      <c r="G276" s="213">
        <f t="shared" si="96"/>
        <v>3812</v>
      </c>
      <c r="H276" s="137">
        <f>E276/$G$276</f>
        <v>0.76626442812172091</v>
      </c>
      <c r="I276" s="107">
        <f>F276/$G$276</f>
        <v>0.23373557187827912</v>
      </c>
      <c r="J276" s="98"/>
      <c r="K276" s="26"/>
      <c r="L276" s="57"/>
      <c r="M276" s="57"/>
      <c r="N276" s="57"/>
      <c r="O276" s="133"/>
      <c r="P276" s="29"/>
      <c r="Q276" s="10"/>
    </row>
    <row r="277" spans="2:17" s="9" customFormat="1" x14ac:dyDescent="0.2">
      <c r="B277" s="55"/>
      <c r="C277" s="72" t="s">
        <v>10</v>
      </c>
      <c r="D277" s="74" t="s">
        <v>91</v>
      </c>
      <c r="E277" s="214">
        <f>E281+E284</f>
        <v>3064</v>
      </c>
      <c r="F277" s="214">
        <f>F281+F284</f>
        <v>599</v>
      </c>
      <c r="G277" s="215">
        <f t="shared" si="96"/>
        <v>3663</v>
      </c>
      <c r="H277" s="138">
        <f>E277/$G$277</f>
        <v>0.83647283647283643</v>
      </c>
      <c r="I277" s="111">
        <f>F277/$G$277</f>
        <v>0.16352716352716354</v>
      </c>
      <c r="J277" s="98"/>
      <c r="K277" s="26"/>
      <c r="L277" s="57"/>
      <c r="M277" s="57"/>
      <c r="N277" s="57"/>
      <c r="O277" s="133"/>
      <c r="P277" s="29"/>
      <c r="Q277" s="10"/>
    </row>
    <row r="278" spans="2:17" s="9" customFormat="1" x14ac:dyDescent="0.2">
      <c r="B278" s="55"/>
      <c r="C278" s="72"/>
      <c r="D278" s="59" t="s">
        <v>24</v>
      </c>
      <c r="E278" s="224"/>
      <c r="F278" s="224"/>
      <c r="G278" s="216">
        <f>$F$8-G275</f>
        <v>37</v>
      </c>
      <c r="H278" s="139"/>
      <c r="I278" s="115"/>
      <c r="J278" s="98"/>
      <c r="K278" s="26"/>
      <c r="L278" s="57"/>
      <c r="M278" s="57"/>
      <c r="N278" s="57"/>
      <c r="O278" s="133"/>
      <c r="P278" s="29"/>
      <c r="Q278" s="10"/>
    </row>
    <row r="279" spans="2:17" s="9" customFormat="1" x14ac:dyDescent="0.2">
      <c r="B279" s="55"/>
      <c r="C279" s="68" t="s">
        <v>25</v>
      </c>
      <c r="D279" s="70" t="s">
        <v>10</v>
      </c>
      <c r="E279" s="210">
        <f>E280+E281</f>
        <v>2919</v>
      </c>
      <c r="F279" s="210">
        <f>F280+F281</f>
        <v>742</v>
      </c>
      <c r="G279" s="211">
        <f>SUM(E279:F279)</f>
        <v>3661</v>
      </c>
      <c r="H279" s="136">
        <f>E279/$G$279</f>
        <v>0.79732313575525815</v>
      </c>
      <c r="I279" s="103">
        <f>F279/$G$279</f>
        <v>0.20267686424474188</v>
      </c>
      <c r="J279" s="98"/>
      <c r="K279" s="26"/>
      <c r="L279" s="57"/>
      <c r="M279" s="57"/>
      <c r="N279" s="57"/>
      <c r="O279" s="133"/>
      <c r="P279" s="29"/>
      <c r="Q279" s="10"/>
    </row>
    <row r="280" spans="2:17" s="9" customFormat="1" x14ac:dyDescent="0.2">
      <c r="B280" s="55" t="s">
        <v>15</v>
      </c>
      <c r="C280" s="55" t="s">
        <v>13</v>
      </c>
      <c r="D280" s="58" t="s">
        <v>88</v>
      </c>
      <c r="E280" s="219">
        <f>県央!E280+中部!E280+奥州!E280+一関!E280+大船渡!E280+釜石!E280+宮古!E280+久慈!E280+二戸!E280</f>
        <v>1396</v>
      </c>
      <c r="F280" s="219">
        <f>県央!F280+中部!F280+奥州!F280+一関!F280+大船渡!F280+釜石!F280+宮古!F280+久慈!F280+二戸!F280</f>
        <v>430</v>
      </c>
      <c r="G280" s="213">
        <f t="shared" ref="G280:G287" si="97">SUM(E280:F280)</f>
        <v>1826</v>
      </c>
      <c r="H280" s="137">
        <f>E280/$G$280</f>
        <v>0.76451259583789699</v>
      </c>
      <c r="I280" s="107">
        <f>F280/$G$280</f>
        <v>0.23548740416210295</v>
      </c>
      <c r="J280" s="98"/>
      <c r="K280" s="26"/>
      <c r="L280" s="57"/>
      <c r="M280" s="57"/>
      <c r="N280" s="57"/>
      <c r="O280" s="133"/>
      <c r="P280" s="29"/>
      <c r="Q280" s="10"/>
    </row>
    <row r="281" spans="2:17" s="9" customFormat="1" x14ac:dyDescent="0.2">
      <c r="B281" s="55"/>
      <c r="C281" s="55"/>
      <c r="D281" s="60" t="s">
        <v>91</v>
      </c>
      <c r="E281" s="246">
        <f>県央!E281+中部!E281+奥州!E281+一関!E281+大船渡!E281+釜石!E281+宮古!E281+久慈!E281+二戸!E281</f>
        <v>1523</v>
      </c>
      <c r="F281" s="246">
        <f>県央!F281+中部!F281+奥州!F281+一関!F281+大船渡!F281+釜石!F281+宮古!F281+久慈!F281+二戸!F281</f>
        <v>312</v>
      </c>
      <c r="G281" s="217">
        <f t="shared" si="97"/>
        <v>1835</v>
      </c>
      <c r="H281" s="140">
        <f>E281/$G$281</f>
        <v>0.82997275204359677</v>
      </c>
      <c r="I281" s="119">
        <f>F281/$G$281</f>
        <v>0.17002724795640328</v>
      </c>
      <c r="J281" s="98"/>
      <c r="K281" s="26"/>
      <c r="L281" s="57"/>
      <c r="M281" s="57"/>
      <c r="N281" s="57"/>
      <c r="O281" s="133"/>
      <c r="P281" s="29"/>
      <c r="Q281" s="10"/>
    </row>
    <row r="282" spans="2:17" s="9" customFormat="1" x14ac:dyDescent="0.2">
      <c r="B282" s="55"/>
      <c r="C282" s="68"/>
      <c r="D282" s="70" t="s">
        <v>10</v>
      </c>
      <c r="E282" s="210">
        <f>E283+E284</f>
        <v>3066</v>
      </c>
      <c r="F282" s="210">
        <f>F283+F284</f>
        <v>748</v>
      </c>
      <c r="G282" s="211">
        <f>SUM(E282:F282)</f>
        <v>3814</v>
      </c>
      <c r="H282" s="136">
        <f>E282/$G$282</f>
        <v>0.80388044048243312</v>
      </c>
      <c r="I282" s="103">
        <f>F282/$G$282</f>
        <v>0.19611955951756685</v>
      </c>
      <c r="J282" s="98"/>
      <c r="K282" s="26"/>
      <c r="L282" s="57"/>
      <c r="M282" s="57"/>
      <c r="N282" s="57"/>
      <c r="O282" s="133"/>
      <c r="P282" s="29"/>
      <c r="Q282" s="10"/>
    </row>
    <row r="283" spans="2:17" s="9" customFormat="1" x14ac:dyDescent="0.2">
      <c r="B283" s="55"/>
      <c r="C283" s="55" t="s">
        <v>16</v>
      </c>
      <c r="D283" s="82" t="s">
        <v>88</v>
      </c>
      <c r="E283" s="219">
        <f>県央!E283+中部!E283+奥州!E283+一関!E283+大船渡!E283+釜石!E283+宮古!E283+久慈!E283+二戸!E283</f>
        <v>1525</v>
      </c>
      <c r="F283" s="219">
        <f>県央!F283+中部!F283+奥州!F283+一関!F283+大船渡!F283+釜石!F283+宮古!F283+久慈!F283+二戸!F283</f>
        <v>461</v>
      </c>
      <c r="G283" s="218">
        <f t="shared" si="97"/>
        <v>1986</v>
      </c>
      <c r="H283" s="141">
        <f>E283/$G$283</f>
        <v>0.76787512588116813</v>
      </c>
      <c r="I283" s="123">
        <f>F283/$G$283</f>
        <v>0.23212487411883181</v>
      </c>
      <c r="J283" s="98"/>
      <c r="K283" s="26"/>
      <c r="L283" s="57"/>
      <c r="M283" s="57"/>
      <c r="N283" s="57"/>
      <c r="O283" s="133"/>
      <c r="P283" s="29"/>
      <c r="Q283" s="10"/>
    </row>
    <row r="284" spans="2:17" s="9" customFormat="1" x14ac:dyDescent="0.2">
      <c r="B284" s="84"/>
      <c r="C284" s="59"/>
      <c r="D284" s="59" t="s">
        <v>91</v>
      </c>
      <c r="E284" s="246">
        <f>県央!E284+中部!E284+奥州!E284+一関!E284+大船渡!E284+釜石!E284+宮古!E284+久慈!E284+二戸!E284</f>
        <v>1541</v>
      </c>
      <c r="F284" s="246">
        <f>県央!F284+中部!F284+奥州!F284+一関!F284+大船渡!F284+釜石!F284+宮古!F284+久慈!F284+二戸!F284</f>
        <v>287</v>
      </c>
      <c r="G284" s="216">
        <f t="shared" si="97"/>
        <v>1828</v>
      </c>
      <c r="H284" s="142">
        <f>E284/$G$284</f>
        <v>0.8429978118161926</v>
      </c>
      <c r="I284" s="127">
        <f>F284/$G$284</f>
        <v>0.15700218818380743</v>
      </c>
      <c r="J284" s="98"/>
      <c r="K284" s="26"/>
      <c r="L284" s="57"/>
      <c r="M284" s="57"/>
      <c r="N284" s="57"/>
      <c r="O284" s="133"/>
      <c r="P284" s="29"/>
      <c r="Q284" s="10"/>
    </row>
    <row r="285" spans="2:17" s="9" customFormat="1" x14ac:dyDescent="0.2">
      <c r="B285" s="68"/>
      <c r="C285" s="69"/>
      <c r="D285" s="70" t="s">
        <v>10</v>
      </c>
      <c r="E285" s="210">
        <f>E286+E287</f>
        <v>4274</v>
      </c>
      <c r="F285" s="210">
        <f>F286+F287</f>
        <v>1076</v>
      </c>
      <c r="G285" s="211">
        <f>SUM(E285:F285)</f>
        <v>5350</v>
      </c>
      <c r="H285" s="136">
        <f>E285/$G$285</f>
        <v>0.79887850467289723</v>
      </c>
      <c r="I285" s="103">
        <f>F285/$G$285</f>
        <v>0.2011214953271028</v>
      </c>
      <c r="J285" s="98"/>
      <c r="K285" s="26"/>
      <c r="L285" s="57"/>
      <c r="M285" s="57"/>
      <c r="N285" s="57"/>
      <c r="O285" s="133"/>
      <c r="P285" s="29"/>
      <c r="Q285" s="10"/>
    </row>
    <row r="286" spans="2:17" s="9" customFormat="1" x14ac:dyDescent="0.2">
      <c r="B286" s="55"/>
      <c r="C286" s="72"/>
      <c r="D286" s="58" t="s">
        <v>88</v>
      </c>
      <c r="E286" s="219">
        <f>県央!E286+中部!E286+奥州!E286+一関!E286+大船渡!E286+釜石!E286+宮古!E286+久慈!E286+二戸!E286</f>
        <v>2033</v>
      </c>
      <c r="F286" s="219">
        <f>県央!F286+中部!F286+奥州!F286+一関!F286+大船渡!F286+釜石!F286+宮古!F286+久慈!F286+二戸!F286</f>
        <v>644</v>
      </c>
      <c r="G286" s="213">
        <f t="shared" si="97"/>
        <v>2677</v>
      </c>
      <c r="H286" s="137">
        <f>E286/$G$286</f>
        <v>0.75943220022413149</v>
      </c>
      <c r="I286" s="107">
        <f>F286/$G$286</f>
        <v>0.24056779977586851</v>
      </c>
      <c r="J286" s="98"/>
      <c r="K286" s="26"/>
      <c r="L286" s="57"/>
      <c r="M286" s="57"/>
      <c r="N286" s="57"/>
      <c r="O286" s="133"/>
      <c r="P286" s="29"/>
      <c r="Q286" s="10"/>
    </row>
    <row r="287" spans="2:17" s="9" customFormat="1" x14ac:dyDescent="0.2">
      <c r="B287" s="55" t="s">
        <v>26</v>
      </c>
      <c r="C287" s="26" t="s">
        <v>16</v>
      </c>
      <c r="D287" s="74" t="s">
        <v>91</v>
      </c>
      <c r="E287" s="214">
        <f>県央!E287+中部!E287+奥州!E287+一関!E287+大船渡!E287+釜石!E287+宮古!E287+久慈!E287+二戸!E287</f>
        <v>2241</v>
      </c>
      <c r="F287" s="214">
        <f>県央!F287+中部!F287+奥州!F287+一関!F287+大船渡!F287+釜石!F287+宮古!F287+久慈!F287+二戸!F287</f>
        <v>432</v>
      </c>
      <c r="G287" s="239">
        <f t="shared" si="97"/>
        <v>2673</v>
      </c>
      <c r="H287" s="138">
        <f>E287/$G$287</f>
        <v>0.83838383838383834</v>
      </c>
      <c r="I287" s="112">
        <f>F287/$G$287</f>
        <v>0.16161616161616163</v>
      </c>
      <c r="J287" s="98"/>
      <c r="K287" s="26"/>
      <c r="L287" s="57"/>
      <c r="M287" s="57"/>
      <c r="N287" s="57"/>
      <c r="O287" s="133"/>
      <c r="P287" s="29"/>
      <c r="Q287" s="10"/>
    </row>
    <row r="288" spans="2:17" s="9" customFormat="1" ht="13.8" thickBot="1" x14ac:dyDescent="0.25">
      <c r="B288" s="55"/>
      <c r="C288" s="72"/>
      <c r="D288" s="91" t="s">
        <v>24</v>
      </c>
      <c r="E288" s="234"/>
      <c r="F288" s="234"/>
      <c r="G288" s="240">
        <f>$F$11-G285</f>
        <v>8</v>
      </c>
      <c r="H288" s="206"/>
      <c r="I288" s="207"/>
      <c r="J288" s="98"/>
      <c r="K288" s="26"/>
      <c r="L288" s="57"/>
      <c r="M288" s="57"/>
      <c r="N288" s="57"/>
      <c r="O288" s="133"/>
      <c r="P288" s="29"/>
      <c r="Q288" s="10"/>
    </row>
    <row r="289" spans="2:17" s="9" customFormat="1" ht="13.8" thickTop="1" x14ac:dyDescent="0.2">
      <c r="B289" s="92"/>
      <c r="C289" s="93"/>
      <c r="D289" s="62" t="s">
        <v>10</v>
      </c>
      <c r="E289" s="243">
        <f>E290+E291</f>
        <v>16643</v>
      </c>
      <c r="F289" s="243">
        <f>F290+F291</f>
        <v>3297</v>
      </c>
      <c r="G289" s="211">
        <f>SUM(E289:F289)</f>
        <v>19940</v>
      </c>
      <c r="H289" s="244">
        <f>E289/$G$289</f>
        <v>0.83465396188565699</v>
      </c>
      <c r="I289" s="245">
        <f>F289/$G$289</f>
        <v>0.16534603811434304</v>
      </c>
      <c r="J289" s="98"/>
      <c r="K289" s="26"/>
      <c r="L289" s="57"/>
      <c r="M289" s="57"/>
      <c r="N289" s="57"/>
      <c r="O289" s="133"/>
      <c r="P289" s="29"/>
      <c r="Q289" s="10"/>
    </row>
    <row r="290" spans="2:17" s="9" customFormat="1" x14ac:dyDescent="0.2">
      <c r="B290" s="55"/>
      <c r="C290" s="72"/>
      <c r="D290" s="58" t="s">
        <v>88</v>
      </c>
      <c r="E290" s="212">
        <f>E266+E276+E286</f>
        <v>8242</v>
      </c>
      <c r="F290" s="212">
        <f>F266+F276+F286</f>
        <v>1899</v>
      </c>
      <c r="G290" s="213">
        <f>SUM(E290:F290)</f>
        <v>10141</v>
      </c>
      <c r="H290" s="137">
        <f>E290/$G$290</f>
        <v>0.81274036091115276</v>
      </c>
      <c r="I290" s="108">
        <f>F290/$G$290</f>
        <v>0.18725963908884724</v>
      </c>
      <c r="J290" s="98"/>
      <c r="K290" s="26"/>
      <c r="L290" s="57"/>
      <c r="M290" s="57"/>
      <c r="N290" s="57"/>
      <c r="O290" s="133"/>
      <c r="P290" s="29"/>
      <c r="Q290" s="10"/>
    </row>
    <row r="291" spans="2:17" s="9" customFormat="1" x14ac:dyDescent="0.2">
      <c r="B291" s="96" t="s">
        <v>10</v>
      </c>
      <c r="C291" s="26"/>
      <c r="D291" s="74" t="s">
        <v>91</v>
      </c>
      <c r="E291" s="214">
        <f>E267+E277+E287</f>
        <v>8401</v>
      </c>
      <c r="F291" s="214">
        <f>F267+F277+F287</f>
        <v>1398</v>
      </c>
      <c r="G291" s="215">
        <f>SUM(E291:F291)</f>
        <v>9799</v>
      </c>
      <c r="H291" s="138">
        <f>E291/$G$291</f>
        <v>0.85733238085518926</v>
      </c>
      <c r="I291" s="112">
        <f>F291/$G$291</f>
        <v>0.14266761914481069</v>
      </c>
      <c r="J291" s="98"/>
      <c r="K291" s="26"/>
      <c r="L291" s="57"/>
      <c r="M291" s="57"/>
      <c r="N291" s="57"/>
      <c r="O291" s="133"/>
      <c r="P291" s="29"/>
      <c r="Q291" s="10"/>
    </row>
    <row r="292" spans="2:17" s="9" customFormat="1" x14ac:dyDescent="0.2">
      <c r="B292" s="84"/>
      <c r="C292" s="97"/>
      <c r="D292" s="59" t="s">
        <v>24</v>
      </c>
      <c r="E292" s="261"/>
      <c r="F292" s="261"/>
      <c r="G292" s="216">
        <f>G268+G278+G288</f>
        <v>58</v>
      </c>
      <c r="H292" s="144"/>
      <c r="I292" s="145"/>
      <c r="J292" s="98"/>
      <c r="K292" s="26"/>
      <c r="L292" s="57"/>
      <c r="M292" s="57"/>
      <c r="N292" s="57"/>
      <c r="O292" s="133"/>
      <c r="P292" s="29"/>
      <c r="Q292" s="10"/>
    </row>
    <row r="293" spans="2:17" s="9" customFormat="1" x14ac:dyDescent="0.2">
      <c r="B293" s="26"/>
      <c r="C293" s="26"/>
      <c r="D293" s="26"/>
      <c r="E293" s="57"/>
      <c r="F293" s="57"/>
      <c r="G293" s="57"/>
      <c r="H293" s="133"/>
      <c r="I293" s="133"/>
      <c r="J293" s="26"/>
      <c r="K293" s="26"/>
      <c r="L293" s="57"/>
      <c r="M293" s="57"/>
      <c r="N293" s="57"/>
      <c r="O293" s="133"/>
      <c r="P293" s="29"/>
      <c r="Q293" s="10"/>
    </row>
    <row r="294" spans="2:17" s="9" customFormat="1" x14ac:dyDescent="0.2">
      <c r="B294" s="65" t="s">
        <v>69</v>
      </c>
      <c r="C294" s="65"/>
      <c r="D294" s="66"/>
      <c r="E294" s="64"/>
      <c r="F294" s="64"/>
      <c r="G294" s="64"/>
      <c r="H294" s="64"/>
      <c r="I294" s="64"/>
      <c r="J294" s="63"/>
      <c r="K294" s="63"/>
      <c r="L294" s="63"/>
      <c r="M294" s="63"/>
      <c r="N294" s="64"/>
      <c r="O294" s="63"/>
      <c r="P294" s="10"/>
      <c r="Q294" s="10"/>
    </row>
    <row r="295" spans="2:17" s="9" customFormat="1" ht="19.2" x14ac:dyDescent="0.2">
      <c r="B295" s="11" t="s">
        <v>9</v>
      </c>
      <c r="C295" s="11" t="s">
        <v>19</v>
      </c>
      <c r="D295" s="402" t="s">
        <v>20</v>
      </c>
      <c r="E295" s="402" t="s">
        <v>70</v>
      </c>
      <c r="F295" s="402" t="s">
        <v>71</v>
      </c>
      <c r="G295" s="406" t="s">
        <v>10</v>
      </c>
      <c r="H295" s="407" t="s">
        <v>70</v>
      </c>
      <c r="I295" s="405" t="s">
        <v>71</v>
      </c>
      <c r="J295" s="46"/>
      <c r="K295" s="28"/>
      <c r="L295" s="27"/>
      <c r="M295" s="63"/>
      <c r="N295" s="64"/>
      <c r="O295" s="63"/>
      <c r="P295" s="10"/>
      <c r="Q295" s="10"/>
    </row>
    <row r="296" spans="2:17" s="9" customFormat="1" x14ac:dyDescent="0.2">
      <c r="B296" s="68"/>
      <c r="C296" s="69"/>
      <c r="D296" s="70" t="s">
        <v>10</v>
      </c>
      <c r="E296" s="210">
        <f>E297+E298</f>
        <v>5199</v>
      </c>
      <c r="F296" s="210">
        <f>F297+F298</f>
        <v>2276</v>
      </c>
      <c r="G296" s="226">
        <f>E296+F296</f>
        <v>7475</v>
      </c>
      <c r="H296" s="281">
        <f>E296/$G$296</f>
        <v>0.69551839464882947</v>
      </c>
      <c r="I296" s="102">
        <f>F296/$G$296</f>
        <v>0.30448160535117058</v>
      </c>
      <c r="J296" s="98"/>
      <c r="K296" s="26"/>
      <c r="L296" s="265"/>
      <c r="M296" s="63"/>
      <c r="N296" s="64"/>
      <c r="O296" s="63"/>
      <c r="P296" s="10"/>
      <c r="Q296" s="10"/>
    </row>
    <row r="297" spans="2:17" s="9" customFormat="1" x14ac:dyDescent="0.2">
      <c r="B297" s="55"/>
      <c r="C297" s="72"/>
      <c r="D297" s="58" t="s">
        <v>88</v>
      </c>
      <c r="E297" s="212">
        <f>E301+E304</f>
        <v>2949</v>
      </c>
      <c r="F297" s="212">
        <f>F301+F304</f>
        <v>866</v>
      </c>
      <c r="G297" s="227">
        <f>E297+F297</f>
        <v>3815</v>
      </c>
      <c r="H297" s="286">
        <f>E297/$G$297</f>
        <v>0.77300131061598953</v>
      </c>
      <c r="I297" s="106">
        <f>F297/$G$297</f>
        <v>0.22699868938401049</v>
      </c>
      <c r="J297" s="98"/>
      <c r="K297" s="26"/>
      <c r="L297" s="265"/>
      <c r="M297" s="63"/>
      <c r="N297" s="64"/>
      <c r="O297" s="63"/>
      <c r="P297" s="10"/>
      <c r="Q297" s="10"/>
    </row>
    <row r="298" spans="2:17" s="9" customFormat="1" x14ac:dyDescent="0.2">
      <c r="B298" s="55"/>
      <c r="C298" s="72" t="s">
        <v>10</v>
      </c>
      <c r="D298" s="74" t="s">
        <v>91</v>
      </c>
      <c r="E298" s="214">
        <f>E302+E305</f>
        <v>2250</v>
      </c>
      <c r="F298" s="214">
        <f>F302+F305</f>
        <v>1410</v>
      </c>
      <c r="G298" s="231">
        <f>E298+F298</f>
        <v>3660</v>
      </c>
      <c r="H298" s="434">
        <f>E298/$G$298</f>
        <v>0.61475409836065575</v>
      </c>
      <c r="I298" s="110">
        <f>F298/$G$298</f>
        <v>0.38524590163934425</v>
      </c>
      <c r="J298" s="98"/>
      <c r="K298" s="26"/>
      <c r="L298" s="265"/>
      <c r="M298" s="63"/>
      <c r="N298" s="64"/>
      <c r="O298" s="63"/>
      <c r="P298" s="10"/>
      <c r="Q298" s="10"/>
    </row>
    <row r="299" spans="2:17" s="9" customFormat="1" x14ac:dyDescent="0.2">
      <c r="B299" s="55"/>
      <c r="C299" s="72"/>
      <c r="D299" s="59" t="s">
        <v>24</v>
      </c>
      <c r="E299" s="242"/>
      <c r="F299" s="242"/>
      <c r="G299" s="266">
        <f>$F$8-G296</f>
        <v>37</v>
      </c>
      <c r="H299" s="436"/>
      <c r="I299" s="437"/>
      <c r="J299" s="98"/>
      <c r="K299" s="26"/>
      <c r="L299" s="265"/>
      <c r="M299" s="63"/>
      <c r="N299" s="64"/>
      <c r="O299" s="63"/>
      <c r="P299" s="10"/>
      <c r="Q299" s="10"/>
    </row>
    <row r="300" spans="2:17" s="9" customFormat="1" x14ac:dyDescent="0.2">
      <c r="B300" s="55"/>
      <c r="C300" s="68" t="s">
        <v>25</v>
      </c>
      <c r="D300" s="70" t="s">
        <v>10</v>
      </c>
      <c r="E300" s="210">
        <f>E301+E302</f>
        <v>2419</v>
      </c>
      <c r="F300" s="210">
        <f>F301+F302</f>
        <v>1250</v>
      </c>
      <c r="G300" s="226">
        <f t="shared" ref="G300:G308" si="98">E300+F300</f>
        <v>3669</v>
      </c>
      <c r="H300" s="282">
        <f>E300/$G$300</f>
        <v>0.65930771327337145</v>
      </c>
      <c r="I300" s="102">
        <f>F300/$G$300</f>
        <v>0.34069228672662849</v>
      </c>
      <c r="J300" s="98"/>
      <c r="K300" s="26"/>
      <c r="L300" s="265"/>
      <c r="M300" s="63"/>
      <c r="N300" s="64"/>
      <c r="O300" s="63"/>
      <c r="P300" s="10"/>
      <c r="Q300" s="10"/>
    </row>
    <row r="301" spans="2:17" s="9" customFormat="1" x14ac:dyDescent="0.2">
      <c r="B301" s="55" t="s">
        <v>15</v>
      </c>
      <c r="C301" s="55" t="s">
        <v>13</v>
      </c>
      <c r="D301" s="58" t="s">
        <v>88</v>
      </c>
      <c r="E301" s="219">
        <f>県央!E301+中部!E301+奥州!E301+一関!E301+大船渡!E301+釜石!E301+宮古!E301+久慈!E301+二戸!E301</f>
        <v>1346</v>
      </c>
      <c r="F301" s="219">
        <f>県央!F301+中部!F301+奥州!F301+一関!F301+大船渡!F301+釜石!F301+宮古!F301+久慈!F301+二戸!F301</f>
        <v>487</v>
      </c>
      <c r="G301" s="227">
        <f t="shared" si="98"/>
        <v>1833</v>
      </c>
      <c r="H301" s="286">
        <f>E301/$G$301</f>
        <v>0.73431533006001093</v>
      </c>
      <c r="I301" s="106">
        <f>F301/$G$301</f>
        <v>0.26568466993998907</v>
      </c>
      <c r="J301" s="98"/>
      <c r="K301" s="26"/>
      <c r="L301" s="265"/>
      <c r="M301" s="63"/>
      <c r="N301" s="64"/>
      <c r="O301" s="63"/>
      <c r="P301" s="10"/>
      <c r="Q301" s="10"/>
    </row>
    <row r="302" spans="2:17" s="9" customFormat="1" x14ac:dyDescent="0.2">
      <c r="B302" s="55"/>
      <c r="C302" s="55"/>
      <c r="D302" s="60" t="s">
        <v>91</v>
      </c>
      <c r="E302" s="246">
        <f>県央!E302+中部!E302+奥州!E302+一関!E302+大船渡!E302+釜石!E302+宮古!E302+久慈!E302+二戸!E302</f>
        <v>1073</v>
      </c>
      <c r="F302" s="246">
        <f>県央!F302+中部!F302+奥州!F302+一関!F302+大船渡!F302+釜石!F302+宮古!F302+久慈!F302+二戸!F302</f>
        <v>763</v>
      </c>
      <c r="G302" s="269">
        <f t="shared" si="98"/>
        <v>1836</v>
      </c>
      <c r="H302" s="287">
        <f>E302/$G$302</f>
        <v>0.58442265795206971</v>
      </c>
      <c r="I302" s="270">
        <f>F302/$G$302</f>
        <v>0.41557734204793029</v>
      </c>
      <c r="J302" s="98"/>
      <c r="K302" s="26"/>
      <c r="L302" s="265"/>
      <c r="M302" s="63"/>
      <c r="N302" s="64"/>
      <c r="O302" s="63"/>
      <c r="P302" s="10"/>
      <c r="Q302" s="10"/>
    </row>
    <row r="303" spans="2:17" s="9" customFormat="1" x14ac:dyDescent="0.2">
      <c r="B303" s="55"/>
      <c r="C303" s="68"/>
      <c r="D303" s="70" t="s">
        <v>10</v>
      </c>
      <c r="E303" s="210">
        <f>E304+E305</f>
        <v>2780</v>
      </c>
      <c r="F303" s="210">
        <f>F304+F305</f>
        <v>1026</v>
      </c>
      <c r="G303" s="226">
        <f t="shared" si="98"/>
        <v>3806</v>
      </c>
      <c r="H303" s="282">
        <f>E303/$G$303</f>
        <v>0.73042564372044139</v>
      </c>
      <c r="I303" s="102">
        <f>F303/$G$303</f>
        <v>0.26957435627955861</v>
      </c>
      <c r="J303" s="98"/>
      <c r="K303" s="26"/>
      <c r="L303" s="265"/>
      <c r="M303" s="63"/>
      <c r="N303" s="64"/>
      <c r="O303" s="63"/>
      <c r="P303" s="10"/>
      <c r="Q303" s="10"/>
    </row>
    <row r="304" spans="2:17" s="9" customFormat="1" x14ac:dyDescent="0.2">
      <c r="B304" s="55"/>
      <c r="C304" s="55" t="s">
        <v>16</v>
      </c>
      <c r="D304" s="82" t="s">
        <v>88</v>
      </c>
      <c r="E304" s="219">
        <f>県央!E304+中部!E304+奥州!E304+一関!E304+大船渡!E304+釜石!E304+宮古!E304+久慈!E304+二戸!E304</f>
        <v>1603</v>
      </c>
      <c r="F304" s="219">
        <f>県央!F304+中部!F304+奥州!F304+一関!F304+大船渡!F304+釜石!F304+宮古!F304+久慈!F304+二戸!F304</f>
        <v>379</v>
      </c>
      <c r="G304" s="227">
        <f t="shared" si="98"/>
        <v>1982</v>
      </c>
      <c r="H304" s="286">
        <f>E304/$G$304</f>
        <v>0.80877901109989914</v>
      </c>
      <c r="I304" s="106">
        <f>F304/$G$304</f>
        <v>0.19122098890010092</v>
      </c>
      <c r="J304" s="98"/>
      <c r="K304" s="26"/>
      <c r="L304" s="265"/>
      <c r="M304" s="63"/>
      <c r="N304" s="64"/>
      <c r="O304" s="63"/>
      <c r="P304" s="10"/>
      <c r="Q304" s="10"/>
    </row>
    <row r="305" spans="2:17" s="9" customFormat="1" x14ac:dyDescent="0.2">
      <c r="B305" s="84"/>
      <c r="C305" s="59"/>
      <c r="D305" s="59" t="s">
        <v>91</v>
      </c>
      <c r="E305" s="246">
        <f>県央!E305+中部!E305+奥州!E305+一関!E305+大船渡!E305+釜石!E305+宮古!E305+久慈!E305+二戸!E305</f>
        <v>1177</v>
      </c>
      <c r="F305" s="246">
        <f>県央!F305+中部!F305+奥州!F305+一関!F305+大船渡!F305+釜石!F305+宮古!F305+久慈!F305+二戸!F305</f>
        <v>647</v>
      </c>
      <c r="G305" s="228">
        <f t="shared" si="98"/>
        <v>1824</v>
      </c>
      <c r="H305" s="288">
        <f>E305/$G$305</f>
        <v>0.64528508771929827</v>
      </c>
      <c r="I305" s="118">
        <f>F305/$G$305</f>
        <v>0.35471491228070173</v>
      </c>
      <c r="J305" s="98"/>
      <c r="K305" s="26"/>
      <c r="L305" s="265"/>
      <c r="M305" s="63"/>
      <c r="N305" s="64"/>
      <c r="O305" s="63"/>
      <c r="P305" s="10"/>
      <c r="Q305" s="10"/>
    </row>
    <row r="306" spans="2:17" s="9" customFormat="1" x14ac:dyDescent="0.2">
      <c r="B306" s="68"/>
      <c r="C306" s="69"/>
      <c r="D306" s="70" t="s">
        <v>10</v>
      </c>
      <c r="E306" s="210">
        <f>E307+E308</f>
        <v>3317</v>
      </c>
      <c r="F306" s="210">
        <f>F307+F308</f>
        <v>2029</v>
      </c>
      <c r="G306" s="226">
        <f t="shared" si="98"/>
        <v>5346</v>
      </c>
      <c r="H306" s="282">
        <f>E306/$G$306</f>
        <v>0.62046389824167603</v>
      </c>
      <c r="I306" s="102">
        <f>F306/$G$306</f>
        <v>0.37953610175832397</v>
      </c>
      <c r="J306" s="98"/>
      <c r="K306" s="26"/>
      <c r="L306" s="265"/>
      <c r="M306" s="63"/>
      <c r="N306" s="64"/>
      <c r="O306" s="63"/>
      <c r="P306" s="10"/>
      <c r="Q306" s="10"/>
    </row>
    <row r="307" spans="2:17" s="9" customFormat="1" x14ac:dyDescent="0.2">
      <c r="B307" s="55"/>
      <c r="C307" s="72"/>
      <c r="D307" s="58" t="s">
        <v>88</v>
      </c>
      <c r="E307" s="219">
        <f>県央!E307+中部!E307+奥州!E307+一関!E307+大船渡!E307+釜石!E307+宮古!E307+久慈!E307+二戸!E307</f>
        <v>2029</v>
      </c>
      <c r="F307" s="219">
        <f>県央!F307+中部!F307+奥州!F307+一関!F307+大船渡!F307+釜石!F307+宮古!F307+久慈!F307+二戸!F307</f>
        <v>644</v>
      </c>
      <c r="G307" s="360">
        <f t="shared" si="98"/>
        <v>2673</v>
      </c>
      <c r="H307" s="289">
        <f>E307/$G$307</f>
        <v>0.75907220351664795</v>
      </c>
      <c r="I307" s="299">
        <f>F307/$G$307</f>
        <v>0.24092779648335205</v>
      </c>
      <c r="J307" s="98"/>
      <c r="K307" s="26"/>
      <c r="L307" s="265"/>
      <c r="M307" s="63"/>
      <c r="N307" s="64"/>
      <c r="O307" s="63"/>
      <c r="P307" s="10"/>
      <c r="Q307" s="10"/>
    </row>
    <row r="308" spans="2:17" s="9" customFormat="1" x14ac:dyDescent="0.2">
      <c r="B308" s="55" t="s">
        <v>26</v>
      </c>
      <c r="C308" s="26" t="s">
        <v>16</v>
      </c>
      <c r="D308" s="74" t="s">
        <v>91</v>
      </c>
      <c r="E308" s="214">
        <f>県央!E308+中部!E308+奥州!E308+一関!E308+大船渡!E308+釜石!E308+宮古!E308+久慈!E308+二戸!E308</f>
        <v>1288</v>
      </c>
      <c r="F308" s="214">
        <f>県央!F308+中部!F308+奥州!F308+一関!F308+大船渡!F308+釜石!F308+宮古!F308+久慈!F308+二戸!F308</f>
        <v>1385</v>
      </c>
      <c r="G308" s="231">
        <f t="shared" si="98"/>
        <v>2673</v>
      </c>
      <c r="H308" s="290">
        <f>E308/$G$308</f>
        <v>0.4818555929667041</v>
      </c>
      <c r="I308" s="110">
        <f>F308/$G$308</f>
        <v>0.5181444070332959</v>
      </c>
      <c r="J308" s="98"/>
      <c r="K308" s="26"/>
      <c r="L308" s="265"/>
      <c r="M308" s="63"/>
      <c r="N308" s="64"/>
      <c r="O308" s="63"/>
      <c r="P308" s="10"/>
      <c r="Q308" s="10"/>
    </row>
    <row r="309" spans="2:17" s="9" customFormat="1" ht="13.8" thickBot="1" x14ac:dyDescent="0.25">
      <c r="B309" s="55"/>
      <c r="C309" s="72"/>
      <c r="D309" s="91" t="s">
        <v>24</v>
      </c>
      <c r="E309" s="234"/>
      <c r="F309" s="234"/>
      <c r="G309" s="275">
        <f>$F$11-G306</f>
        <v>12</v>
      </c>
      <c r="H309" s="297"/>
      <c r="I309" s="130"/>
      <c r="J309" s="98"/>
      <c r="K309" s="26"/>
      <c r="L309" s="265"/>
      <c r="M309" s="63"/>
      <c r="N309" s="64"/>
      <c r="O309" s="63"/>
      <c r="P309" s="10"/>
      <c r="Q309" s="10"/>
    </row>
    <row r="310" spans="2:17" s="9" customFormat="1" ht="13.8" thickTop="1" x14ac:dyDescent="0.2">
      <c r="B310" s="92"/>
      <c r="C310" s="93"/>
      <c r="D310" s="62" t="s">
        <v>10</v>
      </c>
      <c r="E310" s="278">
        <f>E311+E312</f>
        <v>8516</v>
      </c>
      <c r="F310" s="278">
        <f>F311+F312</f>
        <v>4305</v>
      </c>
      <c r="G310" s="279">
        <f>E310+F310</f>
        <v>12821</v>
      </c>
      <c r="H310" s="293">
        <f>E310/$G$310</f>
        <v>0.66422275953513765</v>
      </c>
      <c r="I310" s="294">
        <f>F310/$G$310</f>
        <v>0.33577724046486235</v>
      </c>
      <c r="J310" s="98"/>
      <c r="K310" s="26"/>
      <c r="L310" s="265"/>
      <c r="M310" s="63"/>
      <c r="N310" s="64"/>
      <c r="O310" s="63"/>
      <c r="P310" s="10"/>
      <c r="Q310" s="10"/>
    </row>
    <row r="311" spans="2:17" s="9" customFormat="1" x14ac:dyDescent="0.2">
      <c r="B311" s="55"/>
      <c r="C311" s="72"/>
      <c r="D311" s="58" t="s">
        <v>88</v>
      </c>
      <c r="E311" s="271">
        <f>E297+E307</f>
        <v>4978</v>
      </c>
      <c r="F311" s="271">
        <f>F297+F307</f>
        <v>1510</v>
      </c>
      <c r="G311" s="272">
        <f>E311+F311</f>
        <v>6488</v>
      </c>
      <c r="H311" s="289">
        <f>E311/$G$311</f>
        <v>0.76726263871763256</v>
      </c>
      <c r="I311" s="291">
        <f>F311/$G$311</f>
        <v>0.23273736128236744</v>
      </c>
      <c r="J311" s="98"/>
      <c r="K311" s="26"/>
      <c r="L311" s="265"/>
      <c r="M311" s="63"/>
      <c r="N311" s="64"/>
      <c r="O311" s="63"/>
      <c r="P311" s="10"/>
      <c r="Q311" s="10"/>
    </row>
    <row r="312" spans="2:17" s="9" customFormat="1" x14ac:dyDescent="0.2">
      <c r="B312" s="96" t="s">
        <v>10</v>
      </c>
      <c r="C312" s="26"/>
      <c r="D312" s="74" t="s">
        <v>91</v>
      </c>
      <c r="E312" s="273">
        <f>E298+E308</f>
        <v>3538</v>
      </c>
      <c r="F312" s="273">
        <f>F298+F308</f>
        <v>2795</v>
      </c>
      <c r="G312" s="274">
        <f>E312+F312</f>
        <v>6333</v>
      </c>
      <c r="H312" s="290">
        <f>E312/$G$312</f>
        <v>0.55866098215695559</v>
      </c>
      <c r="I312" s="292">
        <f>F312/$G$312</f>
        <v>0.44133901784304436</v>
      </c>
      <c r="J312" s="98"/>
      <c r="K312" s="26"/>
      <c r="L312" s="265"/>
      <c r="M312" s="63"/>
      <c r="N312" s="64"/>
      <c r="O312" s="63"/>
      <c r="P312" s="10"/>
      <c r="Q312" s="10"/>
    </row>
    <row r="313" spans="2:17" s="9" customFormat="1" x14ac:dyDescent="0.2">
      <c r="B313" s="84"/>
      <c r="C313" s="97"/>
      <c r="D313" s="59" t="s">
        <v>24</v>
      </c>
      <c r="E313" s="224"/>
      <c r="F313" s="224"/>
      <c r="G313" s="279">
        <f>G299+G309</f>
        <v>49</v>
      </c>
      <c r="H313" s="280"/>
      <c r="I313" s="78"/>
      <c r="J313" s="98"/>
      <c r="K313" s="26"/>
      <c r="L313" s="265"/>
      <c r="M313" s="63"/>
      <c r="N313" s="64"/>
      <c r="O313" s="63"/>
      <c r="P313" s="10"/>
      <c r="Q313" s="10"/>
    </row>
    <row r="314" spans="2:17" s="9" customFormat="1" x14ac:dyDescent="0.2">
      <c r="B314" s="26"/>
      <c r="C314" s="26"/>
      <c r="D314" s="26"/>
      <c r="E314" s="265"/>
      <c r="F314" s="63"/>
      <c r="G314" s="64"/>
      <c r="H314" s="63"/>
      <c r="I314" s="10"/>
      <c r="J314" s="265"/>
      <c r="K314" s="26"/>
      <c r="L314" s="265"/>
      <c r="M314" s="63"/>
      <c r="N314" s="64"/>
      <c r="O314" s="63"/>
      <c r="P314" s="10"/>
      <c r="Q314" s="10"/>
    </row>
    <row r="315" spans="2:17" s="9" customFormat="1" x14ac:dyDescent="0.2">
      <c r="B315" s="134" t="s">
        <v>72</v>
      </c>
      <c r="C315" s="26"/>
      <c r="D315" s="26"/>
      <c r="E315" s="265"/>
      <c r="F315" s="63"/>
      <c r="G315" s="64"/>
      <c r="H315" s="63"/>
      <c r="I315" s="10"/>
      <c r="J315" s="265"/>
      <c r="K315" s="26"/>
      <c r="L315" s="265"/>
      <c r="M315" s="63"/>
      <c r="N315" s="64"/>
      <c r="O315" s="63"/>
      <c r="P315" s="10"/>
      <c r="Q315" s="10"/>
    </row>
    <row r="316" spans="2:17" s="9" customFormat="1" ht="19.2" x14ac:dyDescent="0.2">
      <c r="B316" s="11" t="s">
        <v>9</v>
      </c>
      <c r="C316" s="11" t="s">
        <v>19</v>
      </c>
      <c r="D316" s="402" t="s">
        <v>20</v>
      </c>
      <c r="E316" s="402" t="s">
        <v>73</v>
      </c>
      <c r="F316" s="402" t="s">
        <v>74</v>
      </c>
      <c r="G316" s="406" t="s">
        <v>10</v>
      </c>
      <c r="H316" s="407" t="s">
        <v>73</v>
      </c>
      <c r="I316" s="402" t="s">
        <v>74</v>
      </c>
      <c r="J316" s="265"/>
      <c r="K316" s="26"/>
      <c r="L316" s="265"/>
      <c r="M316" s="63"/>
      <c r="N316" s="64"/>
      <c r="O316" s="63"/>
      <c r="P316" s="10"/>
      <c r="Q316" s="10"/>
    </row>
    <row r="317" spans="2:17" s="9" customFormat="1" x14ac:dyDescent="0.2">
      <c r="B317" s="68"/>
      <c r="C317" s="69"/>
      <c r="D317" s="70" t="s">
        <v>10</v>
      </c>
      <c r="E317" s="210">
        <f>E318+E319</f>
        <v>4730</v>
      </c>
      <c r="F317" s="210">
        <f>F318+F319</f>
        <v>2728</v>
      </c>
      <c r="G317" s="226">
        <f>E317+F317</f>
        <v>7458</v>
      </c>
      <c r="H317" s="282">
        <f>E317/$G$317</f>
        <v>0.63421828908554567</v>
      </c>
      <c r="I317" s="102">
        <f>F317/$G$317</f>
        <v>0.36578171091445427</v>
      </c>
      <c r="J317" s="265"/>
      <c r="K317" s="26"/>
      <c r="L317" s="265"/>
      <c r="M317" s="63"/>
      <c r="N317" s="64"/>
      <c r="O317" s="63"/>
      <c r="P317" s="10"/>
      <c r="Q317" s="10"/>
    </row>
    <row r="318" spans="2:17" s="9" customFormat="1" x14ac:dyDescent="0.2">
      <c r="B318" s="55"/>
      <c r="C318" s="72"/>
      <c r="D318" s="58" t="s">
        <v>88</v>
      </c>
      <c r="E318" s="212">
        <f>E322+E325</f>
        <v>2628</v>
      </c>
      <c r="F318" s="212">
        <f>F322+F325</f>
        <v>1171</v>
      </c>
      <c r="G318" s="227">
        <f>E318+F318</f>
        <v>3799</v>
      </c>
      <c r="H318" s="286">
        <f>E318/$G$318</f>
        <v>0.69176098973414057</v>
      </c>
      <c r="I318" s="106">
        <f>F318/$G$318</f>
        <v>0.30823901026585943</v>
      </c>
      <c r="J318" s="265"/>
      <c r="K318" s="26"/>
      <c r="L318" s="265"/>
      <c r="M318" s="63"/>
      <c r="N318" s="64"/>
      <c r="O318" s="63"/>
      <c r="P318" s="10"/>
      <c r="Q318" s="10"/>
    </row>
    <row r="319" spans="2:17" s="9" customFormat="1" x14ac:dyDescent="0.2">
      <c r="B319" s="55"/>
      <c r="C319" s="72" t="s">
        <v>10</v>
      </c>
      <c r="D319" s="74" t="s">
        <v>91</v>
      </c>
      <c r="E319" s="214">
        <f>E323+E326</f>
        <v>2102</v>
      </c>
      <c r="F319" s="214">
        <f>F323+F326</f>
        <v>1557</v>
      </c>
      <c r="G319" s="231">
        <f>E319+F319</f>
        <v>3659</v>
      </c>
      <c r="H319" s="290">
        <f>E319/$G$319</f>
        <v>0.57447389997267018</v>
      </c>
      <c r="I319" s="110">
        <f>F319/$G$319</f>
        <v>0.42552610002732988</v>
      </c>
      <c r="J319" s="265"/>
      <c r="K319" s="26"/>
      <c r="L319" s="265"/>
      <c r="M319" s="63"/>
      <c r="N319" s="64"/>
      <c r="O319" s="63"/>
      <c r="P319" s="10"/>
      <c r="Q319" s="10"/>
    </row>
    <row r="320" spans="2:17" s="9" customFormat="1" x14ac:dyDescent="0.2">
      <c r="B320" s="55"/>
      <c r="C320" s="72"/>
      <c r="D320" s="59" t="s">
        <v>24</v>
      </c>
      <c r="E320" s="242"/>
      <c r="F320" s="242"/>
      <c r="G320" s="266">
        <f>$F$8-G317</f>
        <v>54</v>
      </c>
      <c r="H320" s="296"/>
      <c r="I320" s="268"/>
      <c r="J320" s="265"/>
      <c r="K320" s="26"/>
      <c r="L320" s="265"/>
      <c r="M320" s="63"/>
      <c r="N320" s="64"/>
      <c r="O320" s="63"/>
      <c r="P320" s="10"/>
      <c r="Q320" s="10"/>
    </row>
    <row r="321" spans="2:17" s="9" customFormat="1" x14ac:dyDescent="0.2">
      <c r="B321" s="55"/>
      <c r="C321" s="68" t="s">
        <v>25</v>
      </c>
      <c r="D321" s="70" t="s">
        <v>10</v>
      </c>
      <c r="E321" s="210">
        <f>E322+E323</f>
        <v>2400</v>
      </c>
      <c r="F321" s="210">
        <f>F322+F323</f>
        <v>1259</v>
      </c>
      <c r="G321" s="226">
        <f t="shared" ref="G321:G329" si="99">E321+F321</f>
        <v>3659</v>
      </c>
      <c r="H321" s="282">
        <f>E321/$G$321</f>
        <v>0.65591691719048917</v>
      </c>
      <c r="I321" s="102">
        <f>F321/$G$321</f>
        <v>0.34408308280951078</v>
      </c>
      <c r="J321" s="265"/>
      <c r="K321" s="26"/>
      <c r="L321" s="265"/>
      <c r="M321" s="63"/>
      <c r="N321" s="64"/>
      <c r="O321" s="63"/>
      <c r="P321" s="10"/>
      <c r="Q321" s="10"/>
    </row>
    <row r="322" spans="2:17" s="9" customFormat="1" x14ac:dyDescent="0.2">
      <c r="B322" s="55" t="s">
        <v>15</v>
      </c>
      <c r="C322" s="55" t="s">
        <v>13</v>
      </c>
      <c r="D322" s="58" t="s">
        <v>88</v>
      </c>
      <c r="E322" s="219">
        <f>県央!E322+中部!E322+奥州!E322+一関!E322+大船渡!E322+釜石!E322+宮古!E322+久慈!E322+二戸!E322</f>
        <v>1277</v>
      </c>
      <c r="F322" s="219">
        <f>県央!F322+中部!F322+奥州!F322+一関!F322+大船渡!F322+釜石!F322+宮古!F322+久慈!F322+二戸!F322</f>
        <v>546</v>
      </c>
      <c r="G322" s="227">
        <f t="shared" si="99"/>
        <v>1823</v>
      </c>
      <c r="H322" s="286">
        <f>E322/$G$322</f>
        <v>0.70049369171695008</v>
      </c>
      <c r="I322" s="106">
        <f>F322/$G$322</f>
        <v>0.29950630828304992</v>
      </c>
      <c r="J322" s="265"/>
      <c r="K322" s="26"/>
      <c r="L322" s="265"/>
      <c r="M322" s="63"/>
      <c r="N322" s="64"/>
      <c r="O322" s="63"/>
      <c r="P322" s="10"/>
      <c r="Q322" s="10"/>
    </row>
    <row r="323" spans="2:17" s="9" customFormat="1" x14ac:dyDescent="0.2">
      <c r="B323" s="55"/>
      <c r="C323" s="55"/>
      <c r="D323" s="60" t="s">
        <v>91</v>
      </c>
      <c r="E323" s="246">
        <f>県央!E323+中部!E323+奥州!E323+一関!E323+大船渡!E323+釜石!E323+宮古!E323+久慈!E323+二戸!E323</f>
        <v>1123</v>
      </c>
      <c r="F323" s="246">
        <f>県央!F323+中部!F323+奥州!F323+一関!F323+大船渡!F323+釜石!F323+宮古!F323+久慈!F323+二戸!F323</f>
        <v>713</v>
      </c>
      <c r="G323" s="269">
        <f t="shared" si="99"/>
        <v>1836</v>
      </c>
      <c r="H323" s="287">
        <f>E323/$G$323</f>
        <v>0.61165577342047928</v>
      </c>
      <c r="I323" s="270">
        <f>F323/$G$323</f>
        <v>0.38834422657952072</v>
      </c>
      <c r="J323" s="265"/>
      <c r="K323" s="26"/>
      <c r="L323" s="265"/>
      <c r="M323" s="63"/>
      <c r="N323" s="64"/>
      <c r="O323" s="63"/>
      <c r="P323" s="10"/>
      <c r="Q323" s="10"/>
    </row>
    <row r="324" spans="2:17" s="9" customFormat="1" x14ac:dyDescent="0.2">
      <c r="B324" s="55"/>
      <c r="C324" s="68"/>
      <c r="D324" s="70" t="s">
        <v>10</v>
      </c>
      <c r="E324" s="210">
        <f>E325+E326</f>
        <v>2330</v>
      </c>
      <c r="F324" s="210">
        <f>F325+F326</f>
        <v>1469</v>
      </c>
      <c r="G324" s="226">
        <f t="shared" si="99"/>
        <v>3799</v>
      </c>
      <c r="H324" s="282">
        <f>E324/$G$324</f>
        <v>0.61331929455119771</v>
      </c>
      <c r="I324" s="102">
        <f>F324/$G$324</f>
        <v>0.38668070544880234</v>
      </c>
      <c r="J324" s="265"/>
      <c r="K324" s="26"/>
      <c r="L324" s="265"/>
      <c r="M324" s="63"/>
      <c r="N324" s="64"/>
      <c r="O324" s="63"/>
      <c r="P324" s="10"/>
      <c r="Q324" s="10"/>
    </row>
    <row r="325" spans="2:17" s="9" customFormat="1" x14ac:dyDescent="0.2">
      <c r="B325" s="55"/>
      <c r="C325" s="55" t="s">
        <v>16</v>
      </c>
      <c r="D325" s="82" t="s">
        <v>88</v>
      </c>
      <c r="E325" s="219">
        <f>県央!E325+中部!E325+奥州!E325+一関!E325+大船渡!E325+釜石!E325+宮古!E325+久慈!E325+二戸!E325</f>
        <v>1351</v>
      </c>
      <c r="F325" s="219">
        <f>県央!F325+中部!F325+奥州!F325+一関!F325+大船渡!F325+釜石!F325+宮古!F325+久慈!F325+二戸!F325</f>
        <v>625</v>
      </c>
      <c r="G325" s="227">
        <f t="shared" si="99"/>
        <v>1976</v>
      </c>
      <c r="H325" s="286">
        <f>E325/$G$325</f>
        <v>0.6837044534412956</v>
      </c>
      <c r="I325" s="106">
        <f>F325/$G$325</f>
        <v>0.31629554655870445</v>
      </c>
      <c r="J325" s="265"/>
      <c r="K325" s="26"/>
      <c r="L325" s="265"/>
      <c r="M325" s="63"/>
      <c r="N325" s="64"/>
      <c r="O325" s="63"/>
      <c r="P325" s="10"/>
      <c r="Q325" s="10"/>
    </row>
    <row r="326" spans="2:17" s="9" customFormat="1" x14ac:dyDescent="0.2">
      <c r="B326" s="84"/>
      <c r="C326" s="59"/>
      <c r="D326" s="59" t="s">
        <v>91</v>
      </c>
      <c r="E326" s="246">
        <f>県央!E326+中部!E326+奥州!E326+一関!E326+大船渡!E326+釜石!E326+宮古!E326+久慈!E326+二戸!E326</f>
        <v>979</v>
      </c>
      <c r="F326" s="246">
        <f>県央!F326+中部!F326+奥州!F326+一関!F326+大船渡!F326+釜石!F326+宮古!F326+久慈!F326+二戸!F326</f>
        <v>844</v>
      </c>
      <c r="G326" s="269">
        <f t="shared" si="99"/>
        <v>1823</v>
      </c>
      <c r="H326" s="287">
        <f>E326/$G$326</f>
        <v>0.53702687877125621</v>
      </c>
      <c r="I326" s="270">
        <f>F326/$G$326</f>
        <v>0.46297312122874384</v>
      </c>
      <c r="J326" s="265"/>
      <c r="K326" s="26"/>
      <c r="L326" s="265"/>
      <c r="M326" s="63"/>
      <c r="N326" s="64"/>
      <c r="O326" s="63"/>
      <c r="P326" s="10"/>
      <c r="Q326" s="10"/>
    </row>
    <row r="327" spans="2:17" s="9" customFormat="1" x14ac:dyDescent="0.2">
      <c r="B327" s="68"/>
      <c r="C327" s="69"/>
      <c r="D327" s="70" t="s">
        <v>10</v>
      </c>
      <c r="E327" s="210">
        <f>E328+E329</f>
        <v>3194</v>
      </c>
      <c r="F327" s="210">
        <f>F328+F329</f>
        <v>2149</v>
      </c>
      <c r="G327" s="226">
        <f t="shared" si="99"/>
        <v>5343</v>
      </c>
      <c r="H327" s="282">
        <f>E327/$G$327</f>
        <v>0.59779150290099192</v>
      </c>
      <c r="I327" s="102">
        <f>F327/$G$327</f>
        <v>0.40220849709900802</v>
      </c>
      <c r="J327" s="265"/>
      <c r="K327" s="26"/>
      <c r="L327" s="265"/>
      <c r="M327" s="63"/>
      <c r="N327" s="64"/>
      <c r="O327" s="63"/>
      <c r="P327" s="10"/>
      <c r="Q327" s="10"/>
    </row>
    <row r="328" spans="2:17" s="9" customFormat="1" x14ac:dyDescent="0.2">
      <c r="B328" s="55"/>
      <c r="C328" s="72"/>
      <c r="D328" s="58" t="s">
        <v>88</v>
      </c>
      <c r="E328" s="219">
        <f>県央!E328+中部!E328+奥州!E328+一関!E328+大船渡!E328+釜石!E328+宮古!E328+久慈!E328+二戸!E328</f>
        <v>1834</v>
      </c>
      <c r="F328" s="219">
        <f>県央!F328+中部!F328+奥州!F328+一関!F328+大船渡!F328+釜石!F328+宮古!F328+久慈!F328+二戸!F328</f>
        <v>835</v>
      </c>
      <c r="G328" s="360">
        <f t="shared" si="99"/>
        <v>2669</v>
      </c>
      <c r="H328" s="289">
        <f>E328/$G$328</f>
        <v>0.68714874484825772</v>
      </c>
      <c r="I328" s="299">
        <f>F328/$G$328</f>
        <v>0.31285125515174222</v>
      </c>
      <c r="J328" s="265"/>
      <c r="K328" s="26"/>
      <c r="L328" s="265"/>
      <c r="M328" s="63"/>
      <c r="N328" s="64"/>
      <c r="O328" s="63"/>
      <c r="P328" s="10"/>
      <c r="Q328" s="10"/>
    </row>
    <row r="329" spans="2:17" s="9" customFormat="1" x14ac:dyDescent="0.2">
      <c r="B329" s="55" t="s">
        <v>26</v>
      </c>
      <c r="C329" s="26" t="s">
        <v>16</v>
      </c>
      <c r="D329" s="74" t="s">
        <v>91</v>
      </c>
      <c r="E329" s="214">
        <f>県央!E329+中部!E329+奥州!E329+一関!E329+大船渡!E329+釜石!E329+宮古!E329+久慈!E329+二戸!E329</f>
        <v>1360</v>
      </c>
      <c r="F329" s="214">
        <f>県央!F329+中部!F329+奥州!F329+一関!F329+大船渡!F329+釜石!F329+宮古!F329+久慈!F329+二戸!F329</f>
        <v>1314</v>
      </c>
      <c r="G329" s="231">
        <f t="shared" si="99"/>
        <v>2674</v>
      </c>
      <c r="H329" s="290">
        <f>E329/$G$329</f>
        <v>0.50860134629768139</v>
      </c>
      <c r="I329" s="110">
        <f>F329/$G$329</f>
        <v>0.49139865370231861</v>
      </c>
      <c r="J329" s="63"/>
      <c r="K329" s="63"/>
      <c r="L329" s="63"/>
      <c r="M329" s="63"/>
      <c r="N329" s="64"/>
      <c r="O329" s="63"/>
      <c r="P329" s="10"/>
      <c r="Q329" s="10"/>
    </row>
    <row r="330" spans="2:17" s="9" customFormat="1" ht="13.8" thickBot="1" x14ac:dyDescent="0.25">
      <c r="B330" s="55"/>
      <c r="C330" s="72"/>
      <c r="D330" s="91" t="s">
        <v>24</v>
      </c>
      <c r="E330" s="234"/>
      <c r="F330" s="234"/>
      <c r="G330" s="275">
        <f>$F$11-G327</f>
        <v>15</v>
      </c>
      <c r="H330" s="297"/>
      <c r="I330" s="130"/>
      <c r="J330" s="63"/>
      <c r="K330" s="63"/>
      <c r="L330" s="63"/>
      <c r="M330" s="63"/>
      <c r="N330" s="64"/>
      <c r="O330" s="63"/>
      <c r="P330" s="10"/>
      <c r="Q330" s="10"/>
    </row>
    <row r="331" spans="2:17" s="9" customFormat="1" ht="13.8" thickTop="1" x14ac:dyDescent="0.2">
      <c r="B331" s="92"/>
      <c r="C331" s="93"/>
      <c r="D331" s="62" t="s">
        <v>10</v>
      </c>
      <c r="E331" s="278">
        <f>E332+E333</f>
        <v>7924</v>
      </c>
      <c r="F331" s="278">
        <f>F332+F333</f>
        <v>4877</v>
      </c>
      <c r="G331" s="279">
        <f>E331+F331</f>
        <v>12801</v>
      </c>
      <c r="H331" s="293">
        <f>E331/$G$331</f>
        <v>0.61901413952035</v>
      </c>
      <c r="I331" s="294">
        <f>F331/$G$331</f>
        <v>0.38098586047965005</v>
      </c>
      <c r="J331" s="63"/>
      <c r="K331" s="63"/>
      <c r="L331" s="63"/>
      <c r="M331" s="63"/>
      <c r="N331" s="64"/>
      <c r="O331" s="63"/>
      <c r="P331" s="10"/>
      <c r="Q331" s="10"/>
    </row>
    <row r="332" spans="2:17" s="9" customFormat="1" x14ac:dyDescent="0.2">
      <c r="B332" s="55"/>
      <c r="C332" s="72"/>
      <c r="D332" s="58" t="s">
        <v>88</v>
      </c>
      <c r="E332" s="271">
        <f>E318+E328</f>
        <v>4462</v>
      </c>
      <c r="F332" s="271">
        <f>F318+F328</f>
        <v>2006</v>
      </c>
      <c r="G332" s="272">
        <f>E332+F332</f>
        <v>6468</v>
      </c>
      <c r="H332" s="289">
        <f>E332/$G$332</f>
        <v>0.68985776128633269</v>
      </c>
      <c r="I332" s="291">
        <f>F332/$G$332</f>
        <v>0.31014223871366731</v>
      </c>
      <c r="J332" s="63"/>
      <c r="K332" s="63"/>
      <c r="L332" s="63"/>
      <c r="M332" s="63"/>
      <c r="N332" s="64"/>
      <c r="O332" s="63"/>
      <c r="P332" s="10"/>
      <c r="Q332" s="10"/>
    </row>
    <row r="333" spans="2:17" s="9" customFormat="1" x14ac:dyDescent="0.2">
      <c r="B333" s="96" t="s">
        <v>10</v>
      </c>
      <c r="C333" s="26"/>
      <c r="D333" s="74" t="s">
        <v>91</v>
      </c>
      <c r="E333" s="273">
        <f>E319+E329</f>
        <v>3462</v>
      </c>
      <c r="F333" s="273">
        <f>F319+F329</f>
        <v>2871</v>
      </c>
      <c r="G333" s="274">
        <f>E333+F333</f>
        <v>6333</v>
      </c>
      <c r="H333" s="290">
        <f>E333/$G$333</f>
        <v>0.54666035054476547</v>
      </c>
      <c r="I333" s="292">
        <f>F333/$G$333</f>
        <v>0.45333964945523447</v>
      </c>
      <c r="J333" s="63"/>
      <c r="K333" s="63"/>
      <c r="L333" s="63"/>
      <c r="M333" s="63"/>
      <c r="N333" s="64"/>
      <c r="O333" s="63"/>
      <c r="P333" s="10"/>
      <c r="Q333" s="10"/>
    </row>
    <row r="334" spans="2:17" s="9" customFormat="1" x14ac:dyDescent="0.2">
      <c r="B334" s="84"/>
      <c r="C334" s="97"/>
      <c r="D334" s="59" t="s">
        <v>24</v>
      </c>
      <c r="E334" s="224"/>
      <c r="F334" s="224"/>
      <c r="G334" s="279">
        <f>G320+G330</f>
        <v>69</v>
      </c>
      <c r="H334" s="280"/>
      <c r="I334" s="78"/>
      <c r="J334" s="63"/>
      <c r="K334" s="63"/>
      <c r="L334" s="63"/>
      <c r="M334" s="63"/>
      <c r="N334" s="64"/>
      <c r="O334" s="63"/>
      <c r="P334" s="10"/>
      <c r="Q334" s="10"/>
    </row>
    <row r="335" spans="2:17" s="9" customFormat="1" x14ac:dyDescent="0.2">
      <c r="B335" s="66"/>
      <c r="C335" s="66"/>
      <c r="D335" s="66"/>
      <c r="E335" s="64"/>
      <c r="F335" s="64"/>
      <c r="G335" s="64"/>
      <c r="H335" s="64"/>
      <c r="I335" s="64"/>
      <c r="J335" s="63"/>
      <c r="K335" s="63"/>
      <c r="L335" s="63"/>
      <c r="M335" s="63"/>
      <c r="N335" s="64"/>
      <c r="O335" s="63"/>
      <c r="P335" s="10"/>
      <c r="Q335" s="10"/>
    </row>
    <row r="336" spans="2:17" s="9" customFormat="1" x14ac:dyDescent="0.2">
      <c r="B336" s="65" t="s">
        <v>76</v>
      </c>
      <c r="C336" s="65"/>
      <c r="D336" s="66"/>
      <c r="E336" s="64"/>
      <c r="F336" s="64"/>
      <c r="G336" s="64"/>
      <c r="H336" s="64"/>
      <c r="I336" s="64"/>
      <c r="J336" s="63"/>
      <c r="K336" s="63"/>
      <c r="L336" s="63"/>
      <c r="M336" s="63"/>
      <c r="N336" s="64"/>
      <c r="O336" s="63"/>
      <c r="P336" s="10"/>
      <c r="Q336" s="10"/>
    </row>
    <row r="337" spans="2:17" s="9" customFormat="1" ht="19.2" x14ac:dyDescent="0.2">
      <c r="B337" s="11" t="s">
        <v>9</v>
      </c>
      <c r="C337" s="11" t="s">
        <v>19</v>
      </c>
      <c r="D337" s="402" t="s">
        <v>20</v>
      </c>
      <c r="E337" s="402" t="s">
        <v>30</v>
      </c>
      <c r="F337" s="402" t="s">
        <v>31</v>
      </c>
      <c r="G337" s="406" t="s">
        <v>10</v>
      </c>
      <c r="H337" s="407" t="s">
        <v>30</v>
      </c>
      <c r="I337" s="405" t="s">
        <v>31</v>
      </c>
      <c r="J337" s="46"/>
      <c r="K337" s="17"/>
      <c r="L337" s="17"/>
      <c r="M337" s="17"/>
      <c r="N337" s="17"/>
      <c r="O337" s="17"/>
      <c r="P337" s="17"/>
      <c r="Q337" s="10"/>
    </row>
    <row r="338" spans="2:17" s="9" customFormat="1" x14ac:dyDescent="0.2">
      <c r="B338" s="68"/>
      <c r="C338" s="69"/>
      <c r="D338" s="70" t="s">
        <v>10</v>
      </c>
      <c r="E338" s="210">
        <f>E339+E340</f>
        <v>6364</v>
      </c>
      <c r="F338" s="210">
        <f>F339+F340</f>
        <v>1107</v>
      </c>
      <c r="G338" s="211">
        <f>SUM(E338:F338)</f>
        <v>7471</v>
      </c>
      <c r="H338" s="136">
        <f>E338/$G$338</f>
        <v>0.85182706464997993</v>
      </c>
      <c r="I338" s="104">
        <f>F338/$G$338</f>
        <v>0.14817293535002007</v>
      </c>
      <c r="J338" s="98"/>
      <c r="K338" s="63"/>
      <c r="L338" s="63"/>
      <c r="M338" s="63"/>
      <c r="N338" s="64"/>
      <c r="O338" s="63"/>
      <c r="P338" s="10"/>
      <c r="Q338" s="10"/>
    </row>
    <row r="339" spans="2:17" s="9" customFormat="1" x14ac:dyDescent="0.2">
      <c r="B339" s="55"/>
      <c r="C339" s="72"/>
      <c r="D339" s="58" t="s">
        <v>88</v>
      </c>
      <c r="E339" s="212">
        <f>E343+E346</f>
        <v>3178</v>
      </c>
      <c r="F339" s="212">
        <f>F343+F346</f>
        <v>635</v>
      </c>
      <c r="G339" s="213">
        <f t="shared" ref="G339:G354" si="100">SUM(E339:F339)</f>
        <v>3813</v>
      </c>
      <c r="H339" s="137">
        <f>E339/$G$339</f>
        <v>0.83346446367689486</v>
      </c>
      <c r="I339" s="108">
        <f>F339/$G$339</f>
        <v>0.16653553632310517</v>
      </c>
      <c r="J339" s="98"/>
      <c r="K339" s="63"/>
      <c r="L339" s="63"/>
      <c r="M339" s="63"/>
      <c r="N339" s="64"/>
      <c r="O339" s="63"/>
      <c r="P339" s="10"/>
      <c r="Q339" s="10"/>
    </row>
    <row r="340" spans="2:17" s="9" customFormat="1" x14ac:dyDescent="0.2">
      <c r="B340" s="55"/>
      <c r="C340" s="72" t="s">
        <v>10</v>
      </c>
      <c r="D340" s="74" t="s">
        <v>91</v>
      </c>
      <c r="E340" s="214">
        <f>E344+E347</f>
        <v>3186</v>
      </c>
      <c r="F340" s="214">
        <f>F344+F347</f>
        <v>472</v>
      </c>
      <c r="G340" s="215">
        <f t="shared" si="100"/>
        <v>3658</v>
      </c>
      <c r="H340" s="138">
        <f>E340/$G$340</f>
        <v>0.87096774193548387</v>
      </c>
      <c r="I340" s="112">
        <f>F340/$G$340</f>
        <v>0.12903225806451613</v>
      </c>
      <c r="J340" s="98"/>
      <c r="K340" s="63"/>
      <c r="L340" s="63"/>
      <c r="M340" s="63"/>
      <c r="N340" s="64"/>
      <c r="O340" s="63"/>
      <c r="P340" s="10"/>
      <c r="Q340" s="10"/>
    </row>
    <row r="341" spans="2:17" s="9" customFormat="1" x14ac:dyDescent="0.2">
      <c r="B341" s="55"/>
      <c r="C341" s="72"/>
      <c r="D341" s="59" t="s">
        <v>24</v>
      </c>
      <c r="E341" s="224"/>
      <c r="F341" s="224"/>
      <c r="G341" s="216">
        <f>$F$8-G338</f>
        <v>41</v>
      </c>
      <c r="H341" s="139"/>
      <c r="I341" s="116"/>
      <c r="J341" s="98"/>
      <c r="K341" s="63"/>
      <c r="L341" s="63"/>
      <c r="M341" s="63"/>
      <c r="N341" s="64"/>
      <c r="O341" s="63"/>
      <c r="P341" s="10"/>
      <c r="Q341" s="10"/>
    </row>
    <row r="342" spans="2:17" s="9" customFormat="1" x14ac:dyDescent="0.2">
      <c r="B342" s="55"/>
      <c r="C342" s="68" t="s">
        <v>25</v>
      </c>
      <c r="D342" s="70" t="s">
        <v>10</v>
      </c>
      <c r="E342" s="210">
        <f>E343+E344</f>
        <v>3080</v>
      </c>
      <c r="F342" s="210">
        <f>F343+F344</f>
        <v>584</v>
      </c>
      <c r="G342" s="211">
        <f t="shared" si="100"/>
        <v>3664</v>
      </c>
      <c r="H342" s="136">
        <f>E342/$G$342</f>
        <v>0.84061135371179041</v>
      </c>
      <c r="I342" s="104">
        <f>F342/$G$342</f>
        <v>0.15938864628820962</v>
      </c>
      <c r="J342" s="98"/>
      <c r="K342" s="63"/>
      <c r="L342" s="63"/>
      <c r="M342" s="63"/>
      <c r="N342" s="64"/>
      <c r="O342" s="63"/>
      <c r="P342" s="10"/>
      <c r="Q342" s="10"/>
    </row>
    <row r="343" spans="2:17" s="9" customFormat="1" x14ac:dyDescent="0.2">
      <c r="B343" s="55" t="s">
        <v>15</v>
      </c>
      <c r="C343" s="55" t="s">
        <v>13</v>
      </c>
      <c r="D343" s="58" t="s">
        <v>88</v>
      </c>
      <c r="E343" s="219">
        <f>県央!E343+中部!E343+奥州!E343+一関!E343+大船渡!E343+釜石!E343+宮古!E343+久慈!E343+二戸!E343</f>
        <v>1505</v>
      </c>
      <c r="F343" s="219">
        <f>県央!F343+中部!F343+奥州!F343+一関!F343+大船渡!F343+釜石!F343+宮古!F343+久慈!F343+二戸!F343</f>
        <v>325</v>
      </c>
      <c r="G343" s="213">
        <f t="shared" si="100"/>
        <v>1830</v>
      </c>
      <c r="H343" s="137">
        <f>E343/$G$343</f>
        <v>0.82240437158469948</v>
      </c>
      <c r="I343" s="108">
        <f>F343/$G$343</f>
        <v>0.17759562841530055</v>
      </c>
      <c r="J343" s="98"/>
      <c r="K343" s="63"/>
      <c r="L343" s="63"/>
      <c r="M343" s="63"/>
      <c r="N343" s="64"/>
      <c r="O343" s="63"/>
      <c r="P343" s="10"/>
      <c r="Q343" s="10"/>
    </row>
    <row r="344" spans="2:17" s="9" customFormat="1" x14ac:dyDescent="0.2">
      <c r="B344" s="55"/>
      <c r="C344" s="55"/>
      <c r="D344" s="60" t="s">
        <v>91</v>
      </c>
      <c r="E344" s="246">
        <f>県央!E344+中部!E344+奥州!E344+一関!E344+大船渡!E344+釜石!E344+宮古!E344+久慈!E344+二戸!E344</f>
        <v>1575</v>
      </c>
      <c r="F344" s="246">
        <f>県央!F344+中部!F344+奥州!F344+一関!F344+大船渡!F344+釜石!F344+宮古!F344+久慈!F344+二戸!F344</f>
        <v>259</v>
      </c>
      <c r="G344" s="217">
        <f t="shared" si="100"/>
        <v>1834</v>
      </c>
      <c r="H344" s="140">
        <f>E344/$G$344</f>
        <v>0.85877862595419852</v>
      </c>
      <c r="I344" s="120">
        <f>F344/$G$344</f>
        <v>0.14122137404580154</v>
      </c>
      <c r="J344" s="98"/>
      <c r="K344" s="63"/>
      <c r="L344" s="63"/>
      <c r="M344" s="63"/>
      <c r="N344" s="64"/>
      <c r="O344" s="63"/>
      <c r="P344" s="10"/>
      <c r="Q344" s="10"/>
    </row>
    <row r="345" spans="2:17" s="9" customFormat="1" x14ac:dyDescent="0.2">
      <c r="B345" s="55"/>
      <c r="C345" s="68"/>
      <c r="D345" s="70" t="s">
        <v>10</v>
      </c>
      <c r="E345" s="210">
        <f>E346+E347</f>
        <v>3284</v>
      </c>
      <c r="F345" s="210">
        <f>F346+F347</f>
        <v>523</v>
      </c>
      <c r="G345" s="211">
        <f t="shared" si="100"/>
        <v>3807</v>
      </c>
      <c r="H345" s="136">
        <f>E345/$G$345</f>
        <v>0.86262148673496186</v>
      </c>
      <c r="I345" s="104">
        <f>F345/$G$345</f>
        <v>0.13737851326503808</v>
      </c>
      <c r="J345" s="98"/>
      <c r="K345" s="63"/>
      <c r="L345" s="63"/>
      <c r="M345" s="63"/>
      <c r="N345" s="64"/>
      <c r="O345" s="63"/>
      <c r="P345" s="10"/>
      <c r="Q345" s="10"/>
    </row>
    <row r="346" spans="2:17" s="9" customFormat="1" x14ac:dyDescent="0.2">
      <c r="B346" s="55"/>
      <c r="C346" s="55" t="s">
        <v>16</v>
      </c>
      <c r="D346" s="82" t="s">
        <v>88</v>
      </c>
      <c r="E346" s="219">
        <f>県央!E346+中部!E346+奥州!E346+一関!E346+大船渡!E346+釜石!E346+宮古!E346+久慈!E346+二戸!E346</f>
        <v>1673</v>
      </c>
      <c r="F346" s="219">
        <f>県央!F346+中部!F346+奥州!F346+一関!F346+大船渡!F346+釜石!F346+宮古!F346+久慈!F346+二戸!F346</f>
        <v>310</v>
      </c>
      <c r="G346" s="218">
        <f t="shared" si="100"/>
        <v>1983</v>
      </c>
      <c r="H346" s="141">
        <f>E346/$G$346</f>
        <v>0.84367120524457895</v>
      </c>
      <c r="I346" s="124">
        <f>F346/$G$346</f>
        <v>0.15632879475542108</v>
      </c>
      <c r="J346" s="98"/>
      <c r="K346" s="63"/>
      <c r="L346" s="63"/>
      <c r="M346" s="63"/>
      <c r="N346" s="64"/>
      <c r="O346" s="63"/>
      <c r="P346" s="10"/>
      <c r="Q346" s="10"/>
    </row>
    <row r="347" spans="2:17" s="9" customFormat="1" x14ac:dyDescent="0.2">
      <c r="B347" s="84"/>
      <c r="C347" s="59"/>
      <c r="D347" s="59" t="s">
        <v>91</v>
      </c>
      <c r="E347" s="246">
        <f>県央!E347+中部!E347+奥州!E347+一関!E347+大船渡!E347+釜石!E347+宮古!E347+久慈!E347+二戸!E347</f>
        <v>1611</v>
      </c>
      <c r="F347" s="246">
        <f>県央!F347+中部!F347+奥州!F347+一関!F347+大船渡!F347+釜石!F347+宮古!F347+久慈!F347+二戸!F347</f>
        <v>213</v>
      </c>
      <c r="G347" s="216">
        <f t="shared" si="100"/>
        <v>1824</v>
      </c>
      <c r="H347" s="142">
        <f>E347/$G$347</f>
        <v>0.88322368421052633</v>
      </c>
      <c r="I347" s="128">
        <f>F347/$G$347</f>
        <v>0.11677631578947369</v>
      </c>
      <c r="J347" s="98"/>
      <c r="K347" s="63"/>
      <c r="L347" s="63"/>
      <c r="M347" s="63"/>
      <c r="N347" s="64"/>
      <c r="O347" s="63"/>
      <c r="P347" s="10"/>
      <c r="Q347" s="10"/>
    </row>
    <row r="348" spans="2:17" s="9" customFormat="1" x14ac:dyDescent="0.2">
      <c r="B348" s="68"/>
      <c r="C348" s="69"/>
      <c r="D348" s="70" t="s">
        <v>10</v>
      </c>
      <c r="E348" s="210">
        <f>E349+E350</f>
        <v>4788</v>
      </c>
      <c r="F348" s="210">
        <f>F349+F350</f>
        <v>561</v>
      </c>
      <c r="G348" s="211">
        <f t="shared" si="100"/>
        <v>5349</v>
      </c>
      <c r="H348" s="136">
        <f>E348/$G$348</f>
        <v>0.89512058328659561</v>
      </c>
      <c r="I348" s="104">
        <f>F348/$G$348</f>
        <v>0.10487941671340438</v>
      </c>
      <c r="J348" s="98"/>
      <c r="K348" s="63"/>
      <c r="L348" s="63"/>
      <c r="M348" s="63"/>
      <c r="N348" s="64"/>
      <c r="O348" s="63"/>
      <c r="P348" s="10"/>
      <c r="Q348" s="10"/>
    </row>
    <row r="349" spans="2:17" s="9" customFormat="1" x14ac:dyDescent="0.2">
      <c r="B349" s="55"/>
      <c r="C349" s="72"/>
      <c r="D349" s="58" t="s">
        <v>88</v>
      </c>
      <c r="E349" s="219">
        <f>県央!E349+中部!E349+奥州!E349+一関!E349+大船渡!E349+釜石!E349+宮古!E349+久慈!E349+二戸!E349</f>
        <v>2349</v>
      </c>
      <c r="F349" s="219">
        <f>県央!F349+中部!F349+奥州!F349+一関!F349+大船渡!F349+釜石!F349+宮古!F349+久慈!F349+二戸!F349</f>
        <v>325</v>
      </c>
      <c r="G349" s="213">
        <f t="shared" si="100"/>
        <v>2674</v>
      </c>
      <c r="H349" s="137">
        <f>E349/$G$349</f>
        <v>0.87845923709798057</v>
      </c>
      <c r="I349" s="108">
        <f>F349/$G$349</f>
        <v>0.12154076290201944</v>
      </c>
      <c r="J349" s="98"/>
      <c r="K349" s="63"/>
      <c r="L349" s="63"/>
      <c r="M349" s="63"/>
      <c r="N349" s="64"/>
      <c r="O349" s="63"/>
      <c r="P349" s="10"/>
      <c r="Q349" s="10"/>
    </row>
    <row r="350" spans="2:17" s="9" customFormat="1" x14ac:dyDescent="0.2">
      <c r="B350" s="55" t="s">
        <v>26</v>
      </c>
      <c r="C350" s="26" t="s">
        <v>16</v>
      </c>
      <c r="D350" s="74" t="s">
        <v>91</v>
      </c>
      <c r="E350" s="237">
        <f>県央!E350+中部!E350+奥州!E350+一関!E350+大船渡!E350+釜石!E350+宮古!E350+久慈!E350+二戸!E350</f>
        <v>2439</v>
      </c>
      <c r="F350" s="237">
        <f>県央!F350+中部!F350+奥州!F350+一関!F350+大船渡!F350+釜石!F350+宮古!F350+久慈!F350+二戸!F350</f>
        <v>236</v>
      </c>
      <c r="G350" s="215">
        <f t="shared" si="100"/>
        <v>2675</v>
      </c>
      <c r="H350" s="138">
        <f>E350/$G$350</f>
        <v>0.91177570093457949</v>
      </c>
      <c r="I350" s="112">
        <f>F350/$G$350</f>
        <v>8.8224299065420564E-2</v>
      </c>
      <c r="J350" s="98"/>
      <c r="K350" s="63"/>
      <c r="L350" s="63"/>
      <c r="M350" s="63"/>
      <c r="N350" s="64"/>
      <c r="O350" s="63"/>
      <c r="P350" s="10"/>
      <c r="Q350" s="10"/>
    </row>
    <row r="351" spans="2:17" s="9" customFormat="1" ht="13.8" thickBot="1" x14ac:dyDescent="0.25">
      <c r="B351" s="55"/>
      <c r="C351" s="72"/>
      <c r="D351" s="91" t="s">
        <v>24</v>
      </c>
      <c r="E351" s="234"/>
      <c r="F351" s="234"/>
      <c r="G351" s="230">
        <f>$F$11-G348</f>
        <v>9</v>
      </c>
      <c r="H351" s="149"/>
      <c r="I351" s="208"/>
      <c r="J351" s="98"/>
      <c r="K351" s="63"/>
      <c r="L351" s="63"/>
      <c r="M351" s="63"/>
      <c r="N351" s="64"/>
      <c r="O351" s="63"/>
      <c r="P351" s="10"/>
      <c r="Q351" s="10"/>
    </row>
    <row r="352" spans="2:17" s="9" customFormat="1" ht="13.8" thickTop="1" x14ac:dyDescent="0.2">
      <c r="B352" s="92"/>
      <c r="C352" s="93"/>
      <c r="D352" s="62" t="s">
        <v>10</v>
      </c>
      <c r="E352" s="222">
        <f>E353+E354</f>
        <v>11152</v>
      </c>
      <c r="F352" s="222">
        <f>F353+F354</f>
        <v>1668</v>
      </c>
      <c r="G352" s="222">
        <f t="shared" si="100"/>
        <v>12820</v>
      </c>
      <c r="H352" s="150">
        <f>E352/$G$352</f>
        <v>0.86989079563182525</v>
      </c>
      <c r="I352" s="209">
        <f>F352/$G$352</f>
        <v>0.13010920436817472</v>
      </c>
      <c r="J352" s="98"/>
      <c r="K352" s="63"/>
      <c r="L352" s="63"/>
      <c r="M352" s="63"/>
      <c r="N352" s="64"/>
      <c r="O352" s="63"/>
      <c r="P352" s="10"/>
      <c r="Q352" s="10"/>
    </row>
    <row r="353" spans="2:17" s="9" customFormat="1" x14ac:dyDescent="0.2">
      <c r="B353" s="55"/>
      <c r="C353" s="72"/>
      <c r="D353" s="58" t="s">
        <v>88</v>
      </c>
      <c r="E353" s="212">
        <f>E339+E349</f>
        <v>5527</v>
      </c>
      <c r="F353" s="212">
        <f>F339+F349</f>
        <v>960</v>
      </c>
      <c r="G353" s="212">
        <f t="shared" si="100"/>
        <v>6487</v>
      </c>
      <c r="H353" s="151">
        <f>E353/$G$353</f>
        <v>0.85201171573917067</v>
      </c>
      <c r="I353" s="108">
        <f>F353/$G$353</f>
        <v>0.14798828426082936</v>
      </c>
      <c r="J353" s="98"/>
      <c r="K353" s="63"/>
      <c r="L353" s="63"/>
      <c r="M353" s="63"/>
      <c r="N353" s="64"/>
      <c r="O353" s="63"/>
      <c r="P353" s="10"/>
      <c r="Q353" s="10"/>
    </row>
    <row r="354" spans="2:17" s="9" customFormat="1" x14ac:dyDescent="0.2">
      <c r="B354" s="96" t="s">
        <v>10</v>
      </c>
      <c r="C354" s="26"/>
      <c r="D354" s="74" t="s">
        <v>91</v>
      </c>
      <c r="E354" s="214">
        <f>E340+E350</f>
        <v>5625</v>
      </c>
      <c r="F354" s="214">
        <f>F340+F350</f>
        <v>708</v>
      </c>
      <c r="G354" s="214">
        <f t="shared" si="100"/>
        <v>6333</v>
      </c>
      <c r="H354" s="152">
        <f>E354/$G$354</f>
        <v>0.8882046423495974</v>
      </c>
      <c r="I354" s="112">
        <f>F354/$G$354</f>
        <v>0.11179535765040265</v>
      </c>
      <c r="J354" s="98"/>
      <c r="K354" s="63"/>
      <c r="L354" s="63"/>
      <c r="M354" s="63"/>
      <c r="N354" s="64"/>
      <c r="O354" s="63"/>
      <c r="P354" s="10"/>
      <c r="Q354" s="10"/>
    </row>
    <row r="355" spans="2:17" s="9" customFormat="1" x14ac:dyDescent="0.2">
      <c r="B355" s="84"/>
      <c r="C355" s="97"/>
      <c r="D355" s="59" t="s">
        <v>24</v>
      </c>
      <c r="E355" s="224"/>
      <c r="F355" s="224"/>
      <c r="G355" s="220">
        <f>G341+G351</f>
        <v>50</v>
      </c>
      <c r="H355" s="153"/>
      <c r="I355" s="148"/>
      <c r="J355" s="98"/>
      <c r="K355" s="63"/>
      <c r="L355" s="63"/>
      <c r="M355" s="63"/>
      <c r="N355" s="64"/>
      <c r="O355" s="63"/>
      <c r="P355" s="10"/>
      <c r="Q355" s="10"/>
    </row>
    <row r="356" spans="2:17" s="9" customFormat="1" x14ac:dyDescent="0.2">
      <c r="B356" s="66"/>
      <c r="C356" s="66"/>
      <c r="D356" s="66"/>
      <c r="E356" s="64"/>
      <c r="F356" s="64"/>
      <c r="G356" s="64"/>
      <c r="H356" s="64"/>
      <c r="I356" s="64"/>
      <c r="J356" s="63"/>
      <c r="K356" s="63"/>
      <c r="L356" s="63"/>
      <c r="M356" s="63"/>
      <c r="N356" s="64"/>
      <c r="O356" s="63"/>
      <c r="P356" s="10"/>
      <c r="Q356" s="10"/>
    </row>
    <row r="357" spans="2:17" x14ac:dyDescent="0.2">
      <c r="B357" s="300" t="s">
        <v>78</v>
      </c>
      <c r="D357"/>
      <c r="G357" s="64"/>
      <c r="H357" s="64"/>
      <c r="I357" s="64"/>
      <c r="J357" s="63"/>
      <c r="K357" s="63"/>
      <c r="L357" s="63"/>
      <c r="M357" s="63"/>
      <c r="N357" s="64"/>
      <c r="O357" s="63"/>
      <c r="P357" s="10"/>
      <c r="Q357" s="10"/>
    </row>
    <row r="358" spans="2:17" ht="28.8" x14ac:dyDescent="0.2">
      <c r="B358" s="67" t="s">
        <v>9</v>
      </c>
      <c r="C358" s="67" t="s">
        <v>19</v>
      </c>
      <c r="D358" s="402" t="s">
        <v>20</v>
      </c>
      <c r="E358" s="11" t="s">
        <v>97</v>
      </c>
      <c r="F358" s="11" t="s">
        <v>48</v>
      </c>
      <c r="G358" s="11" t="s">
        <v>49</v>
      </c>
      <c r="H358" s="11" t="s">
        <v>50</v>
      </c>
      <c r="I358" s="11" t="s">
        <v>51</v>
      </c>
      <c r="J358" s="11" t="s">
        <v>102</v>
      </c>
      <c r="K358" s="408" t="s">
        <v>10</v>
      </c>
      <c r="L358" s="11" t="s">
        <v>97</v>
      </c>
      <c r="M358" s="11" t="s">
        <v>48</v>
      </c>
      <c r="N358" s="11" t="s">
        <v>49</v>
      </c>
      <c r="O358" s="11" t="s">
        <v>50</v>
      </c>
      <c r="P358" s="11" t="s">
        <v>51</v>
      </c>
      <c r="Q358" s="11" t="s">
        <v>102</v>
      </c>
    </row>
    <row r="359" spans="2:17" s="9" customFormat="1" x14ac:dyDescent="0.2">
      <c r="B359" s="68"/>
      <c r="C359" s="69"/>
      <c r="D359" s="70" t="s">
        <v>10</v>
      </c>
      <c r="E359" s="210">
        <f t="shared" ref="E359:J359" si="101">E360+E361</f>
        <v>786</v>
      </c>
      <c r="F359" s="210">
        <f t="shared" si="101"/>
        <v>3719</v>
      </c>
      <c r="G359" s="210">
        <f t="shared" si="101"/>
        <v>2370</v>
      </c>
      <c r="H359" s="210">
        <f t="shared" si="101"/>
        <v>219</v>
      </c>
      <c r="I359" s="210">
        <f t="shared" si="101"/>
        <v>19</v>
      </c>
      <c r="J359" s="210">
        <f t="shared" si="101"/>
        <v>4</v>
      </c>
      <c r="K359" s="211">
        <f>SUM(K360:K361)</f>
        <v>7117</v>
      </c>
      <c r="L359" s="71">
        <f>E359/K359</f>
        <v>0.1104397920472109</v>
      </c>
      <c r="M359" s="71">
        <f>F359/K359</f>
        <v>0.52255163692567097</v>
      </c>
      <c r="N359" s="71">
        <f>G359/K359</f>
        <v>0.33300547983700995</v>
      </c>
      <c r="O359" s="71">
        <f>H359/K359</f>
        <v>3.0771392440635099E-2</v>
      </c>
      <c r="P359" s="14">
        <f>I359/K359</f>
        <v>2.6696641843473373E-3</v>
      </c>
      <c r="Q359" s="252">
        <f>J359/K359</f>
        <v>5.6203456512575521E-4</v>
      </c>
    </row>
    <row r="360" spans="2:17" s="9" customFormat="1" x14ac:dyDescent="0.2">
      <c r="B360" s="55"/>
      <c r="C360" s="72"/>
      <c r="D360" s="58" t="s">
        <v>88</v>
      </c>
      <c r="E360" s="212">
        <f t="shared" ref="E360:J361" si="102">E364+E367</f>
        <v>454</v>
      </c>
      <c r="F360" s="212">
        <f t="shared" si="102"/>
        <v>1890</v>
      </c>
      <c r="G360" s="212">
        <f t="shared" si="102"/>
        <v>1182</v>
      </c>
      <c r="H360" s="212">
        <f t="shared" si="102"/>
        <v>114</v>
      </c>
      <c r="I360" s="212">
        <f t="shared" si="102"/>
        <v>10</v>
      </c>
      <c r="J360" s="212">
        <f t="shared" si="102"/>
        <v>3</v>
      </c>
      <c r="K360" s="213">
        <f>SUM(E360:J360)</f>
        <v>3653</v>
      </c>
      <c r="L360" s="73">
        <f>E360/K360</f>
        <v>0.1242814125376403</v>
      </c>
      <c r="M360" s="73">
        <f>F360/K360</f>
        <v>0.51738297289898716</v>
      </c>
      <c r="N360" s="73">
        <f>G360/K360</f>
        <v>0.32356966876539828</v>
      </c>
      <c r="O360" s="73">
        <f>H360/K360</f>
        <v>3.1207226936764303E-2</v>
      </c>
      <c r="P360" s="20">
        <f>I360/K360</f>
        <v>2.7374760470845879E-3</v>
      </c>
      <c r="Q360" s="255">
        <f>J360/K360</f>
        <v>8.212428141253764E-4</v>
      </c>
    </row>
    <row r="361" spans="2:17" s="9" customFormat="1" x14ac:dyDescent="0.2">
      <c r="B361" s="55"/>
      <c r="C361" s="72" t="s">
        <v>10</v>
      </c>
      <c r="D361" s="74" t="s">
        <v>91</v>
      </c>
      <c r="E361" s="214">
        <f t="shared" si="102"/>
        <v>332</v>
      </c>
      <c r="F361" s="214">
        <f t="shared" si="102"/>
        <v>1829</v>
      </c>
      <c r="G361" s="214">
        <f t="shared" si="102"/>
        <v>1188</v>
      </c>
      <c r="H361" s="214">
        <f t="shared" si="102"/>
        <v>105</v>
      </c>
      <c r="I361" s="214">
        <f t="shared" si="102"/>
        <v>9</v>
      </c>
      <c r="J361" s="214">
        <f t="shared" si="102"/>
        <v>1</v>
      </c>
      <c r="K361" s="215">
        <f>SUM(E361:J361)</f>
        <v>3464</v>
      </c>
      <c r="L361" s="86">
        <f>E361/K361</f>
        <v>9.5842956120092374E-2</v>
      </c>
      <c r="M361" s="77">
        <f>F361/K361</f>
        <v>0.52800230946882221</v>
      </c>
      <c r="N361" s="77">
        <f>G361/K361</f>
        <v>0.34295612009237875</v>
      </c>
      <c r="O361" s="77">
        <f>H361/K361</f>
        <v>3.0311778290993071E-2</v>
      </c>
      <c r="P361" s="22">
        <f>I361/K361</f>
        <v>2.5981524249422631E-3</v>
      </c>
      <c r="Q361" s="259">
        <f>J361/K361</f>
        <v>2.8868360277136258E-4</v>
      </c>
    </row>
    <row r="362" spans="2:17" s="9" customFormat="1" x14ac:dyDescent="0.2">
      <c r="B362" s="55"/>
      <c r="C362" s="72"/>
      <c r="D362" s="59" t="s">
        <v>24</v>
      </c>
      <c r="E362" s="353"/>
      <c r="F362" s="353"/>
      <c r="G362" s="353"/>
      <c r="H362" s="353"/>
      <c r="I362" s="353"/>
      <c r="J362" s="353"/>
      <c r="K362" s="216">
        <f>$F$5-K359</f>
        <v>11</v>
      </c>
      <c r="L362" s="361"/>
      <c r="M362" s="361"/>
      <c r="N362" s="361"/>
      <c r="O362" s="361"/>
      <c r="P362" s="362"/>
      <c r="Q362" s="363"/>
    </row>
    <row r="363" spans="2:17" s="9" customFormat="1" x14ac:dyDescent="0.2">
      <c r="B363" s="55"/>
      <c r="C363" s="68" t="s">
        <v>25</v>
      </c>
      <c r="D363" s="70" t="s">
        <v>10</v>
      </c>
      <c r="E363" s="210">
        <f t="shared" ref="E363:J363" si="103">E364+E365</f>
        <v>354</v>
      </c>
      <c r="F363" s="210">
        <f t="shared" si="103"/>
        <v>1905</v>
      </c>
      <c r="G363" s="210">
        <f t="shared" si="103"/>
        <v>1064</v>
      </c>
      <c r="H363" s="210">
        <f t="shared" si="103"/>
        <v>100</v>
      </c>
      <c r="I363" s="210">
        <f t="shared" si="103"/>
        <v>10</v>
      </c>
      <c r="J363" s="210">
        <f t="shared" si="103"/>
        <v>0</v>
      </c>
      <c r="K363" s="211">
        <f t="shared" ref="K363:K368" si="104">SUM(E363:J363)</f>
        <v>3433</v>
      </c>
      <c r="L363" s="71">
        <f t="shared" ref="L363:L371" si="105">E363/K363</f>
        <v>0.10311680745703466</v>
      </c>
      <c r="M363" s="71">
        <f t="shared" ref="M363:M371" si="106">F363/K363</f>
        <v>0.5549082435187882</v>
      </c>
      <c r="N363" s="71">
        <f t="shared" ref="N363:N371" si="107">G363/K363</f>
        <v>0.30993300320419459</v>
      </c>
      <c r="O363" s="71">
        <f t="shared" ref="O363:O371" si="108">H363/K363</f>
        <v>2.9129041654529567E-2</v>
      </c>
      <c r="P363" s="14">
        <f t="shared" ref="P363:P371" si="109">I363/K363</f>
        <v>2.9129041654529565E-3</v>
      </c>
      <c r="Q363" s="252">
        <f t="shared" ref="Q363:Q371" si="110">J363/K363</f>
        <v>0</v>
      </c>
    </row>
    <row r="364" spans="2:17" s="9" customFormat="1" x14ac:dyDescent="0.2">
      <c r="B364" s="55" t="s">
        <v>12</v>
      </c>
      <c r="C364" s="55" t="s">
        <v>13</v>
      </c>
      <c r="D364" s="58" t="s">
        <v>88</v>
      </c>
      <c r="E364" s="219">
        <f>県央!E364+中部!E364+奥州!E364+一関!E364+大船渡!E364+釜石!E364+宮古!E364+久慈!E364+二戸!E364</f>
        <v>198</v>
      </c>
      <c r="F364" s="219">
        <f>県央!F364+中部!F364+奥州!F364+一関!F364+大船渡!F364+釜石!F364+宮古!F364+久慈!F364+二戸!F364</f>
        <v>968</v>
      </c>
      <c r="G364" s="219">
        <f>県央!G364+中部!G364+奥州!G364+一関!G364+大船渡!G364+釜石!G364+宮古!G364+久慈!G364+二戸!G364</f>
        <v>522</v>
      </c>
      <c r="H364" s="219">
        <f>県央!H364+中部!H364+奥州!H364+一関!H364+大船渡!H364+釜石!H364+宮古!H364+久慈!H364+二戸!H364</f>
        <v>48</v>
      </c>
      <c r="I364" s="219">
        <f>県央!I364+中部!I364+奥州!I364+一関!I364+大船渡!I364+釜石!I364+宮古!I364+久慈!I364+二戸!I364</f>
        <v>6</v>
      </c>
      <c r="J364" s="219">
        <f>県央!J364+中部!J364+奥州!J364+一関!J364+大船渡!J364+釜石!J364+宮古!J364+久慈!J364+二戸!J364</f>
        <v>0</v>
      </c>
      <c r="K364" s="213">
        <f t="shared" si="104"/>
        <v>1742</v>
      </c>
      <c r="L364" s="73">
        <f t="shared" si="105"/>
        <v>0.11366245694603903</v>
      </c>
      <c r="M364" s="73">
        <f t="shared" si="106"/>
        <v>0.55568312284730192</v>
      </c>
      <c r="N364" s="73">
        <f t="shared" si="107"/>
        <v>0.29965556831228474</v>
      </c>
      <c r="O364" s="73">
        <f t="shared" si="108"/>
        <v>2.7554535017221583E-2</v>
      </c>
      <c r="P364" s="20">
        <f t="shared" si="109"/>
        <v>3.4443168771526979E-3</v>
      </c>
      <c r="Q364" s="255">
        <f t="shared" si="110"/>
        <v>0</v>
      </c>
    </row>
    <row r="365" spans="2:17" s="9" customFormat="1" x14ac:dyDescent="0.2">
      <c r="B365" s="55"/>
      <c r="C365" s="55"/>
      <c r="D365" s="60" t="s">
        <v>91</v>
      </c>
      <c r="E365" s="246">
        <f>県央!E365+中部!E365+奥州!E365+一関!E365+大船渡!E365+釜石!E365+宮古!E365+久慈!E365+二戸!E365</f>
        <v>156</v>
      </c>
      <c r="F365" s="246">
        <f>県央!F365+中部!F365+奥州!F365+一関!F365+大船渡!F365+釜石!F365+宮古!F365+久慈!F365+二戸!F365</f>
        <v>937</v>
      </c>
      <c r="G365" s="246">
        <f>県央!G365+中部!G365+奥州!G365+一関!G365+大船渡!G365+釜石!G365+宮古!G365+久慈!G365+二戸!G365</f>
        <v>542</v>
      </c>
      <c r="H365" s="246">
        <f>県央!H365+中部!H365+奥州!H365+一関!H365+大船渡!H365+釜石!H365+宮古!H365+久慈!H365+二戸!H365</f>
        <v>52</v>
      </c>
      <c r="I365" s="246">
        <f>県央!I365+中部!I365+奥州!I365+一関!I365+大船渡!I365+釜石!I365+宮古!I365+久慈!I365+二戸!I365</f>
        <v>4</v>
      </c>
      <c r="J365" s="246">
        <f>県央!J365+中部!J365+奥州!J365+一関!J365+大船渡!J365+釜石!J365+宮古!J365+久慈!J365+二戸!J365</f>
        <v>0</v>
      </c>
      <c r="K365" s="217">
        <f t="shared" si="104"/>
        <v>1691</v>
      </c>
      <c r="L365" s="90">
        <f t="shared" si="105"/>
        <v>9.2253104671791833E-2</v>
      </c>
      <c r="M365" s="81">
        <f t="shared" si="106"/>
        <v>0.55410999408633943</v>
      </c>
      <c r="N365" s="81">
        <f t="shared" si="107"/>
        <v>0.3205204021289178</v>
      </c>
      <c r="O365" s="81">
        <f t="shared" si="108"/>
        <v>3.075103489059728E-2</v>
      </c>
      <c r="P365" s="23">
        <f t="shared" si="109"/>
        <v>2.3654642223536371E-3</v>
      </c>
      <c r="Q365" s="36">
        <f t="shared" si="110"/>
        <v>0</v>
      </c>
    </row>
    <row r="366" spans="2:17" s="9" customFormat="1" x14ac:dyDescent="0.2">
      <c r="B366" s="55"/>
      <c r="C366" s="68"/>
      <c r="D366" s="70" t="s">
        <v>10</v>
      </c>
      <c r="E366" s="210">
        <f t="shared" ref="E366:J366" si="111">E367+E368</f>
        <v>432</v>
      </c>
      <c r="F366" s="210">
        <f t="shared" si="111"/>
        <v>1814</v>
      </c>
      <c r="G366" s="210">
        <f t="shared" si="111"/>
        <v>1306</v>
      </c>
      <c r="H366" s="210">
        <f t="shared" si="111"/>
        <v>119</v>
      </c>
      <c r="I366" s="210">
        <f t="shared" si="111"/>
        <v>9</v>
      </c>
      <c r="J366" s="210">
        <f t="shared" si="111"/>
        <v>4</v>
      </c>
      <c r="K366" s="211">
        <f t="shared" si="104"/>
        <v>3684</v>
      </c>
      <c r="L366" s="247">
        <f t="shared" si="105"/>
        <v>0.11726384364820847</v>
      </c>
      <c r="M366" s="71">
        <f t="shared" si="106"/>
        <v>0.49239956568946797</v>
      </c>
      <c r="N366" s="71">
        <f t="shared" si="107"/>
        <v>0.35450597176981541</v>
      </c>
      <c r="O366" s="71">
        <f t="shared" si="108"/>
        <v>3.230184581976113E-2</v>
      </c>
      <c r="P366" s="14">
        <f t="shared" si="109"/>
        <v>2.4429967426710096E-3</v>
      </c>
      <c r="Q366" s="252">
        <f t="shared" si="110"/>
        <v>1.0857763300760044E-3</v>
      </c>
    </row>
    <row r="367" spans="2:17" s="9" customFormat="1" x14ac:dyDescent="0.2">
      <c r="B367" s="55"/>
      <c r="C367" s="55" t="s">
        <v>14</v>
      </c>
      <c r="D367" s="82" t="s">
        <v>88</v>
      </c>
      <c r="E367" s="219">
        <f>県央!E367+中部!E367+奥州!E367+一関!E367+大船渡!E367+釜石!E367+宮古!E367+久慈!E367+二戸!E367</f>
        <v>256</v>
      </c>
      <c r="F367" s="219">
        <f>県央!F367+中部!F367+奥州!F367+一関!F367+大船渡!F367+釜石!F367+宮古!F367+久慈!F367+二戸!F367</f>
        <v>922</v>
      </c>
      <c r="G367" s="219">
        <f>県央!G367+中部!G367+奥州!G367+一関!G367+大船渡!G367+釜石!G367+宮古!G367+久慈!G367+二戸!G367</f>
        <v>660</v>
      </c>
      <c r="H367" s="219">
        <f>県央!H367+中部!H367+奥州!H367+一関!H367+大船渡!H367+釜石!H367+宮古!H367+久慈!H367+二戸!H367</f>
        <v>66</v>
      </c>
      <c r="I367" s="219">
        <f>県央!I367+中部!I367+奥州!I367+一関!I367+大船渡!I367+釜石!I367+宮古!I367+久慈!I367+二戸!I367</f>
        <v>4</v>
      </c>
      <c r="J367" s="219">
        <f>県央!J367+中部!J367+奥州!J367+一関!J367+大船渡!J367+釜石!J367+宮古!J367+久慈!J367+二戸!J367</f>
        <v>3</v>
      </c>
      <c r="K367" s="218">
        <f t="shared" si="104"/>
        <v>1911</v>
      </c>
      <c r="L367" s="89">
        <f t="shared" si="105"/>
        <v>0.13396127681841968</v>
      </c>
      <c r="M367" s="83">
        <f t="shared" si="106"/>
        <v>0.48246991104133963</v>
      </c>
      <c r="N367" s="83">
        <f t="shared" si="107"/>
        <v>0.34536891679748821</v>
      </c>
      <c r="O367" s="83">
        <f t="shared" si="108"/>
        <v>3.453689167974882E-2</v>
      </c>
      <c r="P367" s="24">
        <f t="shared" si="109"/>
        <v>2.0931449502878076E-3</v>
      </c>
      <c r="Q367" s="257">
        <f t="shared" si="110"/>
        <v>1.5698587127158557E-3</v>
      </c>
    </row>
    <row r="368" spans="2:17" s="9" customFormat="1" x14ac:dyDescent="0.2">
      <c r="B368" s="84"/>
      <c r="C368" s="59"/>
      <c r="D368" s="59" t="s">
        <v>91</v>
      </c>
      <c r="E368" s="246">
        <f>県央!E368+中部!E368+奥州!E368+一関!E368+大船渡!E368+釜石!E368+宮古!E368+久慈!E368+二戸!E368</f>
        <v>176</v>
      </c>
      <c r="F368" s="246">
        <f>県央!F368+中部!F368+奥州!F368+一関!F368+大船渡!F368+釜石!F368+宮古!F368+久慈!F368+二戸!F368</f>
        <v>892</v>
      </c>
      <c r="G368" s="246">
        <f>県央!G368+中部!G368+奥州!G368+一関!G368+大船渡!G368+釜石!G368+宮古!G368+久慈!G368+二戸!G368</f>
        <v>646</v>
      </c>
      <c r="H368" s="246">
        <f>県央!H368+中部!H368+奥州!H368+一関!H368+大船渡!H368+釜石!H368+宮古!H368+久慈!H368+二戸!H368</f>
        <v>53</v>
      </c>
      <c r="I368" s="246">
        <f>県央!I368+中部!I368+奥州!I368+一関!I368+大船渡!I368+釜石!I368+宮古!I368+久慈!I368+二戸!I368</f>
        <v>5</v>
      </c>
      <c r="J368" s="246">
        <f>県央!J368+中部!J368+奥州!J368+一関!J368+大船渡!J368+釜石!J368+宮古!J368+久慈!J368+二戸!J368</f>
        <v>1</v>
      </c>
      <c r="K368" s="216">
        <f t="shared" si="104"/>
        <v>1773</v>
      </c>
      <c r="L368" s="85">
        <f t="shared" si="105"/>
        <v>9.926677946982515E-2</v>
      </c>
      <c r="M368" s="85">
        <f t="shared" si="106"/>
        <v>0.50310208685843205</v>
      </c>
      <c r="N368" s="85">
        <f t="shared" si="107"/>
        <v>0.36435420191765372</v>
      </c>
      <c r="O368" s="85">
        <f t="shared" si="108"/>
        <v>2.9892836999435984E-2</v>
      </c>
      <c r="P368" s="21">
        <f t="shared" si="109"/>
        <v>2.8200789622109417E-3</v>
      </c>
      <c r="Q368" s="256">
        <f t="shared" si="110"/>
        <v>5.6401579244218843E-4</v>
      </c>
    </row>
    <row r="369" spans="2:17" x14ac:dyDescent="0.2">
      <c r="B369" s="68"/>
      <c r="C369" s="69"/>
      <c r="D369" s="70" t="s">
        <v>10</v>
      </c>
      <c r="E369" s="210">
        <f t="shared" ref="E369:J369" si="112">E370+E371</f>
        <v>1241</v>
      </c>
      <c r="F369" s="210">
        <f t="shared" si="112"/>
        <v>2982</v>
      </c>
      <c r="G369" s="210">
        <f t="shared" si="112"/>
        <v>2255</v>
      </c>
      <c r="H369" s="210">
        <f t="shared" si="112"/>
        <v>822</v>
      </c>
      <c r="I369" s="210">
        <f t="shared" si="112"/>
        <v>137</v>
      </c>
      <c r="J369" s="210">
        <f t="shared" si="112"/>
        <v>49</v>
      </c>
      <c r="K369" s="211">
        <f>SUM(K370:K371)</f>
        <v>7486</v>
      </c>
      <c r="L369" s="71">
        <f t="shared" si="105"/>
        <v>0.16577611541544215</v>
      </c>
      <c r="M369" s="71">
        <f t="shared" si="106"/>
        <v>0.39834357467272241</v>
      </c>
      <c r="N369" s="71">
        <f t="shared" si="107"/>
        <v>0.30122896072668981</v>
      </c>
      <c r="O369" s="71">
        <f t="shared" si="108"/>
        <v>0.10980496927598184</v>
      </c>
      <c r="P369" s="14">
        <f t="shared" si="109"/>
        <v>1.8300828212663638E-2</v>
      </c>
      <c r="Q369" s="252">
        <f t="shared" si="110"/>
        <v>6.5455516965001338E-3</v>
      </c>
    </row>
    <row r="370" spans="2:17" x14ac:dyDescent="0.2">
      <c r="B370" s="55"/>
      <c r="C370" s="72"/>
      <c r="D370" s="58" t="s">
        <v>88</v>
      </c>
      <c r="E370" s="212">
        <f t="shared" ref="E370:J371" si="113">E374+E377</f>
        <v>646</v>
      </c>
      <c r="F370" s="212">
        <f t="shared" si="113"/>
        <v>1448</v>
      </c>
      <c r="G370" s="212">
        <f t="shared" si="113"/>
        <v>1129</v>
      </c>
      <c r="H370" s="212">
        <f t="shared" si="113"/>
        <v>486</v>
      </c>
      <c r="I370" s="212">
        <f t="shared" si="113"/>
        <v>84</v>
      </c>
      <c r="J370" s="212">
        <f t="shared" si="113"/>
        <v>23</v>
      </c>
      <c r="K370" s="213">
        <f>SUM(E370:J370)</f>
        <v>3816</v>
      </c>
      <c r="L370" s="73">
        <f t="shared" si="105"/>
        <v>0.16928721174004194</v>
      </c>
      <c r="M370" s="73">
        <f t="shared" si="106"/>
        <v>0.37945492662473795</v>
      </c>
      <c r="N370" s="73">
        <f t="shared" si="107"/>
        <v>0.29585953878406707</v>
      </c>
      <c r="O370" s="73">
        <f t="shared" si="108"/>
        <v>0.12735849056603774</v>
      </c>
      <c r="P370" s="20">
        <f t="shared" si="109"/>
        <v>2.20125786163522E-2</v>
      </c>
      <c r="Q370" s="255">
        <f t="shared" si="110"/>
        <v>6.0272536687631028E-3</v>
      </c>
    </row>
    <row r="371" spans="2:17" x14ac:dyDescent="0.2">
      <c r="B371" s="55"/>
      <c r="C371" s="72" t="s">
        <v>10</v>
      </c>
      <c r="D371" s="74" t="s">
        <v>91</v>
      </c>
      <c r="E371" s="214">
        <f t="shared" si="113"/>
        <v>595</v>
      </c>
      <c r="F371" s="214">
        <f t="shared" si="113"/>
        <v>1534</v>
      </c>
      <c r="G371" s="214">
        <f t="shared" si="113"/>
        <v>1126</v>
      </c>
      <c r="H371" s="214">
        <f t="shared" si="113"/>
        <v>336</v>
      </c>
      <c r="I371" s="214">
        <f t="shared" si="113"/>
        <v>53</v>
      </c>
      <c r="J371" s="214">
        <f t="shared" si="113"/>
        <v>26</v>
      </c>
      <c r="K371" s="215">
        <f>SUM(E371:J371)</f>
        <v>3670</v>
      </c>
      <c r="L371" s="86">
        <f t="shared" si="105"/>
        <v>0.16212534059945505</v>
      </c>
      <c r="M371" s="77">
        <f t="shared" si="106"/>
        <v>0.41798365122615805</v>
      </c>
      <c r="N371" s="77">
        <f t="shared" si="107"/>
        <v>0.30681198910081742</v>
      </c>
      <c r="O371" s="77">
        <f t="shared" si="108"/>
        <v>9.1553133514986382E-2</v>
      </c>
      <c r="P371" s="22">
        <f t="shared" si="109"/>
        <v>1.444141689373297E-2</v>
      </c>
      <c r="Q371" s="259">
        <f t="shared" si="110"/>
        <v>7.0844686648501359E-3</v>
      </c>
    </row>
    <row r="372" spans="2:17" x14ac:dyDescent="0.2">
      <c r="B372" s="55"/>
      <c r="C372" s="72"/>
      <c r="D372" s="59" t="s">
        <v>24</v>
      </c>
      <c r="E372" s="224"/>
      <c r="F372" s="224"/>
      <c r="G372" s="224"/>
      <c r="H372" s="224"/>
      <c r="I372" s="224"/>
      <c r="J372" s="224"/>
      <c r="K372" s="216">
        <f>$F$8-K369</f>
        <v>26</v>
      </c>
      <c r="L372" s="258"/>
      <c r="M372" s="80"/>
      <c r="N372" s="80"/>
      <c r="O372" s="80"/>
      <c r="P372" s="35"/>
      <c r="Q372" s="253"/>
    </row>
    <row r="373" spans="2:17" s="9" customFormat="1" x14ac:dyDescent="0.2">
      <c r="B373" s="55"/>
      <c r="C373" s="68" t="s">
        <v>25</v>
      </c>
      <c r="D373" s="70" t="s">
        <v>10</v>
      </c>
      <c r="E373" s="210">
        <f t="shared" ref="E373:J373" si="114">E374+E375</f>
        <v>703</v>
      </c>
      <c r="F373" s="210">
        <f t="shared" si="114"/>
        <v>1666</v>
      </c>
      <c r="G373" s="210">
        <f t="shared" si="114"/>
        <v>975</v>
      </c>
      <c r="H373" s="210">
        <f t="shared" si="114"/>
        <v>263</v>
      </c>
      <c r="I373" s="210">
        <f t="shared" si="114"/>
        <v>46</v>
      </c>
      <c r="J373" s="210">
        <f t="shared" si="114"/>
        <v>18</v>
      </c>
      <c r="K373" s="211">
        <f t="shared" ref="K373:K381" si="115">SUM(E373:J373)</f>
        <v>3671</v>
      </c>
      <c r="L373" s="71">
        <f t="shared" ref="L373:L381" si="116">E373/K373</f>
        <v>0.191500953418687</v>
      </c>
      <c r="M373" s="71">
        <f t="shared" ref="M373:M381" si="117">F373/K373</f>
        <v>0.45382729501498231</v>
      </c>
      <c r="N373" s="71">
        <f t="shared" ref="N373:N381" si="118">G373/K373</f>
        <v>0.26559520566603106</v>
      </c>
      <c r="O373" s="71">
        <f t="shared" ref="O373:O381" si="119">H373/K373</f>
        <v>7.1642604195042217E-2</v>
      </c>
      <c r="P373" s="14">
        <f t="shared" ref="P373:P381" si="120">I373/K373</f>
        <v>1.2530645600653773E-2</v>
      </c>
      <c r="Q373" s="252">
        <f t="shared" ref="Q373:Q381" si="121">J373/K373</f>
        <v>4.9032961046036501E-3</v>
      </c>
    </row>
    <row r="374" spans="2:17" s="9" customFormat="1" x14ac:dyDescent="0.2">
      <c r="B374" s="55" t="s">
        <v>15</v>
      </c>
      <c r="C374" s="55" t="s">
        <v>13</v>
      </c>
      <c r="D374" s="58" t="s">
        <v>88</v>
      </c>
      <c r="E374" s="219">
        <f>県央!E374+中部!E374+奥州!E374+一関!E374+大船渡!E374+釜石!E374+宮古!E374+久慈!E374+二戸!E374</f>
        <v>357</v>
      </c>
      <c r="F374" s="219">
        <f>県央!F374+中部!F374+奥州!F374+一関!F374+大船渡!F374+釜石!F374+宮古!F374+久慈!F374+二戸!F374</f>
        <v>807</v>
      </c>
      <c r="G374" s="219">
        <f>県央!G374+中部!G374+奥州!G374+一関!G374+大船渡!G374+釜石!G374+宮古!G374+久慈!G374+二戸!G374</f>
        <v>493</v>
      </c>
      <c r="H374" s="219">
        <f>県央!H374+中部!H374+奥州!H374+一関!H374+大船渡!H374+釜石!H374+宮古!H374+久慈!H374+二戸!H374</f>
        <v>147</v>
      </c>
      <c r="I374" s="219">
        <f>県央!I374+中部!I374+奥州!I374+一関!I374+大船渡!I374+釜石!I374+宮古!I374+久慈!I374+二戸!I374</f>
        <v>21</v>
      </c>
      <c r="J374" s="219">
        <f>県央!J374+中部!J374+奥州!J374+一関!J374+大船渡!J374+釜石!J374+宮古!J374+久慈!J374+二戸!J374</f>
        <v>6</v>
      </c>
      <c r="K374" s="213">
        <f t="shared" si="115"/>
        <v>1831</v>
      </c>
      <c r="L374" s="73">
        <f t="shared" si="116"/>
        <v>0.19497542326597489</v>
      </c>
      <c r="M374" s="73">
        <f t="shared" si="117"/>
        <v>0.44074276351720371</v>
      </c>
      <c r="N374" s="73">
        <f t="shared" si="118"/>
        <v>0.26925177498634628</v>
      </c>
      <c r="O374" s="73">
        <f t="shared" si="119"/>
        <v>8.0283997815401423E-2</v>
      </c>
      <c r="P374" s="20">
        <f t="shared" si="120"/>
        <v>1.1469142545057346E-2</v>
      </c>
      <c r="Q374" s="255">
        <f t="shared" si="121"/>
        <v>3.2768978700163844E-3</v>
      </c>
    </row>
    <row r="375" spans="2:17" s="9" customFormat="1" x14ac:dyDescent="0.2">
      <c r="B375" s="55"/>
      <c r="C375" s="55"/>
      <c r="D375" s="60" t="s">
        <v>91</v>
      </c>
      <c r="E375" s="246">
        <f>県央!E375+中部!E375+奥州!E375+一関!E375+大船渡!E375+釜石!E375+宮古!E375+久慈!E375+二戸!E375</f>
        <v>346</v>
      </c>
      <c r="F375" s="246">
        <f>県央!F375+中部!F375+奥州!F375+一関!F375+大船渡!F375+釜石!F375+宮古!F375+久慈!F375+二戸!F375</f>
        <v>859</v>
      </c>
      <c r="G375" s="246">
        <f>県央!G375+中部!G375+奥州!G375+一関!G375+大船渡!G375+釜石!G375+宮古!G375+久慈!G375+二戸!G375</f>
        <v>482</v>
      </c>
      <c r="H375" s="246">
        <f>県央!H375+中部!H375+奥州!H375+一関!H375+大船渡!H375+釜石!H375+宮古!H375+久慈!H375+二戸!H375</f>
        <v>116</v>
      </c>
      <c r="I375" s="246">
        <f>県央!I375+中部!I375+奥州!I375+一関!I375+大船渡!I375+釜石!I375+宮古!I375+久慈!I375+二戸!I375</f>
        <v>25</v>
      </c>
      <c r="J375" s="246">
        <f>県央!J375+中部!J375+奥州!J375+一関!J375+大船渡!J375+釜石!J375+宮古!J375+久慈!J375+二戸!J375</f>
        <v>12</v>
      </c>
      <c r="K375" s="217">
        <f t="shared" si="115"/>
        <v>1840</v>
      </c>
      <c r="L375" s="90">
        <f t="shared" si="116"/>
        <v>0.18804347826086956</v>
      </c>
      <c r="M375" s="81">
        <f t="shared" si="117"/>
        <v>0.46684782608695652</v>
      </c>
      <c r="N375" s="81">
        <f t="shared" si="118"/>
        <v>0.26195652173913042</v>
      </c>
      <c r="O375" s="81">
        <f t="shared" si="119"/>
        <v>6.3043478260869562E-2</v>
      </c>
      <c r="P375" s="23">
        <f t="shared" si="120"/>
        <v>1.358695652173913E-2</v>
      </c>
      <c r="Q375" s="36">
        <f t="shared" si="121"/>
        <v>6.5217391304347823E-3</v>
      </c>
    </row>
    <row r="376" spans="2:17" s="9" customFormat="1" x14ac:dyDescent="0.2">
      <c r="B376" s="55"/>
      <c r="C376" s="68"/>
      <c r="D376" s="70" t="s">
        <v>10</v>
      </c>
      <c r="E376" s="210">
        <f t="shared" ref="E376:J376" si="122">E377+E378</f>
        <v>538</v>
      </c>
      <c r="F376" s="210">
        <f t="shared" si="122"/>
        <v>1316</v>
      </c>
      <c r="G376" s="210">
        <f t="shared" si="122"/>
        <v>1280</v>
      </c>
      <c r="H376" s="210">
        <f t="shared" si="122"/>
        <v>559</v>
      </c>
      <c r="I376" s="210">
        <f t="shared" si="122"/>
        <v>91</v>
      </c>
      <c r="J376" s="210">
        <f t="shared" si="122"/>
        <v>31</v>
      </c>
      <c r="K376" s="211">
        <f t="shared" si="115"/>
        <v>3815</v>
      </c>
      <c r="L376" s="247">
        <f t="shared" si="116"/>
        <v>0.14102228047182175</v>
      </c>
      <c r="M376" s="71">
        <f t="shared" si="117"/>
        <v>0.34495412844036699</v>
      </c>
      <c r="N376" s="71">
        <f t="shared" si="118"/>
        <v>0.33551769331585846</v>
      </c>
      <c r="O376" s="71">
        <f t="shared" si="119"/>
        <v>0.14652686762778505</v>
      </c>
      <c r="P376" s="14">
        <f t="shared" si="120"/>
        <v>2.3853211009174313E-2</v>
      </c>
      <c r="Q376" s="252">
        <f t="shared" si="121"/>
        <v>8.1258191349934464E-3</v>
      </c>
    </row>
    <row r="377" spans="2:17" s="9" customFormat="1" x14ac:dyDescent="0.2">
      <c r="B377" s="55"/>
      <c r="C377" s="55" t="s">
        <v>16</v>
      </c>
      <c r="D377" s="82" t="s">
        <v>88</v>
      </c>
      <c r="E377" s="219">
        <f>県央!E377+中部!E377+奥州!E377+一関!E377+大船渡!E377+釜石!E377+宮古!E377+久慈!E377+二戸!E377</f>
        <v>289</v>
      </c>
      <c r="F377" s="219">
        <f>県央!F377+中部!F377+奥州!F377+一関!F377+大船渡!F377+釜石!F377+宮古!F377+久慈!F377+二戸!F377</f>
        <v>641</v>
      </c>
      <c r="G377" s="219">
        <f>県央!G377+中部!G377+奥州!G377+一関!G377+大船渡!G377+釜石!G377+宮古!G377+久慈!G377+二戸!G377</f>
        <v>636</v>
      </c>
      <c r="H377" s="219">
        <f>県央!H377+中部!H377+奥州!H377+一関!H377+大船渡!H377+釜石!H377+宮古!H377+久慈!H377+二戸!H377</f>
        <v>339</v>
      </c>
      <c r="I377" s="219">
        <f>県央!I377+中部!I377+奥州!I377+一関!I377+大船渡!I377+釜石!I377+宮古!I377+久慈!I377+二戸!I377</f>
        <v>63</v>
      </c>
      <c r="J377" s="219">
        <f>県央!J377+中部!J377+奥州!J377+一関!J377+大船渡!J377+釜石!J377+宮古!J377+久慈!J377+二戸!J377</f>
        <v>17</v>
      </c>
      <c r="K377" s="218">
        <f t="shared" si="115"/>
        <v>1985</v>
      </c>
      <c r="L377" s="89">
        <f t="shared" si="116"/>
        <v>0.14559193954659949</v>
      </c>
      <c r="M377" s="83">
        <f t="shared" si="117"/>
        <v>0.32292191435768264</v>
      </c>
      <c r="N377" s="83">
        <f t="shared" si="118"/>
        <v>0.32040302267002518</v>
      </c>
      <c r="O377" s="83">
        <f t="shared" si="119"/>
        <v>0.17078085642317381</v>
      </c>
      <c r="P377" s="24">
        <f t="shared" si="120"/>
        <v>3.1738035264483627E-2</v>
      </c>
      <c r="Q377" s="257">
        <f t="shared" si="121"/>
        <v>8.5642317380352651E-3</v>
      </c>
    </row>
    <row r="378" spans="2:17" s="9" customFormat="1" x14ac:dyDescent="0.2">
      <c r="B378" s="84"/>
      <c r="C378" s="59"/>
      <c r="D378" s="59" t="s">
        <v>91</v>
      </c>
      <c r="E378" s="246">
        <f>県央!E378+中部!E378+奥州!E378+一関!E378+大船渡!E378+釜石!E378+宮古!E378+久慈!E378+二戸!E378</f>
        <v>249</v>
      </c>
      <c r="F378" s="246">
        <f>県央!F378+中部!F378+奥州!F378+一関!F378+大船渡!F378+釜石!F378+宮古!F378+久慈!F378+二戸!F378</f>
        <v>675</v>
      </c>
      <c r="G378" s="246">
        <f>県央!G378+中部!G378+奥州!G378+一関!G378+大船渡!G378+釜石!G378+宮古!G378+久慈!G378+二戸!G378</f>
        <v>644</v>
      </c>
      <c r="H378" s="246">
        <f>県央!H378+中部!H378+奥州!H378+一関!H378+大船渡!H378+釜石!H378+宮古!H378+久慈!H378+二戸!H378</f>
        <v>220</v>
      </c>
      <c r="I378" s="246">
        <f>県央!I378+中部!I378+奥州!I378+一関!I378+大船渡!I378+釜石!I378+宮古!I378+久慈!I378+二戸!I378</f>
        <v>28</v>
      </c>
      <c r="J378" s="246">
        <f>県央!J378+中部!J378+奥州!J378+一関!J378+大船渡!J378+釜石!J378+宮古!J378+久慈!J378+二戸!J378</f>
        <v>14</v>
      </c>
      <c r="K378" s="216">
        <f t="shared" si="115"/>
        <v>1830</v>
      </c>
      <c r="L378" s="85">
        <f t="shared" si="116"/>
        <v>0.1360655737704918</v>
      </c>
      <c r="M378" s="85">
        <f t="shared" si="117"/>
        <v>0.36885245901639346</v>
      </c>
      <c r="N378" s="85">
        <f t="shared" si="118"/>
        <v>0.35191256830601092</v>
      </c>
      <c r="O378" s="85">
        <f t="shared" si="119"/>
        <v>0.12021857923497267</v>
      </c>
      <c r="P378" s="21">
        <f t="shared" si="120"/>
        <v>1.5300546448087432E-2</v>
      </c>
      <c r="Q378" s="256">
        <f t="shared" si="121"/>
        <v>7.6502732240437158E-3</v>
      </c>
    </row>
    <row r="379" spans="2:17" s="9" customFormat="1" x14ac:dyDescent="0.2">
      <c r="B379" s="68"/>
      <c r="C379" s="69"/>
      <c r="D379" s="70" t="s">
        <v>10</v>
      </c>
      <c r="E379" s="210">
        <f t="shared" ref="E379:J379" si="123">E380+E381</f>
        <v>969</v>
      </c>
      <c r="F379" s="210">
        <f t="shared" si="123"/>
        <v>1833</v>
      </c>
      <c r="G379" s="210">
        <f t="shared" si="123"/>
        <v>1551</v>
      </c>
      <c r="H379" s="210">
        <f t="shared" si="123"/>
        <v>772</v>
      </c>
      <c r="I379" s="210">
        <f t="shared" si="123"/>
        <v>189</v>
      </c>
      <c r="J379" s="210">
        <f t="shared" si="123"/>
        <v>37</v>
      </c>
      <c r="K379" s="211">
        <f t="shared" si="115"/>
        <v>5351</v>
      </c>
      <c r="L379" s="71">
        <f t="shared" si="116"/>
        <v>0.1810876471687535</v>
      </c>
      <c r="M379" s="71">
        <f t="shared" si="117"/>
        <v>0.34255279387030463</v>
      </c>
      <c r="N379" s="71">
        <f t="shared" si="118"/>
        <v>0.28985236404410392</v>
      </c>
      <c r="O379" s="71">
        <f t="shared" si="119"/>
        <v>0.14427209867314519</v>
      </c>
      <c r="P379" s="14">
        <f t="shared" si="120"/>
        <v>3.5320500840964303E-2</v>
      </c>
      <c r="Q379" s="252">
        <f t="shared" si="121"/>
        <v>6.9145954027284616E-3</v>
      </c>
    </row>
    <row r="380" spans="2:17" s="9" customFormat="1" x14ac:dyDescent="0.2">
      <c r="B380" s="55"/>
      <c r="C380" s="72"/>
      <c r="D380" s="58" t="s">
        <v>88</v>
      </c>
      <c r="E380" s="219">
        <f>県央!E380+中部!E380+奥州!E380+一関!E380+大船渡!E380+釜石!E380+宮古!E380+久慈!E380+二戸!E380</f>
        <v>420</v>
      </c>
      <c r="F380" s="219">
        <f>県央!F380+中部!F380+奥州!F380+一関!F380+大船渡!F380+釜石!F380+宮古!F380+久慈!F380+二戸!F380</f>
        <v>821</v>
      </c>
      <c r="G380" s="219">
        <f>県央!G380+中部!G380+奥州!G380+一関!G380+大船渡!G380+釜石!G380+宮古!G380+久慈!G380+二戸!G380</f>
        <v>806</v>
      </c>
      <c r="H380" s="219">
        <f>県央!H380+中部!H380+奥州!H380+一関!H380+大船渡!H380+釜石!H380+宮古!H380+久慈!H380+二戸!H380</f>
        <v>471</v>
      </c>
      <c r="I380" s="219">
        <f>県央!I380+中部!I380+奥州!I380+一関!I380+大船渡!I380+釜石!I380+宮古!I380+久慈!I380+二戸!I380</f>
        <v>136</v>
      </c>
      <c r="J380" s="219">
        <f>県央!J380+中部!J380+奥州!J380+一関!J380+大船渡!J380+釜石!J380+宮古!J380+久慈!J380+二戸!J380</f>
        <v>21</v>
      </c>
      <c r="K380" s="213">
        <f t="shared" si="115"/>
        <v>2675</v>
      </c>
      <c r="L380" s="73">
        <f t="shared" si="116"/>
        <v>0.15700934579439252</v>
      </c>
      <c r="M380" s="73">
        <f t="shared" si="117"/>
        <v>0.30691588785046731</v>
      </c>
      <c r="N380" s="73">
        <f t="shared" si="118"/>
        <v>0.30130841121495328</v>
      </c>
      <c r="O380" s="73">
        <f t="shared" si="119"/>
        <v>0.17607476635514019</v>
      </c>
      <c r="P380" s="20">
        <f t="shared" si="120"/>
        <v>5.0841121495327102E-2</v>
      </c>
      <c r="Q380" s="255">
        <f t="shared" si="121"/>
        <v>7.8504672897196266E-3</v>
      </c>
    </row>
    <row r="381" spans="2:17" s="9" customFormat="1" x14ac:dyDescent="0.2">
      <c r="B381" s="55" t="s">
        <v>26</v>
      </c>
      <c r="C381" s="26" t="s">
        <v>16</v>
      </c>
      <c r="D381" s="74" t="s">
        <v>91</v>
      </c>
      <c r="E381" s="214">
        <f>県央!E381+中部!E381+奥州!E381+一関!E381+大船渡!E381+釜石!E381+宮古!E381+久慈!E381+二戸!E381</f>
        <v>549</v>
      </c>
      <c r="F381" s="214">
        <f>県央!F381+中部!F381+奥州!F381+一関!F381+大船渡!F381+釜石!F381+宮古!F381+久慈!F381+二戸!F381</f>
        <v>1012</v>
      </c>
      <c r="G381" s="214">
        <f>県央!G381+中部!G381+奥州!G381+一関!G381+大船渡!G381+釜石!G381+宮古!G381+久慈!G381+二戸!G381</f>
        <v>745</v>
      </c>
      <c r="H381" s="214">
        <f>県央!H381+中部!H381+奥州!H381+一関!H381+大船渡!H381+釜石!H381+宮古!H381+久慈!H381+二戸!H381</f>
        <v>301</v>
      </c>
      <c r="I381" s="214">
        <f>県央!I381+中部!I381+奥州!I381+一関!I381+大船渡!I381+釜石!I381+宮古!I381+久慈!I381+二戸!I381</f>
        <v>53</v>
      </c>
      <c r="J381" s="214">
        <f>県央!J381+中部!J381+奥州!J381+一関!J381+大船渡!J381+釜石!J381+宮古!J381+久慈!J381+二戸!J381</f>
        <v>16</v>
      </c>
      <c r="K381" s="215">
        <f t="shared" si="115"/>
        <v>2676</v>
      </c>
      <c r="L381" s="86">
        <f t="shared" si="116"/>
        <v>0.20515695067264575</v>
      </c>
      <c r="M381" s="77">
        <f t="shared" si="117"/>
        <v>0.37817638266068759</v>
      </c>
      <c r="N381" s="77">
        <f t="shared" si="118"/>
        <v>0.27840059790732435</v>
      </c>
      <c r="O381" s="77">
        <f t="shared" si="119"/>
        <v>0.1124813153961136</v>
      </c>
      <c r="P381" s="22">
        <f t="shared" si="120"/>
        <v>1.9805680119581465E-2</v>
      </c>
      <c r="Q381" s="259">
        <f t="shared" si="121"/>
        <v>5.9790732436472349E-3</v>
      </c>
    </row>
    <row r="382" spans="2:17" ht="13.8" thickBot="1" x14ac:dyDescent="0.25">
      <c r="B382" s="55"/>
      <c r="C382" s="72"/>
      <c r="D382" s="91" t="s">
        <v>24</v>
      </c>
      <c r="E382" s="225"/>
      <c r="F382" s="225"/>
      <c r="G382" s="225"/>
      <c r="H382" s="225"/>
      <c r="I382" s="225"/>
      <c r="J382" s="225"/>
      <c r="K382" s="221">
        <f>$F$11-K379</f>
        <v>7</v>
      </c>
      <c r="L382" s="425"/>
      <c r="M382" s="426"/>
      <c r="N382" s="426"/>
      <c r="O382" s="426"/>
      <c r="P382" s="427"/>
      <c r="Q382" s="428"/>
    </row>
    <row r="383" spans="2:17" ht="13.8" thickTop="1" x14ac:dyDescent="0.2">
      <c r="B383" s="92"/>
      <c r="C383" s="93"/>
      <c r="D383" s="94" t="s">
        <v>10</v>
      </c>
      <c r="E383" s="222">
        <f t="shared" ref="E383:K383" si="124">SUM(E384:E385)</f>
        <v>2996</v>
      </c>
      <c r="F383" s="222">
        <f t="shared" si="124"/>
        <v>8534</v>
      </c>
      <c r="G383" s="222">
        <f t="shared" si="124"/>
        <v>6176</v>
      </c>
      <c r="H383" s="222">
        <f t="shared" si="124"/>
        <v>1813</v>
      </c>
      <c r="I383" s="222">
        <f t="shared" si="124"/>
        <v>345</v>
      </c>
      <c r="J383" s="222">
        <f t="shared" si="124"/>
        <v>90</v>
      </c>
      <c r="K383" s="223">
        <f t="shared" si="124"/>
        <v>19954</v>
      </c>
      <c r="L383" s="85">
        <f>E383/K383</f>
        <v>0.15014533426881829</v>
      </c>
      <c r="M383" s="85">
        <f>F383/K383</f>
        <v>0.42768367244662725</v>
      </c>
      <c r="N383" s="85">
        <f>G383/K383</f>
        <v>0.30951187731783103</v>
      </c>
      <c r="O383" s="85">
        <f>H383/K383</f>
        <v>9.0858975643981155E-2</v>
      </c>
      <c r="P383" s="21">
        <f>I383/K383</f>
        <v>1.7289766462864588E-2</v>
      </c>
      <c r="Q383" s="256">
        <f>J383/K383</f>
        <v>4.5103738598777183E-3</v>
      </c>
    </row>
    <row r="384" spans="2:17" x14ac:dyDescent="0.2">
      <c r="B384" s="55"/>
      <c r="C384" s="72"/>
      <c r="D384" s="58" t="s">
        <v>88</v>
      </c>
      <c r="E384" s="212">
        <f t="shared" ref="E384:J385" si="125">E360+E370+E380</f>
        <v>1520</v>
      </c>
      <c r="F384" s="212">
        <f t="shared" si="125"/>
        <v>4159</v>
      </c>
      <c r="G384" s="212">
        <f t="shared" si="125"/>
        <v>3117</v>
      </c>
      <c r="H384" s="212">
        <f t="shared" si="125"/>
        <v>1071</v>
      </c>
      <c r="I384" s="212">
        <f t="shared" si="125"/>
        <v>230</v>
      </c>
      <c r="J384" s="212">
        <f t="shared" si="125"/>
        <v>47</v>
      </c>
      <c r="K384" s="213">
        <f>SUM(E384:J384)</f>
        <v>10144</v>
      </c>
      <c r="L384" s="73">
        <f>E384/K384</f>
        <v>0.14984227129337541</v>
      </c>
      <c r="M384" s="73">
        <f>F384/K384</f>
        <v>0.40999605678233436</v>
      </c>
      <c r="N384" s="73">
        <f>G384/K384</f>
        <v>0.30727523659305994</v>
      </c>
      <c r="O384" s="73">
        <f>H384/K384</f>
        <v>0.10557965299684542</v>
      </c>
      <c r="P384" s="20">
        <f>I384/K384</f>
        <v>2.2673501577287068E-2</v>
      </c>
      <c r="Q384" s="255">
        <f>J384/K384</f>
        <v>4.6332807570977916E-3</v>
      </c>
    </row>
    <row r="385" spans="2:17" x14ac:dyDescent="0.2">
      <c r="B385" s="96" t="s">
        <v>10</v>
      </c>
      <c r="C385" s="26"/>
      <c r="D385" s="74" t="s">
        <v>91</v>
      </c>
      <c r="E385" s="214">
        <f t="shared" si="125"/>
        <v>1476</v>
      </c>
      <c r="F385" s="214">
        <f t="shared" si="125"/>
        <v>4375</v>
      </c>
      <c r="G385" s="214">
        <f t="shared" si="125"/>
        <v>3059</v>
      </c>
      <c r="H385" s="214">
        <f t="shared" si="125"/>
        <v>742</v>
      </c>
      <c r="I385" s="214">
        <f t="shared" si="125"/>
        <v>115</v>
      </c>
      <c r="J385" s="214">
        <f t="shared" si="125"/>
        <v>43</v>
      </c>
      <c r="K385" s="215">
        <f>SUM(E385:J385)</f>
        <v>9810</v>
      </c>
      <c r="L385" s="86">
        <f>E385/K385</f>
        <v>0.15045871559633028</v>
      </c>
      <c r="M385" s="77">
        <f>F385/K385</f>
        <v>0.44597349643221201</v>
      </c>
      <c r="N385" s="77">
        <f>G385/K385</f>
        <v>0.31182466870540265</v>
      </c>
      <c r="O385" s="77">
        <f>H385/K385</f>
        <v>7.5637104994903157E-2</v>
      </c>
      <c r="P385" s="22">
        <f>I385/K385</f>
        <v>1.1722731906218144E-2</v>
      </c>
      <c r="Q385" s="259">
        <f>J385/K385</f>
        <v>4.3832823649337408E-3</v>
      </c>
    </row>
    <row r="386" spans="2:17" x14ac:dyDescent="0.2">
      <c r="B386" s="84"/>
      <c r="C386" s="97"/>
      <c r="D386" s="59" t="s">
        <v>24</v>
      </c>
      <c r="E386" s="224"/>
      <c r="F386" s="224"/>
      <c r="G386" s="224"/>
      <c r="H386" s="224"/>
      <c r="I386" s="224"/>
      <c r="J386" s="224"/>
      <c r="K386" s="216">
        <f>K362+K372+K382</f>
        <v>44</v>
      </c>
      <c r="L386" s="80"/>
      <c r="M386" s="80"/>
      <c r="N386" s="80"/>
      <c r="O386" s="80"/>
      <c r="P386" s="35"/>
      <c r="Q386" s="253"/>
    </row>
    <row r="387" spans="2:17" x14ac:dyDescent="0.2">
      <c r="B387" s="51"/>
      <c r="C387" s="51"/>
      <c r="D387" s="51"/>
      <c r="E387" s="52"/>
      <c r="F387" s="52"/>
      <c r="G387" s="52"/>
      <c r="H387" s="52"/>
      <c r="I387" s="52"/>
      <c r="J387" s="53"/>
      <c r="K387" s="53"/>
      <c r="L387" s="53"/>
      <c r="M387" s="53"/>
      <c r="N387" s="52"/>
      <c r="O387" s="53"/>
    </row>
    <row r="388" spans="2:17" x14ac:dyDescent="0.2">
      <c r="B388" s="300" t="s">
        <v>79</v>
      </c>
      <c r="C388" s="65"/>
      <c r="D388" s="66"/>
      <c r="E388" s="64"/>
      <c r="F388" s="64"/>
      <c r="G388" s="64"/>
      <c r="H388" s="64"/>
      <c r="I388" s="64"/>
      <c r="J388" s="63"/>
      <c r="K388" s="63"/>
      <c r="L388" s="63"/>
      <c r="M388" s="63"/>
      <c r="N388" s="64"/>
      <c r="O388" s="63"/>
      <c r="P388" s="10"/>
      <c r="Q388" s="10"/>
    </row>
    <row r="389" spans="2:17" ht="19.2" x14ac:dyDescent="0.2">
      <c r="B389" s="67" t="s">
        <v>9</v>
      </c>
      <c r="C389" s="67" t="s">
        <v>19</v>
      </c>
      <c r="D389" s="402" t="s">
        <v>20</v>
      </c>
      <c r="E389" s="11" t="s">
        <v>96</v>
      </c>
      <c r="F389" s="11" t="s">
        <v>52</v>
      </c>
      <c r="G389" s="11" t="s">
        <v>53</v>
      </c>
      <c r="H389" s="11" t="s">
        <v>54</v>
      </c>
      <c r="I389" s="11" t="s">
        <v>55</v>
      </c>
      <c r="J389" s="11" t="s">
        <v>95</v>
      </c>
      <c r="K389" s="408" t="s">
        <v>10</v>
      </c>
      <c r="L389" s="11" t="s">
        <v>96</v>
      </c>
      <c r="M389" s="11" t="s">
        <v>52</v>
      </c>
      <c r="N389" s="11" t="s">
        <v>53</v>
      </c>
      <c r="O389" s="11" t="s">
        <v>54</v>
      </c>
      <c r="P389" s="11" t="s">
        <v>55</v>
      </c>
      <c r="Q389" s="11" t="s">
        <v>95</v>
      </c>
    </row>
    <row r="390" spans="2:17" s="9" customFormat="1" x14ac:dyDescent="0.2">
      <c r="B390" s="68"/>
      <c r="C390" s="69"/>
      <c r="D390" s="70" t="s">
        <v>10</v>
      </c>
      <c r="E390" s="210">
        <f t="shared" ref="E390:J390" si="126">E391+E392</f>
        <v>56</v>
      </c>
      <c r="F390" s="210">
        <f t="shared" si="126"/>
        <v>1060</v>
      </c>
      <c r="G390" s="210">
        <f t="shared" si="126"/>
        <v>4639</v>
      </c>
      <c r="H390" s="210">
        <f t="shared" si="126"/>
        <v>1286</v>
      </c>
      <c r="I390" s="210">
        <f t="shared" si="126"/>
        <v>71</v>
      </c>
      <c r="J390" s="210">
        <f t="shared" si="126"/>
        <v>3</v>
      </c>
      <c r="K390" s="211">
        <f>SUM(K391:K392)</f>
        <v>7115</v>
      </c>
      <c r="L390" s="71">
        <f>E390/K390</f>
        <v>7.8706957132817987E-3</v>
      </c>
      <c r="M390" s="71">
        <f>F390/K390</f>
        <v>0.14898102600140548</v>
      </c>
      <c r="N390" s="71">
        <f>G390/K390</f>
        <v>0.6520028109627547</v>
      </c>
      <c r="O390" s="71">
        <f>H390/K390</f>
        <v>0.18074490513000702</v>
      </c>
      <c r="P390" s="14">
        <f>I390/K390</f>
        <v>9.9789177793394232E-3</v>
      </c>
      <c r="Q390" s="252">
        <f>J390/K390</f>
        <v>4.2164441321152494E-4</v>
      </c>
    </row>
    <row r="391" spans="2:17" s="9" customFormat="1" x14ac:dyDescent="0.2">
      <c r="B391" s="55"/>
      <c r="C391" s="72"/>
      <c r="D391" s="58" t="s">
        <v>88</v>
      </c>
      <c r="E391" s="212">
        <f t="shared" ref="E391:J392" si="127">E395+E398</f>
        <v>28</v>
      </c>
      <c r="F391" s="212">
        <f t="shared" si="127"/>
        <v>539</v>
      </c>
      <c r="G391" s="212">
        <f t="shared" si="127"/>
        <v>2407</v>
      </c>
      <c r="H391" s="212">
        <f t="shared" si="127"/>
        <v>646</v>
      </c>
      <c r="I391" s="212">
        <f t="shared" si="127"/>
        <v>30</v>
      </c>
      <c r="J391" s="212">
        <f t="shared" si="127"/>
        <v>2</v>
      </c>
      <c r="K391" s="213">
        <f>SUM(E391:J391)</f>
        <v>3652</v>
      </c>
      <c r="L391" s="73">
        <f>E391/K391</f>
        <v>7.6670317634173054E-3</v>
      </c>
      <c r="M391" s="73">
        <f>F391/K391</f>
        <v>0.14759036144578314</v>
      </c>
      <c r="N391" s="73">
        <f>G391/K391</f>
        <v>0.65909090909090906</v>
      </c>
      <c r="O391" s="73">
        <f>H391/K391</f>
        <v>0.1768893756845564</v>
      </c>
      <c r="P391" s="20">
        <f>I391/K391</f>
        <v>8.2146768893756848E-3</v>
      </c>
      <c r="Q391" s="255">
        <f>J391/K391</f>
        <v>5.4764512595837896E-4</v>
      </c>
    </row>
    <row r="392" spans="2:17" s="9" customFormat="1" x14ac:dyDescent="0.2">
      <c r="B392" s="55"/>
      <c r="C392" s="72" t="s">
        <v>10</v>
      </c>
      <c r="D392" s="74" t="s">
        <v>91</v>
      </c>
      <c r="E392" s="214">
        <f t="shared" si="127"/>
        <v>28</v>
      </c>
      <c r="F392" s="214">
        <f t="shared" si="127"/>
        <v>521</v>
      </c>
      <c r="G392" s="214">
        <f t="shared" si="127"/>
        <v>2232</v>
      </c>
      <c r="H392" s="214">
        <f t="shared" si="127"/>
        <v>640</v>
      </c>
      <c r="I392" s="214">
        <f t="shared" si="127"/>
        <v>41</v>
      </c>
      <c r="J392" s="214">
        <f t="shared" si="127"/>
        <v>1</v>
      </c>
      <c r="K392" s="215">
        <f>SUM(E392:J392)</f>
        <v>3463</v>
      </c>
      <c r="L392" s="86">
        <f>E392/K392</f>
        <v>8.085475021657523E-3</v>
      </c>
      <c r="M392" s="77">
        <f>F392/K392</f>
        <v>0.15044758879584175</v>
      </c>
      <c r="N392" s="77">
        <f>G392/K392</f>
        <v>0.64452786601212819</v>
      </c>
      <c r="O392" s="77">
        <f>H392/K392</f>
        <v>0.18481085763788624</v>
      </c>
      <c r="P392" s="22">
        <f>I392/K392</f>
        <v>1.1839445567427087E-2</v>
      </c>
      <c r="Q392" s="259">
        <f>J392/K392</f>
        <v>2.8876696505919725E-4</v>
      </c>
    </row>
    <row r="393" spans="2:17" s="9" customFormat="1" x14ac:dyDescent="0.2">
      <c r="B393" s="55"/>
      <c r="C393" s="72"/>
      <c r="D393" s="59" t="s">
        <v>24</v>
      </c>
      <c r="E393" s="353"/>
      <c r="F393" s="353"/>
      <c r="G393" s="353"/>
      <c r="H393" s="353"/>
      <c r="I393" s="353"/>
      <c r="J393" s="353"/>
      <c r="K393" s="216">
        <f>$F$5-K390</f>
        <v>13</v>
      </c>
      <c r="L393" s="361"/>
      <c r="M393" s="361"/>
      <c r="N393" s="361"/>
      <c r="O393" s="361"/>
      <c r="P393" s="362"/>
      <c r="Q393" s="363"/>
    </row>
    <row r="394" spans="2:17" s="9" customFormat="1" x14ac:dyDescent="0.2">
      <c r="B394" s="55"/>
      <c r="C394" s="68" t="s">
        <v>25</v>
      </c>
      <c r="D394" s="70" t="s">
        <v>10</v>
      </c>
      <c r="E394" s="210">
        <f t="shared" ref="E394:J394" si="128">E395+E396</f>
        <v>40</v>
      </c>
      <c r="F394" s="210">
        <f t="shared" si="128"/>
        <v>747</v>
      </c>
      <c r="G394" s="210">
        <f t="shared" si="128"/>
        <v>2266</v>
      </c>
      <c r="H394" s="210">
        <f t="shared" si="128"/>
        <v>363</v>
      </c>
      <c r="I394" s="210">
        <f t="shared" si="128"/>
        <v>15</v>
      </c>
      <c r="J394" s="210">
        <f t="shared" si="128"/>
        <v>1</v>
      </c>
      <c r="K394" s="211">
        <f t="shared" ref="K394:K399" si="129">SUM(E394:J394)</f>
        <v>3432</v>
      </c>
      <c r="L394" s="71">
        <f t="shared" ref="L394:L402" si="130">E394/K394</f>
        <v>1.1655011655011656E-2</v>
      </c>
      <c r="M394" s="71">
        <f t="shared" ref="M394:M402" si="131">F394/K394</f>
        <v>0.21765734265734266</v>
      </c>
      <c r="N394" s="71">
        <f t="shared" ref="N394:N402" si="132">G394/K394</f>
        <v>0.66025641025641024</v>
      </c>
      <c r="O394" s="71">
        <f t="shared" ref="O394:O402" si="133">H394/K394</f>
        <v>0.10576923076923077</v>
      </c>
      <c r="P394" s="14">
        <f t="shared" ref="P394:P402" si="134">I394/K394</f>
        <v>4.370629370629371E-3</v>
      </c>
      <c r="Q394" s="252">
        <f t="shared" ref="Q394:Q402" si="135">J394/K394</f>
        <v>2.9137529137529138E-4</v>
      </c>
    </row>
    <row r="395" spans="2:17" s="9" customFormat="1" x14ac:dyDescent="0.2">
      <c r="B395" s="55" t="s">
        <v>12</v>
      </c>
      <c r="C395" s="55" t="s">
        <v>13</v>
      </c>
      <c r="D395" s="58" t="s">
        <v>88</v>
      </c>
      <c r="E395" s="219">
        <f>県央!E395+中部!E395+奥州!E395+一関!E395+大船渡!E395+釜石!E395+宮古!E395+久慈!E395+二戸!E395</f>
        <v>21</v>
      </c>
      <c r="F395" s="219">
        <f>県央!F395+中部!F395+奥州!F395+一関!F395+大船渡!F395+釜石!F395+宮古!F395+久慈!F395+二戸!F395</f>
        <v>380</v>
      </c>
      <c r="G395" s="219">
        <f>県央!G395+中部!G395+奥州!G395+一関!G395+大船渡!G395+釜石!G395+宮古!G395+久慈!G395+二戸!G395</f>
        <v>1148</v>
      </c>
      <c r="H395" s="219">
        <f>県央!H395+中部!H395+奥州!H395+一関!H395+大船渡!H395+釜石!H395+宮古!H395+久慈!H395+二戸!H395</f>
        <v>187</v>
      </c>
      <c r="I395" s="219">
        <f>県央!I395+中部!I395+奥州!I395+一関!I395+大船渡!I395+釜石!I395+宮古!I395+久慈!I395+二戸!I395</f>
        <v>4</v>
      </c>
      <c r="J395" s="219">
        <f>県央!J395+中部!J395+奥州!J395+一関!J395+大船渡!J395+釜石!J395+宮古!J395+久慈!J395+二戸!J395</f>
        <v>1</v>
      </c>
      <c r="K395" s="213">
        <f t="shared" si="129"/>
        <v>1741</v>
      </c>
      <c r="L395" s="73">
        <f t="shared" si="130"/>
        <v>1.2062033314187249E-2</v>
      </c>
      <c r="M395" s="73">
        <f t="shared" si="131"/>
        <v>0.21826536473291211</v>
      </c>
      <c r="N395" s="73">
        <f t="shared" si="132"/>
        <v>0.65939115450890295</v>
      </c>
      <c r="O395" s="73">
        <f t="shared" si="133"/>
        <v>0.1074095347501436</v>
      </c>
      <c r="P395" s="20">
        <f t="shared" si="134"/>
        <v>2.2975301550832855E-3</v>
      </c>
      <c r="Q395" s="255">
        <f t="shared" si="135"/>
        <v>5.7438253877082138E-4</v>
      </c>
    </row>
    <row r="396" spans="2:17" s="9" customFormat="1" x14ac:dyDescent="0.2">
      <c r="B396" s="55"/>
      <c r="C396" s="55"/>
      <c r="D396" s="60" t="s">
        <v>91</v>
      </c>
      <c r="E396" s="246">
        <f>県央!E396+中部!E396+奥州!E396+一関!E396+大船渡!E396+釜石!E396+宮古!E396+久慈!E396+二戸!E396</f>
        <v>19</v>
      </c>
      <c r="F396" s="246">
        <f>県央!F396+中部!F396+奥州!F396+一関!F396+大船渡!F396+釜石!F396+宮古!F396+久慈!F396+二戸!F396</f>
        <v>367</v>
      </c>
      <c r="G396" s="246">
        <f>県央!G396+中部!G396+奥州!G396+一関!G396+大船渡!G396+釜石!G396+宮古!G396+久慈!G396+二戸!G396</f>
        <v>1118</v>
      </c>
      <c r="H396" s="246">
        <f>県央!H396+中部!H396+奥州!H396+一関!H396+大船渡!H396+釜石!H396+宮古!H396+久慈!H396+二戸!H396</f>
        <v>176</v>
      </c>
      <c r="I396" s="246">
        <f>県央!I396+中部!I396+奥州!I396+一関!I396+大船渡!I396+釜石!I396+宮古!I396+久慈!I396+二戸!I396</f>
        <v>11</v>
      </c>
      <c r="J396" s="246">
        <f>県央!J396+中部!J396+奥州!J396+一関!J396+大船渡!J396+釜石!J396+宮古!J396+久慈!J396+二戸!J396</f>
        <v>0</v>
      </c>
      <c r="K396" s="217">
        <f t="shared" si="129"/>
        <v>1691</v>
      </c>
      <c r="L396" s="90">
        <f t="shared" si="130"/>
        <v>1.1235955056179775E-2</v>
      </c>
      <c r="M396" s="81">
        <f t="shared" si="131"/>
        <v>0.21703134240094618</v>
      </c>
      <c r="N396" s="81">
        <f t="shared" si="132"/>
        <v>0.66114725014784148</v>
      </c>
      <c r="O396" s="81">
        <f t="shared" si="133"/>
        <v>0.10408042578356003</v>
      </c>
      <c r="P396" s="23">
        <f t="shared" si="134"/>
        <v>6.5050266114725017E-3</v>
      </c>
      <c r="Q396" s="36">
        <f t="shared" si="135"/>
        <v>0</v>
      </c>
    </row>
    <row r="397" spans="2:17" s="9" customFormat="1" x14ac:dyDescent="0.2">
      <c r="B397" s="55"/>
      <c r="C397" s="68"/>
      <c r="D397" s="70" t="s">
        <v>10</v>
      </c>
      <c r="E397" s="210">
        <f t="shared" ref="E397:J397" si="136">E398+E399</f>
        <v>16</v>
      </c>
      <c r="F397" s="210">
        <f t="shared" si="136"/>
        <v>313</v>
      </c>
      <c r="G397" s="210">
        <f t="shared" si="136"/>
        <v>2373</v>
      </c>
      <c r="H397" s="210">
        <f t="shared" si="136"/>
        <v>923</v>
      </c>
      <c r="I397" s="210">
        <f t="shared" si="136"/>
        <v>56</v>
      </c>
      <c r="J397" s="210">
        <f t="shared" si="136"/>
        <v>2</v>
      </c>
      <c r="K397" s="211">
        <f t="shared" si="129"/>
        <v>3683</v>
      </c>
      <c r="L397" s="247">
        <f t="shared" si="130"/>
        <v>4.3442845506380667E-3</v>
      </c>
      <c r="M397" s="71">
        <f t="shared" si="131"/>
        <v>8.498506652185718E-2</v>
      </c>
      <c r="N397" s="71">
        <f t="shared" si="132"/>
        <v>0.64431170241650826</v>
      </c>
      <c r="O397" s="71">
        <f t="shared" si="133"/>
        <v>0.25061091501493349</v>
      </c>
      <c r="P397" s="14">
        <f t="shared" si="134"/>
        <v>1.5204995927233234E-2</v>
      </c>
      <c r="Q397" s="252">
        <f t="shared" si="135"/>
        <v>5.4303556882975834E-4</v>
      </c>
    </row>
    <row r="398" spans="2:17" s="9" customFormat="1" x14ac:dyDescent="0.2">
      <c r="B398" s="55"/>
      <c r="C398" s="55" t="s">
        <v>14</v>
      </c>
      <c r="D398" s="82" t="s">
        <v>88</v>
      </c>
      <c r="E398" s="219">
        <f>県央!E398+中部!E398+奥州!E398+一関!E398+大船渡!E398+釜石!E398+宮古!E398+久慈!E398+二戸!E398</f>
        <v>7</v>
      </c>
      <c r="F398" s="219">
        <f>県央!F398+中部!F398+奥州!F398+一関!F398+大船渡!F398+釜石!F398+宮古!F398+久慈!F398+二戸!F398</f>
        <v>159</v>
      </c>
      <c r="G398" s="219">
        <f>県央!G398+中部!G398+奥州!G398+一関!G398+大船渡!G398+釜石!G398+宮古!G398+久慈!G398+二戸!G398</f>
        <v>1259</v>
      </c>
      <c r="H398" s="219">
        <f>県央!H398+中部!H398+奥州!H398+一関!H398+大船渡!H398+釜石!H398+宮古!H398+久慈!H398+二戸!H398</f>
        <v>459</v>
      </c>
      <c r="I398" s="219">
        <f>県央!I398+中部!I398+奥州!I398+一関!I398+大船渡!I398+釜石!I398+宮古!I398+久慈!I398+二戸!I398</f>
        <v>26</v>
      </c>
      <c r="J398" s="219">
        <f>県央!J398+中部!J398+奥州!J398+一関!J398+大船渡!J398+釜石!J398+宮古!J398+久慈!J398+二戸!J398</f>
        <v>1</v>
      </c>
      <c r="K398" s="218">
        <f t="shared" si="129"/>
        <v>1911</v>
      </c>
      <c r="L398" s="89">
        <f t="shared" si="130"/>
        <v>3.663003663003663E-3</v>
      </c>
      <c r="M398" s="83">
        <f t="shared" si="131"/>
        <v>8.3202511773940349E-2</v>
      </c>
      <c r="N398" s="83">
        <f t="shared" si="132"/>
        <v>0.65881737310308741</v>
      </c>
      <c r="O398" s="83">
        <f t="shared" si="133"/>
        <v>0.24018838304552589</v>
      </c>
      <c r="P398" s="24">
        <f t="shared" si="134"/>
        <v>1.3605442176870748E-2</v>
      </c>
      <c r="Q398" s="257">
        <f t="shared" si="135"/>
        <v>5.2328623757195189E-4</v>
      </c>
    </row>
    <row r="399" spans="2:17" s="9" customFormat="1" x14ac:dyDescent="0.2">
      <c r="B399" s="84"/>
      <c r="C399" s="59"/>
      <c r="D399" s="59" t="s">
        <v>91</v>
      </c>
      <c r="E399" s="246">
        <f>県央!E399+中部!E399+奥州!E399+一関!E399+大船渡!E399+釜石!E399+宮古!E399+久慈!E399+二戸!E399</f>
        <v>9</v>
      </c>
      <c r="F399" s="246">
        <f>県央!F399+中部!F399+奥州!F399+一関!F399+大船渡!F399+釜石!F399+宮古!F399+久慈!F399+二戸!F399</f>
        <v>154</v>
      </c>
      <c r="G399" s="246">
        <f>県央!G399+中部!G399+奥州!G399+一関!G399+大船渡!G399+釜石!G399+宮古!G399+久慈!G399+二戸!G399</f>
        <v>1114</v>
      </c>
      <c r="H399" s="246">
        <f>県央!H399+中部!H399+奥州!H399+一関!H399+大船渡!H399+釜石!H399+宮古!H399+久慈!H399+二戸!H399</f>
        <v>464</v>
      </c>
      <c r="I399" s="246">
        <f>県央!I399+中部!I399+奥州!I399+一関!I399+大船渡!I399+釜石!I399+宮古!I399+久慈!I399+二戸!I399</f>
        <v>30</v>
      </c>
      <c r="J399" s="246">
        <f>県央!J399+中部!J399+奥州!J399+一関!J399+大船渡!J399+釜石!J399+宮古!J399+久慈!J399+二戸!J399</f>
        <v>1</v>
      </c>
      <c r="K399" s="216">
        <f t="shared" si="129"/>
        <v>1772</v>
      </c>
      <c r="L399" s="85">
        <f t="shared" si="130"/>
        <v>5.0790067720090292E-3</v>
      </c>
      <c r="M399" s="85">
        <f t="shared" si="131"/>
        <v>8.6907449209932278E-2</v>
      </c>
      <c r="N399" s="85">
        <f t="shared" si="132"/>
        <v>0.62866817155756205</v>
      </c>
      <c r="O399" s="85">
        <f t="shared" si="133"/>
        <v>0.26185101580135439</v>
      </c>
      <c r="P399" s="21">
        <f t="shared" si="134"/>
        <v>1.6930022573363433E-2</v>
      </c>
      <c r="Q399" s="256">
        <f t="shared" si="135"/>
        <v>5.6433408577878099E-4</v>
      </c>
    </row>
    <row r="400" spans="2:17" x14ac:dyDescent="0.2">
      <c r="B400" s="68"/>
      <c r="C400" s="69"/>
      <c r="D400" s="70" t="s">
        <v>10</v>
      </c>
      <c r="E400" s="210">
        <f t="shared" ref="E400:J400" si="137">E401+E402</f>
        <v>50</v>
      </c>
      <c r="F400" s="210">
        <f t="shared" si="137"/>
        <v>106</v>
      </c>
      <c r="G400" s="210">
        <f t="shared" si="137"/>
        <v>1120</v>
      </c>
      <c r="H400" s="210">
        <f t="shared" si="137"/>
        <v>3021</v>
      </c>
      <c r="I400" s="210">
        <f t="shared" si="137"/>
        <v>2386</v>
      </c>
      <c r="J400" s="210">
        <f t="shared" si="137"/>
        <v>805</v>
      </c>
      <c r="K400" s="211">
        <f>SUM(K401:K402)</f>
        <v>7488</v>
      </c>
      <c r="L400" s="71">
        <f t="shared" si="130"/>
        <v>6.677350427350427E-3</v>
      </c>
      <c r="M400" s="71">
        <f t="shared" si="131"/>
        <v>1.4155982905982906E-2</v>
      </c>
      <c r="N400" s="71">
        <f t="shared" si="132"/>
        <v>0.14957264957264957</v>
      </c>
      <c r="O400" s="71">
        <f t="shared" si="133"/>
        <v>0.40344551282051283</v>
      </c>
      <c r="P400" s="14">
        <f t="shared" si="134"/>
        <v>0.31864316239316237</v>
      </c>
      <c r="Q400" s="252">
        <f t="shared" si="135"/>
        <v>0.10750534188034189</v>
      </c>
    </row>
    <row r="401" spans="2:17" x14ac:dyDescent="0.2">
      <c r="B401" s="55"/>
      <c r="C401" s="72"/>
      <c r="D401" s="58" t="s">
        <v>88</v>
      </c>
      <c r="E401" s="212">
        <f t="shared" ref="E401:J402" si="138">E405+E408</f>
        <v>29</v>
      </c>
      <c r="F401" s="212">
        <f t="shared" si="138"/>
        <v>62</v>
      </c>
      <c r="G401" s="212">
        <f t="shared" si="138"/>
        <v>655</v>
      </c>
      <c r="H401" s="212">
        <f t="shared" si="138"/>
        <v>1569</v>
      </c>
      <c r="I401" s="212">
        <f t="shared" si="138"/>
        <v>1130</v>
      </c>
      <c r="J401" s="212">
        <f t="shared" si="138"/>
        <v>374</v>
      </c>
      <c r="K401" s="213">
        <f>SUM(E401:J401)</f>
        <v>3819</v>
      </c>
      <c r="L401" s="89">
        <f t="shared" si="130"/>
        <v>7.5936108929039016E-3</v>
      </c>
      <c r="M401" s="83">
        <f t="shared" si="131"/>
        <v>1.6234616391725583E-2</v>
      </c>
      <c r="N401" s="83">
        <f t="shared" si="132"/>
        <v>0.1715108667190364</v>
      </c>
      <c r="O401" s="83">
        <f t="shared" si="133"/>
        <v>0.41084053417124899</v>
      </c>
      <c r="P401" s="24">
        <f t="shared" si="134"/>
        <v>0.29588897617177273</v>
      </c>
      <c r="Q401" s="257">
        <f t="shared" si="135"/>
        <v>9.7931395653312381E-2</v>
      </c>
    </row>
    <row r="402" spans="2:17" x14ac:dyDescent="0.2">
      <c r="B402" s="55"/>
      <c r="C402" s="72" t="s">
        <v>10</v>
      </c>
      <c r="D402" s="74" t="s">
        <v>91</v>
      </c>
      <c r="E402" s="214">
        <f t="shared" si="138"/>
        <v>21</v>
      </c>
      <c r="F402" s="214">
        <f t="shared" si="138"/>
        <v>44</v>
      </c>
      <c r="G402" s="214">
        <f t="shared" si="138"/>
        <v>465</v>
      </c>
      <c r="H402" s="214">
        <f t="shared" si="138"/>
        <v>1452</v>
      </c>
      <c r="I402" s="214">
        <f t="shared" si="138"/>
        <v>1256</v>
      </c>
      <c r="J402" s="214">
        <f t="shared" si="138"/>
        <v>431</v>
      </c>
      <c r="K402" s="215">
        <f>SUM(E402:J402)</f>
        <v>3669</v>
      </c>
      <c r="L402" s="329">
        <f t="shared" si="130"/>
        <v>5.7236304170073587E-3</v>
      </c>
      <c r="M402" s="329">
        <f t="shared" si="131"/>
        <v>1.1992368492777324E-2</v>
      </c>
      <c r="N402" s="329">
        <f t="shared" si="132"/>
        <v>0.12673753066230581</v>
      </c>
      <c r="O402" s="329">
        <f t="shared" si="133"/>
        <v>0.39574816026165166</v>
      </c>
      <c r="P402" s="330">
        <f t="shared" si="134"/>
        <v>0.34232760970291631</v>
      </c>
      <c r="Q402" s="440">
        <f t="shared" si="135"/>
        <v>0.11747070046334152</v>
      </c>
    </row>
    <row r="403" spans="2:17" x14ac:dyDescent="0.2">
      <c r="B403" s="55"/>
      <c r="C403" s="72"/>
      <c r="D403" s="59" t="s">
        <v>24</v>
      </c>
      <c r="E403" s="224"/>
      <c r="F403" s="224"/>
      <c r="G403" s="224"/>
      <c r="H403" s="224"/>
      <c r="I403" s="224"/>
      <c r="J403" s="224"/>
      <c r="K403" s="216">
        <f>$F$8-K400</f>
        <v>24</v>
      </c>
      <c r="L403" s="87"/>
      <c r="M403" s="88"/>
      <c r="N403" s="88"/>
      <c r="O403" s="88"/>
      <c r="P403" s="37"/>
      <c r="Q403" s="254"/>
    </row>
    <row r="404" spans="2:17" s="9" customFormat="1" x14ac:dyDescent="0.2">
      <c r="B404" s="55"/>
      <c r="C404" s="68" t="s">
        <v>25</v>
      </c>
      <c r="D404" s="70" t="s">
        <v>10</v>
      </c>
      <c r="E404" s="210">
        <f t="shared" ref="E404:J404" si="139">E405+E406</f>
        <v>29</v>
      </c>
      <c r="F404" s="210">
        <f t="shared" si="139"/>
        <v>71</v>
      </c>
      <c r="G404" s="210">
        <f t="shared" si="139"/>
        <v>854</v>
      </c>
      <c r="H404" s="210">
        <f t="shared" si="139"/>
        <v>1767</v>
      </c>
      <c r="I404" s="210">
        <f t="shared" si="139"/>
        <v>765</v>
      </c>
      <c r="J404" s="210">
        <f t="shared" si="139"/>
        <v>186</v>
      </c>
      <c r="K404" s="211">
        <f t="shared" ref="K404:K412" si="140">SUM(E404:J404)</f>
        <v>3672</v>
      </c>
      <c r="L404" s="71">
        <f t="shared" ref="L404:L412" si="141">E404/K404</f>
        <v>7.8976034858387802E-3</v>
      </c>
      <c r="M404" s="71">
        <f t="shared" ref="M404:M412" si="142">F404/K404</f>
        <v>1.9335511982570806E-2</v>
      </c>
      <c r="N404" s="71">
        <f t="shared" ref="N404:N412" si="143">G404/K404</f>
        <v>0.23257080610021785</v>
      </c>
      <c r="O404" s="71">
        <f t="shared" ref="O404:O412" si="144">H404/K404</f>
        <v>0.4812091503267974</v>
      </c>
      <c r="P404" s="14">
        <f t="shared" ref="P404:P412" si="145">I404/K404</f>
        <v>0.20833333333333334</v>
      </c>
      <c r="Q404" s="252">
        <f t="shared" ref="Q404:Q412" si="146">J404/K404</f>
        <v>5.0653594771241831E-2</v>
      </c>
    </row>
    <row r="405" spans="2:17" s="9" customFormat="1" x14ac:dyDescent="0.2">
      <c r="B405" s="55" t="s">
        <v>15</v>
      </c>
      <c r="C405" s="55" t="s">
        <v>13</v>
      </c>
      <c r="D405" s="58" t="s">
        <v>88</v>
      </c>
      <c r="E405" s="219">
        <f>県央!E405+中部!E405+奥州!E405+一関!E405+大船渡!E405+釜石!E405+宮古!E405+久慈!E405+二戸!E405</f>
        <v>19</v>
      </c>
      <c r="F405" s="219">
        <f>県央!F405+中部!F405+奥州!F405+一関!F405+大船渡!F405+釜石!F405+宮古!F405+久慈!F405+二戸!F405</f>
        <v>45</v>
      </c>
      <c r="G405" s="219">
        <f>県央!G405+中部!G405+奥州!G405+一関!G405+大船渡!G405+釜石!G405+宮古!G405+久慈!G405+二戸!G405</f>
        <v>482</v>
      </c>
      <c r="H405" s="219">
        <f>県央!H405+中部!H405+奥州!H405+一関!H405+大船渡!H405+釜石!H405+宮古!H405+久慈!H405+二戸!H405</f>
        <v>870</v>
      </c>
      <c r="I405" s="219">
        <f>県央!I405+中部!I405+奥州!I405+一関!I405+大船渡!I405+釜石!I405+宮古!I405+久慈!I405+二戸!I405</f>
        <v>337</v>
      </c>
      <c r="J405" s="219">
        <f>県央!J405+中部!J405+奥州!J405+一関!J405+大船渡!J405+釜石!J405+宮古!J405+久慈!J405+二戸!J405</f>
        <v>80</v>
      </c>
      <c r="K405" s="213">
        <f t="shared" si="140"/>
        <v>1833</v>
      </c>
      <c r="L405" s="73">
        <f t="shared" si="141"/>
        <v>1.0365521003818877E-2</v>
      </c>
      <c r="M405" s="73">
        <f t="shared" si="142"/>
        <v>2.4549918166939442E-2</v>
      </c>
      <c r="N405" s="73">
        <f t="shared" si="143"/>
        <v>0.26295690125477361</v>
      </c>
      <c r="O405" s="73">
        <f t="shared" si="144"/>
        <v>0.4746317512274959</v>
      </c>
      <c r="P405" s="20">
        <f t="shared" si="145"/>
        <v>0.18385160938352427</v>
      </c>
      <c r="Q405" s="255">
        <f t="shared" si="146"/>
        <v>4.3644298963447903E-2</v>
      </c>
    </row>
    <row r="406" spans="2:17" s="9" customFormat="1" x14ac:dyDescent="0.2">
      <c r="B406" s="55"/>
      <c r="C406" s="55"/>
      <c r="D406" s="60" t="s">
        <v>91</v>
      </c>
      <c r="E406" s="246">
        <f>県央!E406+中部!E406+奥州!E406+一関!E406+大船渡!E406+釜石!E406+宮古!E406+久慈!E406+二戸!E406</f>
        <v>10</v>
      </c>
      <c r="F406" s="246">
        <f>県央!F406+中部!F406+奥州!F406+一関!F406+大船渡!F406+釜石!F406+宮古!F406+久慈!F406+二戸!F406</f>
        <v>26</v>
      </c>
      <c r="G406" s="246">
        <f>県央!G406+中部!G406+奥州!G406+一関!G406+大船渡!G406+釜石!G406+宮古!G406+久慈!G406+二戸!G406</f>
        <v>372</v>
      </c>
      <c r="H406" s="246">
        <f>県央!H406+中部!H406+奥州!H406+一関!H406+大船渡!H406+釜石!H406+宮古!H406+久慈!H406+二戸!H406</f>
        <v>897</v>
      </c>
      <c r="I406" s="246">
        <f>県央!I406+中部!I406+奥州!I406+一関!I406+大船渡!I406+釜石!I406+宮古!I406+久慈!I406+二戸!I406</f>
        <v>428</v>
      </c>
      <c r="J406" s="246">
        <f>県央!J406+中部!J406+奥州!J406+一関!J406+大船渡!J406+釜石!J406+宮古!J406+久慈!J406+二戸!J406</f>
        <v>106</v>
      </c>
      <c r="K406" s="217">
        <f t="shared" si="140"/>
        <v>1839</v>
      </c>
      <c r="L406" s="90">
        <f t="shared" si="141"/>
        <v>5.4377379010331706E-3</v>
      </c>
      <c r="M406" s="81">
        <f t="shared" si="142"/>
        <v>1.4138118542686243E-2</v>
      </c>
      <c r="N406" s="81">
        <f t="shared" si="143"/>
        <v>0.20228384991843393</v>
      </c>
      <c r="O406" s="81">
        <f t="shared" si="144"/>
        <v>0.48776508972267535</v>
      </c>
      <c r="P406" s="23">
        <f t="shared" si="145"/>
        <v>0.23273518216421968</v>
      </c>
      <c r="Q406" s="36">
        <f t="shared" si="146"/>
        <v>5.7640021750951606E-2</v>
      </c>
    </row>
    <row r="407" spans="2:17" s="9" customFormat="1" x14ac:dyDescent="0.2">
      <c r="B407" s="55"/>
      <c r="C407" s="68"/>
      <c r="D407" s="70" t="s">
        <v>10</v>
      </c>
      <c r="E407" s="210">
        <f t="shared" ref="E407:J407" si="147">E408+E409</f>
        <v>21</v>
      </c>
      <c r="F407" s="210">
        <f t="shared" si="147"/>
        <v>35</v>
      </c>
      <c r="G407" s="210">
        <f t="shared" si="147"/>
        <v>266</v>
      </c>
      <c r="H407" s="210">
        <f t="shared" si="147"/>
        <v>1254</v>
      </c>
      <c r="I407" s="210">
        <f t="shared" si="147"/>
        <v>1621</v>
      </c>
      <c r="J407" s="210">
        <f t="shared" si="147"/>
        <v>619</v>
      </c>
      <c r="K407" s="211">
        <f t="shared" si="140"/>
        <v>3816</v>
      </c>
      <c r="L407" s="247">
        <f t="shared" si="141"/>
        <v>5.50314465408805E-3</v>
      </c>
      <c r="M407" s="71">
        <f t="shared" si="142"/>
        <v>9.1719077568134175E-3</v>
      </c>
      <c r="N407" s="71">
        <f t="shared" si="143"/>
        <v>6.9706498951781964E-2</v>
      </c>
      <c r="O407" s="71">
        <f t="shared" si="144"/>
        <v>0.32861635220125784</v>
      </c>
      <c r="P407" s="14">
        <f t="shared" si="145"/>
        <v>0.42479035639412999</v>
      </c>
      <c r="Q407" s="252">
        <f t="shared" si="146"/>
        <v>0.16221174004192873</v>
      </c>
    </row>
    <row r="408" spans="2:17" s="9" customFormat="1" x14ac:dyDescent="0.2">
      <c r="B408" s="55"/>
      <c r="C408" s="55" t="s">
        <v>16</v>
      </c>
      <c r="D408" s="82" t="s">
        <v>88</v>
      </c>
      <c r="E408" s="219">
        <f>県央!E408+中部!E408+奥州!E408+一関!E408+大船渡!E408+釜石!E408+宮古!E408+久慈!E408+二戸!E408</f>
        <v>10</v>
      </c>
      <c r="F408" s="219">
        <f>県央!F408+中部!F408+奥州!F408+一関!F408+大船渡!F408+釜石!F408+宮古!F408+久慈!F408+二戸!F408</f>
        <v>17</v>
      </c>
      <c r="G408" s="219">
        <f>県央!G408+中部!G408+奥州!G408+一関!G408+大船渡!G408+釜石!G408+宮古!G408+久慈!G408+二戸!G408</f>
        <v>173</v>
      </c>
      <c r="H408" s="219">
        <f>県央!H408+中部!H408+奥州!H408+一関!H408+大船渡!H408+釜石!H408+宮古!H408+久慈!H408+二戸!H408</f>
        <v>699</v>
      </c>
      <c r="I408" s="219">
        <f>県央!I408+中部!I408+奥州!I408+一関!I408+大船渡!I408+釜石!I408+宮古!I408+久慈!I408+二戸!I408</f>
        <v>793</v>
      </c>
      <c r="J408" s="219">
        <f>県央!J408+中部!J408+奥州!J408+一関!J408+大船渡!J408+釜石!J408+宮古!J408+久慈!J408+二戸!J408</f>
        <v>294</v>
      </c>
      <c r="K408" s="218">
        <f t="shared" si="140"/>
        <v>1986</v>
      </c>
      <c r="L408" s="89">
        <f t="shared" si="141"/>
        <v>5.0352467270896274E-3</v>
      </c>
      <c r="M408" s="83">
        <f t="shared" si="142"/>
        <v>8.559919436052367E-3</v>
      </c>
      <c r="N408" s="83">
        <f t="shared" si="143"/>
        <v>8.7109768378650559E-2</v>
      </c>
      <c r="O408" s="83">
        <f t="shared" si="144"/>
        <v>0.35196374622356497</v>
      </c>
      <c r="P408" s="24">
        <f t="shared" si="145"/>
        <v>0.39929506545820748</v>
      </c>
      <c r="Q408" s="257">
        <f t="shared" si="146"/>
        <v>0.14803625377643503</v>
      </c>
    </row>
    <row r="409" spans="2:17" s="9" customFormat="1" x14ac:dyDescent="0.2">
      <c r="B409" s="84"/>
      <c r="C409" s="59"/>
      <c r="D409" s="59" t="s">
        <v>91</v>
      </c>
      <c r="E409" s="246">
        <f>県央!E409+中部!E409+奥州!E409+一関!E409+大船渡!E409+釜石!E409+宮古!E409+久慈!E409+二戸!E409</f>
        <v>11</v>
      </c>
      <c r="F409" s="246">
        <f>県央!F409+中部!F409+奥州!F409+一関!F409+大船渡!F409+釜石!F409+宮古!F409+久慈!F409+二戸!F409</f>
        <v>18</v>
      </c>
      <c r="G409" s="246">
        <f>県央!G409+中部!G409+奥州!G409+一関!G409+大船渡!G409+釜石!G409+宮古!G409+久慈!G409+二戸!G409</f>
        <v>93</v>
      </c>
      <c r="H409" s="246">
        <f>県央!H409+中部!H409+奥州!H409+一関!H409+大船渡!H409+釜石!H409+宮古!H409+久慈!H409+二戸!H409</f>
        <v>555</v>
      </c>
      <c r="I409" s="246">
        <f>県央!I409+中部!I409+奥州!I409+一関!I409+大船渡!I409+釜石!I409+宮古!I409+久慈!I409+二戸!I409</f>
        <v>828</v>
      </c>
      <c r="J409" s="246">
        <f>県央!J409+中部!J409+奥州!J409+一関!J409+大船渡!J409+釜石!J409+宮古!J409+久慈!J409+二戸!J409</f>
        <v>325</v>
      </c>
      <c r="K409" s="216">
        <f t="shared" si="140"/>
        <v>1830</v>
      </c>
      <c r="L409" s="85">
        <f t="shared" si="141"/>
        <v>6.0109289617486343E-3</v>
      </c>
      <c r="M409" s="85">
        <f t="shared" si="142"/>
        <v>9.8360655737704927E-3</v>
      </c>
      <c r="N409" s="85">
        <f t="shared" si="143"/>
        <v>5.0819672131147541E-2</v>
      </c>
      <c r="O409" s="85">
        <f t="shared" si="144"/>
        <v>0.30327868852459017</v>
      </c>
      <c r="P409" s="21">
        <f t="shared" si="145"/>
        <v>0.4524590163934426</v>
      </c>
      <c r="Q409" s="256">
        <f t="shared" si="146"/>
        <v>0.17759562841530055</v>
      </c>
    </row>
    <row r="410" spans="2:17" s="9" customFormat="1" x14ac:dyDescent="0.2">
      <c r="B410" s="68"/>
      <c r="C410" s="69"/>
      <c r="D410" s="70" t="s">
        <v>10</v>
      </c>
      <c r="E410" s="210">
        <f t="shared" ref="E410:J410" si="148">E411+E412</f>
        <v>29</v>
      </c>
      <c r="F410" s="210">
        <f t="shared" si="148"/>
        <v>13</v>
      </c>
      <c r="G410" s="210">
        <f t="shared" si="148"/>
        <v>71</v>
      </c>
      <c r="H410" s="210">
        <f t="shared" si="148"/>
        <v>599</v>
      </c>
      <c r="I410" s="210">
        <f t="shared" si="148"/>
        <v>2410</v>
      </c>
      <c r="J410" s="210">
        <f t="shared" si="148"/>
        <v>2229</v>
      </c>
      <c r="K410" s="211">
        <f t="shared" si="140"/>
        <v>5351</v>
      </c>
      <c r="L410" s="71">
        <f t="shared" si="141"/>
        <v>5.4195477480844705E-3</v>
      </c>
      <c r="M410" s="71">
        <f t="shared" si="142"/>
        <v>2.4294524387964865E-3</v>
      </c>
      <c r="N410" s="71">
        <f t="shared" si="143"/>
        <v>1.3268547934965427E-2</v>
      </c>
      <c r="O410" s="71">
        <f t="shared" si="144"/>
        <v>0.11194169314146889</v>
      </c>
      <c r="P410" s="14">
        <f t="shared" si="145"/>
        <v>0.45038310596150255</v>
      </c>
      <c r="Q410" s="252">
        <f t="shared" si="146"/>
        <v>0.4165576527751822</v>
      </c>
    </row>
    <row r="411" spans="2:17" s="9" customFormat="1" x14ac:dyDescent="0.2">
      <c r="B411" s="55"/>
      <c r="C411" s="72"/>
      <c r="D411" s="58" t="s">
        <v>88</v>
      </c>
      <c r="E411" s="219">
        <f>県央!E411+中部!E411+奥州!E411+一関!E411+大船渡!E411+釜石!E411+宮古!E411+久慈!E411+二戸!E411</f>
        <v>15</v>
      </c>
      <c r="F411" s="219">
        <f>県央!F411+中部!F411+奥州!F411+一関!F411+大船渡!F411+釜石!F411+宮古!F411+久慈!F411+二戸!F411</f>
        <v>6</v>
      </c>
      <c r="G411" s="219">
        <f>県央!G411+中部!G411+奥州!G411+一関!G411+大船渡!G411+釜石!G411+宮古!G411+久慈!G411+二戸!G411</f>
        <v>36</v>
      </c>
      <c r="H411" s="219">
        <f>県央!H411+中部!H411+奥州!H411+一関!H411+大船渡!H411+釜石!H411+宮古!H411+久慈!H411+二戸!H411</f>
        <v>283</v>
      </c>
      <c r="I411" s="219">
        <f>県央!I411+中部!I411+奥州!I411+一関!I411+大船渡!I411+釜石!I411+宮古!I411+久慈!I411+二戸!I411</f>
        <v>1200</v>
      </c>
      <c r="J411" s="219">
        <f>県央!J411+中部!J411+奥州!J411+一関!J411+大船渡!J411+釜石!J411+宮古!J411+久慈!J411+二戸!J411</f>
        <v>1136</v>
      </c>
      <c r="K411" s="213">
        <f t="shared" si="140"/>
        <v>2676</v>
      </c>
      <c r="L411" s="73">
        <f t="shared" si="141"/>
        <v>5.6053811659192822E-3</v>
      </c>
      <c r="M411" s="73">
        <f t="shared" si="142"/>
        <v>2.242152466367713E-3</v>
      </c>
      <c r="N411" s="73">
        <f t="shared" si="143"/>
        <v>1.3452914798206279E-2</v>
      </c>
      <c r="O411" s="73">
        <f t="shared" si="144"/>
        <v>0.10575485799701047</v>
      </c>
      <c r="P411" s="20">
        <f t="shared" si="145"/>
        <v>0.44843049327354262</v>
      </c>
      <c r="Q411" s="255">
        <f t="shared" si="146"/>
        <v>0.42451420029895365</v>
      </c>
    </row>
    <row r="412" spans="2:17" s="9" customFormat="1" x14ac:dyDescent="0.2">
      <c r="B412" s="55" t="s">
        <v>26</v>
      </c>
      <c r="C412" s="26" t="s">
        <v>16</v>
      </c>
      <c r="D412" s="74" t="s">
        <v>91</v>
      </c>
      <c r="E412" s="214">
        <f>県央!E412+中部!E412+奥州!E412+一関!E412+大船渡!E412+釜石!E412+宮古!E412+久慈!E412+二戸!E412</f>
        <v>14</v>
      </c>
      <c r="F412" s="214">
        <f>県央!F412+中部!F412+奥州!F412+一関!F412+大船渡!F412+釜石!F412+宮古!F412+久慈!F412+二戸!F412</f>
        <v>7</v>
      </c>
      <c r="G412" s="214">
        <f>県央!G412+中部!G412+奥州!G412+一関!G412+大船渡!G412+釜石!G412+宮古!G412+久慈!G412+二戸!G412</f>
        <v>35</v>
      </c>
      <c r="H412" s="214">
        <f>県央!H412+中部!H412+奥州!H412+一関!H412+大船渡!H412+釜石!H412+宮古!H412+久慈!H412+二戸!H412</f>
        <v>316</v>
      </c>
      <c r="I412" s="214">
        <f>県央!I412+中部!I412+奥州!I412+一関!I412+大船渡!I412+釜石!I412+宮古!I412+久慈!I412+二戸!I412</f>
        <v>1210</v>
      </c>
      <c r="J412" s="214">
        <f>県央!J412+中部!J412+奥州!J412+一関!J412+大船渡!J412+釜石!J412+宮古!J412+久慈!J412+二戸!J412</f>
        <v>1093</v>
      </c>
      <c r="K412" s="215">
        <f t="shared" si="140"/>
        <v>2675</v>
      </c>
      <c r="L412" s="86">
        <f t="shared" si="141"/>
        <v>5.2336448598130844E-3</v>
      </c>
      <c r="M412" s="77">
        <f t="shared" si="142"/>
        <v>2.6168224299065422E-3</v>
      </c>
      <c r="N412" s="77">
        <f t="shared" si="143"/>
        <v>1.3084112149532711E-2</v>
      </c>
      <c r="O412" s="77">
        <f t="shared" si="144"/>
        <v>0.11813084112149533</v>
      </c>
      <c r="P412" s="22">
        <f t="shared" si="145"/>
        <v>0.45233644859813082</v>
      </c>
      <c r="Q412" s="259">
        <f t="shared" si="146"/>
        <v>0.40859813084112151</v>
      </c>
    </row>
    <row r="413" spans="2:17" ht="13.8" thickBot="1" x14ac:dyDescent="0.25">
      <c r="B413" s="55"/>
      <c r="C413" s="72"/>
      <c r="D413" s="91" t="s">
        <v>24</v>
      </c>
      <c r="E413" s="225"/>
      <c r="F413" s="225"/>
      <c r="G413" s="225"/>
      <c r="H413" s="225"/>
      <c r="I413" s="225"/>
      <c r="J413" s="225"/>
      <c r="K413" s="221">
        <f>$F$11-K410</f>
        <v>7</v>
      </c>
      <c r="L413" s="425"/>
      <c r="M413" s="426"/>
      <c r="N413" s="426"/>
      <c r="O413" s="426"/>
      <c r="P413" s="427"/>
      <c r="Q413" s="428"/>
    </row>
    <row r="414" spans="2:17" ht="13.8" thickTop="1" x14ac:dyDescent="0.2">
      <c r="B414" s="92"/>
      <c r="C414" s="93"/>
      <c r="D414" s="94" t="s">
        <v>10</v>
      </c>
      <c r="E414" s="222">
        <f t="shared" ref="E414:K414" si="149">SUM(E415:E416)</f>
        <v>135</v>
      </c>
      <c r="F414" s="222">
        <f t="shared" si="149"/>
        <v>1179</v>
      </c>
      <c r="G414" s="222">
        <f t="shared" si="149"/>
        <v>5830</v>
      </c>
      <c r="H414" s="222">
        <f t="shared" si="149"/>
        <v>4906</v>
      </c>
      <c r="I414" s="222">
        <f t="shared" si="149"/>
        <v>4867</v>
      </c>
      <c r="J414" s="222">
        <f t="shared" si="149"/>
        <v>3037</v>
      </c>
      <c r="K414" s="223">
        <f t="shared" si="149"/>
        <v>19954</v>
      </c>
      <c r="L414" s="85">
        <f>E414/K414</f>
        <v>6.7655607898165779E-3</v>
      </c>
      <c r="M414" s="85">
        <f>F414/K414</f>
        <v>5.9085897564398117E-2</v>
      </c>
      <c r="N414" s="85">
        <f>G414/K414</f>
        <v>0.29217199558985668</v>
      </c>
      <c r="O414" s="85">
        <f>H414/K414</f>
        <v>0.24586549062844543</v>
      </c>
      <c r="P414" s="21">
        <f>I414/K414</f>
        <v>0.24391099528916507</v>
      </c>
      <c r="Q414" s="256">
        <f>J414/K414</f>
        <v>0.15220006013831813</v>
      </c>
    </row>
    <row r="415" spans="2:17" x14ac:dyDescent="0.2">
      <c r="B415" s="55"/>
      <c r="C415" s="72"/>
      <c r="D415" s="58" t="s">
        <v>88</v>
      </c>
      <c r="E415" s="212">
        <f t="shared" ref="E415:J416" si="150">E391+E401+E411</f>
        <v>72</v>
      </c>
      <c r="F415" s="212">
        <f t="shared" si="150"/>
        <v>607</v>
      </c>
      <c r="G415" s="212">
        <f t="shared" si="150"/>
        <v>3098</v>
      </c>
      <c r="H415" s="212">
        <f t="shared" si="150"/>
        <v>2498</v>
      </c>
      <c r="I415" s="212">
        <f t="shared" si="150"/>
        <v>2360</v>
      </c>
      <c r="J415" s="212">
        <f t="shared" si="150"/>
        <v>1512</v>
      </c>
      <c r="K415" s="213">
        <f>SUM(E415:J415)</f>
        <v>10147</v>
      </c>
      <c r="L415" s="73">
        <f>E415/K415</f>
        <v>7.0956933083670048E-3</v>
      </c>
      <c r="M415" s="73">
        <f>F415/K415</f>
        <v>5.9820636641371834E-2</v>
      </c>
      <c r="N415" s="73">
        <f>G415/K415</f>
        <v>0.3053119148516803</v>
      </c>
      <c r="O415" s="73">
        <f>H415/K415</f>
        <v>0.24618113728195526</v>
      </c>
      <c r="P415" s="20">
        <f>I415/K415</f>
        <v>0.2325810584409185</v>
      </c>
      <c r="Q415" s="255">
        <f>J415/K415</f>
        <v>0.1490095594757071</v>
      </c>
    </row>
    <row r="416" spans="2:17" x14ac:dyDescent="0.2">
      <c r="B416" s="96" t="s">
        <v>10</v>
      </c>
      <c r="C416" s="26"/>
      <c r="D416" s="74" t="s">
        <v>91</v>
      </c>
      <c r="E416" s="214">
        <f t="shared" si="150"/>
        <v>63</v>
      </c>
      <c r="F416" s="214">
        <f t="shared" si="150"/>
        <v>572</v>
      </c>
      <c r="G416" s="214">
        <f t="shared" si="150"/>
        <v>2732</v>
      </c>
      <c r="H416" s="214">
        <f t="shared" si="150"/>
        <v>2408</v>
      </c>
      <c r="I416" s="214">
        <f t="shared" si="150"/>
        <v>2507</v>
      </c>
      <c r="J416" s="214">
        <f t="shared" si="150"/>
        <v>1525</v>
      </c>
      <c r="K416" s="215">
        <f>SUM(E416:J416)</f>
        <v>9807</v>
      </c>
      <c r="L416" s="86">
        <f>E416/K416</f>
        <v>6.4239828693790149E-3</v>
      </c>
      <c r="M416" s="77">
        <f>F416/K416</f>
        <v>5.8325685734679313E-2</v>
      </c>
      <c r="N416" s="77">
        <f>G416/K416</f>
        <v>0.27857652697053126</v>
      </c>
      <c r="O416" s="77">
        <f>H416/K416</f>
        <v>0.24553890078515347</v>
      </c>
      <c r="P416" s="22">
        <f>I416/K416</f>
        <v>0.25563373100846332</v>
      </c>
      <c r="Q416" s="259">
        <f>J416/K416</f>
        <v>0.15550117263179361</v>
      </c>
    </row>
    <row r="417" spans="2:17" x14ac:dyDescent="0.2">
      <c r="B417" s="84"/>
      <c r="C417" s="97"/>
      <c r="D417" s="59" t="s">
        <v>24</v>
      </c>
      <c r="E417" s="224"/>
      <c r="F417" s="224"/>
      <c r="G417" s="224"/>
      <c r="H417" s="224"/>
      <c r="I417" s="224"/>
      <c r="J417" s="224"/>
      <c r="K417" s="216">
        <f>K393+K403+K413</f>
        <v>44</v>
      </c>
      <c r="L417" s="80"/>
      <c r="M417" s="80"/>
      <c r="N417" s="80"/>
      <c r="O417" s="80"/>
      <c r="P417" s="35"/>
      <c r="Q417" s="253"/>
    </row>
    <row r="418" spans="2:17" x14ac:dyDescent="0.2">
      <c r="B418" s="51"/>
      <c r="C418" s="51"/>
      <c r="D418" s="51"/>
      <c r="E418" s="52"/>
      <c r="F418" s="52"/>
      <c r="G418" s="52"/>
      <c r="H418" s="52"/>
      <c r="I418" s="52"/>
      <c r="J418" s="53"/>
      <c r="K418" s="53"/>
      <c r="L418" s="53"/>
      <c r="M418" s="53"/>
      <c r="N418" s="52"/>
      <c r="O418" s="53"/>
    </row>
    <row r="419" spans="2:17" x14ac:dyDescent="0.2">
      <c r="B419" s="300" t="s">
        <v>80</v>
      </c>
      <c r="C419" s="65"/>
      <c r="D419" s="66"/>
      <c r="E419" s="64"/>
      <c r="F419" s="64"/>
      <c r="G419" s="64"/>
      <c r="H419" s="64"/>
      <c r="I419" s="64"/>
      <c r="J419" s="63"/>
      <c r="K419" s="63"/>
      <c r="L419" s="63"/>
      <c r="M419" s="63"/>
      <c r="N419" s="64"/>
      <c r="O419" s="63"/>
      <c r="P419" s="10"/>
      <c r="Q419" s="10"/>
    </row>
    <row r="420" spans="2:17" ht="19.2" x14ac:dyDescent="0.2">
      <c r="B420" s="67" t="s">
        <v>9</v>
      </c>
      <c r="C420" s="67" t="s">
        <v>19</v>
      </c>
      <c r="D420" s="402" t="s">
        <v>20</v>
      </c>
      <c r="E420" s="6" t="s">
        <v>63</v>
      </c>
      <c r="F420" s="6" t="s">
        <v>56</v>
      </c>
      <c r="G420" s="6" t="s">
        <v>57</v>
      </c>
      <c r="H420" s="6" t="s">
        <v>58</v>
      </c>
      <c r="I420" s="6" t="s">
        <v>59</v>
      </c>
      <c r="J420" s="6" t="s">
        <v>64</v>
      </c>
      <c r="K420" s="12" t="s">
        <v>10</v>
      </c>
      <c r="L420" s="6" t="s">
        <v>63</v>
      </c>
      <c r="M420" s="6" t="s">
        <v>56</v>
      </c>
      <c r="N420" s="6" t="s">
        <v>57</v>
      </c>
      <c r="O420" s="6" t="s">
        <v>58</v>
      </c>
      <c r="P420" s="6" t="s">
        <v>59</v>
      </c>
      <c r="Q420" s="6" t="s">
        <v>64</v>
      </c>
    </row>
    <row r="421" spans="2:17" s="9" customFormat="1" x14ac:dyDescent="0.2">
      <c r="B421" s="68"/>
      <c r="C421" s="69"/>
      <c r="D421" s="70" t="s">
        <v>10</v>
      </c>
      <c r="E421" s="210">
        <f t="shared" ref="E421:J421" si="151">E422+E423</f>
        <v>3</v>
      </c>
      <c r="F421" s="210">
        <f t="shared" si="151"/>
        <v>20</v>
      </c>
      <c r="G421" s="210">
        <f t="shared" si="151"/>
        <v>334</v>
      </c>
      <c r="H421" s="210">
        <f t="shared" si="151"/>
        <v>2951</v>
      </c>
      <c r="I421" s="210">
        <f t="shared" si="151"/>
        <v>3555</v>
      </c>
      <c r="J421" s="210">
        <f t="shared" si="151"/>
        <v>256</v>
      </c>
      <c r="K421" s="211">
        <f>SUM(K422:K423)</f>
        <v>7119</v>
      </c>
      <c r="L421" s="71">
        <f>E421/K421</f>
        <v>4.2140750105351877E-4</v>
      </c>
      <c r="M421" s="71">
        <f>F421/K421</f>
        <v>2.8093833403567917E-3</v>
      </c>
      <c r="N421" s="71">
        <f>G421/K421</f>
        <v>4.6916701783958424E-2</v>
      </c>
      <c r="O421" s="71">
        <f>H421/K421</f>
        <v>0.41452451186964462</v>
      </c>
      <c r="P421" s="14">
        <f>I421/K421</f>
        <v>0.4993678887484197</v>
      </c>
      <c r="Q421" s="252">
        <f>J421/K421</f>
        <v>3.5960106756566933E-2</v>
      </c>
    </row>
    <row r="422" spans="2:17" s="9" customFormat="1" x14ac:dyDescent="0.2">
      <c r="B422" s="55"/>
      <c r="C422" s="72"/>
      <c r="D422" s="58" t="s">
        <v>88</v>
      </c>
      <c r="E422" s="212">
        <f t="shared" ref="E422:J423" si="152">E426+E429</f>
        <v>1</v>
      </c>
      <c r="F422" s="212">
        <f t="shared" si="152"/>
        <v>11</v>
      </c>
      <c r="G422" s="212">
        <f t="shared" si="152"/>
        <v>168</v>
      </c>
      <c r="H422" s="212">
        <f t="shared" si="152"/>
        <v>1541</v>
      </c>
      <c r="I422" s="212">
        <f t="shared" si="152"/>
        <v>1826</v>
      </c>
      <c r="J422" s="212">
        <f t="shared" si="152"/>
        <v>108</v>
      </c>
      <c r="K422" s="213">
        <f>SUM(E422:J422)</f>
        <v>3655</v>
      </c>
      <c r="L422" s="73">
        <f>E422/K422</f>
        <v>2.7359781121751026E-4</v>
      </c>
      <c r="M422" s="73">
        <f>F422/K422</f>
        <v>3.0095759233926128E-3</v>
      </c>
      <c r="N422" s="73">
        <f>G422/K422</f>
        <v>4.5964432284541723E-2</v>
      </c>
      <c r="O422" s="73">
        <f>H422/K422</f>
        <v>0.42161422708618329</v>
      </c>
      <c r="P422" s="20">
        <f>I422/K422</f>
        <v>0.49958960328317376</v>
      </c>
      <c r="Q422" s="255">
        <f>J422/K422</f>
        <v>2.9548563611491108E-2</v>
      </c>
    </row>
    <row r="423" spans="2:17" s="9" customFormat="1" x14ac:dyDescent="0.2">
      <c r="B423" s="55"/>
      <c r="C423" s="72" t="s">
        <v>10</v>
      </c>
      <c r="D423" s="74" t="s">
        <v>91</v>
      </c>
      <c r="E423" s="214">
        <f t="shared" si="152"/>
        <v>2</v>
      </c>
      <c r="F423" s="214">
        <f t="shared" si="152"/>
        <v>9</v>
      </c>
      <c r="G423" s="214">
        <f t="shared" si="152"/>
        <v>166</v>
      </c>
      <c r="H423" s="214">
        <f t="shared" si="152"/>
        <v>1410</v>
      </c>
      <c r="I423" s="214">
        <f t="shared" si="152"/>
        <v>1729</v>
      </c>
      <c r="J423" s="214">
        <f t="shared" si="152"/>
        <v>148</v>
      </c>
      <c r="K423" s="215">
        <f>SUM(E423:J423)</f>
        <v>3464</v>
      </c>
      <c r="L423" s="86">
        <f>E423/K423</f>
        <v>5.7736720554272516E-4</v>
      </c>
      <c r="M423" s="77">
        <f>F423/K423</f>
        <v>2.5981524249422631E-3</v>
      </c>
      <c r="N423" s="77">
        <f>G423/K423</f>
        <v>4.7921478060046187E-2</v>
      </c>
      <c r="O423" s="77">
        <f>H423/K423</f>
        <v>0.40704387990762125</v>
      </c>
      <c r="P423" s="22">
        <f>I423/K423</f>
        <v>0.49913394919168591</v>
      </c>
      <c r="Q423" s="259">
        <f>J423/K423</f>
        <v>4.2725173210161664E-2</v>
      </c>
    </row>
    <row r="424" spans="2:17" s="9" customFormat="1" x14ac:dyDescent="0.2">
      <c r="B424" s="55"/>
      <c r="C424" s="72"/>
      <c r="D424" s="59" t="s">
        <v>24</v>
      </c>
      <c r="E424" s="353"/>
      <c r="F424" s="353"/>
      <c r="G424" s="353"/>
      <c r="H424" s="353"/>
      <c r="I424" s="353"/>
      <c r="J424" s="353"/>
      <c r="K424" s="216">
        <f>$F$5-K421</f>
        <v>9</v>
      </c>
      <c r="L424" s="361"/>
      <c r="M424" s="361"/>
      <c r="N424" s="361"/>
      <c r="O424" s="361"/>
      <c r="P424" s="362"/>
      <c r="Q424" s="363"/>
    </row>
    <row r="425" spans="2:17" s="9" customFormat="1" x14ac:dyDescent="0.2">
      <c r="B425" s="55"/>
      <c r="C425" s="68" t="s">
        <v>25</v>
      </c>
      <c r="D425" s="70" t="s">
        <v>10</v>
      </c>
      <c r="E425" s="210">
        <f t="shared" ref="E425:J425" si="153">E426+E427</f>
        <v>0</v>
      </c>
      <c r="F425" s="210">
        <f t="shared" si="153"/>
        <v>7</v>
      </c>
      <c r="G425" s="210">
        <f t="shared" si="153"/>
        <v>91</v>
      </c>
      <c r="H425" s="210">
        <f t="shared" si="153"/>
        <v>1149</v>
      </c>
      <c r="I425" s="210">
        <f t="shared" si="153"/>
        <v>2008</v>
      </c>
      <c r="J425" s="210">
        <f t="shared" si="153"/>
        <v>179</v>
      </c>
      <c r="K425" s="211">
        <f t="shared" ref="K425:K430" si="154">SUM(E425:J425)</f>
        <v>3434</v>
      </c>
      <c r="L425" s="71">
        <f t="shared" ref="L425:L433" si="155">E425/K425</f>
        <v>0</v>
      </c>
      <c r="M425" s="71">
        <f t="shared" ref="M425:M433" si="156">F425/K425</f>
        <v>2.0384391380314504E-3</v>
      </c>
      <c r="N425" s="71">
        <f t="shared" ref="N425:N433" si="157">G425/K425</f>
        <v>2.6499708794408851E-2</v>
      </c>
      <c r="O425" s="71">
        <f t="shared" ref="O425:O433" si="158">H425/K425</f>
        <v>0.33459522422830518</v>
      </c>
      <c r="P425" s="14">
        <f t="shared" ref="P425:P433" si="159">I425/K425</f>
        <v>0.58474082702387886</v>
      </c>
      <c r="Q425" s="252">
        <f t="shared" ref="Q425:Q433" si="160">J425/K425</f>
        <v>5.2125800815375656E-2</v>
      </c>
    </row>
    <row r="426" spans="2:17" s="9" customFormat="1" x14ac:dyDescent="0.2">
      <c r="B426" s="55" t="s">
        <v>12</v>
      </c>
      <c r="C426" s="55" t="s">
        <v>13</v>
      </c>
      <c r="D426" s="58" t="s">
        <v>88</v>
      </c>
      <c r="E426" s="219">
        <f>県央!E426+中部!E426+奥州!E426+一関!E426+大船渡!E426+釜石!E426+宮古!E426+久慈!E426+二戸!E426</f>
        <v>0</v>
      </c>
      <c r="F426" s="219">
        <f>県央!F426+中部!F426+奥州!F426+一関!F426+大船渡!F426+釜石!F426+宮古!F426+久慈!F426+二戸!F426</f>
        <v>3</v>
      </c>
      <c r="G426" s="219">
        <f>県央!G426+中部!G426+奥州!G426+一関!G426+大船渡!G426+釜石!G426+宮古!G426+久慈!G426+二戸!G426</f>
        <v>50</v>
      </c>
      <c r="H426" s="219">
        <f>県央!H426+中部!H426+奥州!H426+一関!H426+大船渡!H426+釜石!H426+宮古!H426+久慈!H426+二戸!H426</f>
        <v>581</v>
      </c>
      <c r="I426" s="219">
        <f>県央!I426+中部!I426+奥州!I426+一関!I426+大船渡!I426+釜石!I426+宮古!I426+久慈!I426+二戸!I426</f>
        <v>1034</v>
      </c>
      <c r="J426" s="219">
        <f>県央!J426+中部!J426+奥州!J426+一関!J426+大船渡!J426+釜石!J426+宮古!J426+久慈!J426+二戸!J426</f>
        <v>75</v>
      </c>
      <c r="K426" s="213">
        <f t="shared" si="154"/>
        <v>1743</v>
      </c>
      <c r="L426" s="73">
        <f t="shared" si="155"/>
        <v>0</v>
      </c>
      <c r="M426" s="73">
        <f t="shared" si="156"/>
        <v>1.7211703958691911E-3</v>
      </c>
      <c r="N426" s="73">
        <f t="shared" si="157"/>
        <v>2.8686173264486518E-2</v>
      </c>
      <c r="O426" s="73">
        <f t="shared" si="158"/>
        <v>0.33333333333333331</v>
      </c>
      <c r="P426" s="20">
        <f t="shared" si="159"/>
        <v>0.59323006310958115</v>
      </c>
      <c r="Q426" s="255">
        <f t="shared" si="160"/>
        <v>4.3029259896729774E-2</v>
      </c>
    </row>
    <row r="427" spans="2:17" s="9" customFormat="1" x14ac:dyDescent="0.2">
      <c r="B427" s="55"/>
      <c r="C427" s="55"/>
      <c r="D427" s="60" t="s">
        <v>91</v>
      </c>
      <c r="E427" s="246">
        <f>県央!E427+中部!E427+奥州!E427+一関!E427+大船渡!E427+釜石!E427+宮古!E427+久慈!E427+二戸!E427</f>
        <v>0</v>
      </c>
      <c r="F427" s="246">
        <f>県央!F427+中部!F427+奥州!F427+一関!F427+大船渡!F427+釜石!F427+宮古!F427+久慈!F427+二戸!F427</f>
        <v>4</v>
      </c>
      <c r="G427" s="246">
        <f>県央!G427+中部!G427+奥州!G427+一関!G427+大船渡!G427+釜石!G427+宮古!G427+久慈!G427+二戸!G427</f>
        <v>41</v>
      </c>
      <c r="H427" s="246">
        <f>県央!H427+中部!H427+奥州!H427+一関!H427+大船渡!H427+釜石!H427+宮古!H427+久慈!H427+二戸!H427</f>
        <v>568</v>
      </c>
      <c r="I427" s="246">
        <f>県央!I427+中部!I427+奥州!I427+一関!I427+大船渡!I427+釜石!I427+宮古!I427+久慈!I427+二戸!I427</f>
        <v>974</v>
      </c>
      <c r="J427" s="246">
        <f>県央!J427+中部!J427+奥州!J427+一関!J427+大船渡!J427+釜石!J427+宮古!J427+久慈!J427+二戸!J427</f>
        <v>104</v>
      </c>
      <c r="K427" s="217">
        <f t="shared" si="154"/>
        <v>1691</v>
      </c>
      <c r="L427" s="90">
        <f t="shared" si="155"/>
        <v>0</v>
      </c>
      <c r="M427" s="81">
        <f t="shared" si="156"/>
        <v>2.3654642223536371E-3</v>
      </c>
      <c r="N427" s="81">
        <f t="shared" si="157"/>
        <v>2.4246008279124778E-2</v>
      </c>
      <c r="O427" s="81">
        <f t="shared" si="158"/>
        <v>0.33589591957421644</v>
      </c>
      <c r="P427" s="23">
        <f t="shared" si="159"/>
        <v>0.57599053814311063</v>
      </c>
      <c r="Q427" s="36">
        <f t="shared" si="160"/>
        <v>6.150206978119456E-2</v>
      </c>
    </row>
    <row r="428" spans="2:17" s="9" customFormat="1" x14ac:dyDescent="0.2">
      <c r="B428" s="55"/>
      <c r="C428" s="68"/>
      <c r="D428" s="70" t="s">
        <v>10</v>
      </c>
      <c r="E428" s="210">
        <f t="shared" ref="E428:J428" si="161">E429+E430</f>
        <v>3</v>
      </c>
      <c r="F428" s="210">
        <f t="shared" si="161"/>
        <v>13</v>
      </c>
      <c r="G428" s="210">
        <f t="shared" si="161"/>
        <v>243</v>
      </c>
      <c r="H428" s="210">
        <f t="shared" si="161"/>
        <v>1802</v>
      </c>
      <c r="I428" s="210">
        <f t="shared" si="161"/>
        <v>1547</v>
      </c>
      <c r="J428" s="210">
        <f t="shared" si="161"/>
        <v>77</v>
      </c>
      <c r="K428" s="211">
        <f t="shared" si="154"/>
        <v>3685</v>
      </c>
      <c r="L428" s="247">
        <f t="shared" si="155"/>
        <v>8.1411126187245586E-4</v>
      </c>
      <c r="M428" s="71">
        <f t="shared" si="156"/>
        <v>3.5278154681139757E-3</v>
      </c>
      <c r="N428" s="71">
        <f t="shared" si="157"/>
        <v>6.5943012211668928E-2</v>
      </c>
      <c r="O428" s="71">
        <f t="shared" si="158"/>
        <v>0.48900949796472182</v>
      </c>
      <c r="P428" s="14">
        <f t="shared" si="159"/>
        <v>0.4198100407055631</v>
      </c>
      <c r="Q428" s="252">
        <f t="shared" si="160"/>
        <v>2.0895522388059702E-2</v>
      </c>
    </row>
    <row r="429" spans="2:17" s="9" customFormat="1" x14ac:dyDescent="0.2">
      <c r="B429" s="55"/>
      <c r="C429" s="55" t="s">
        <v>14</v>
      </c>
      <c r="D429" s="82" t="s">
        <v>88</v>
      </c>
      <c r="E429" s="219">
        <f>県央!E429+中部!E429+奥州!E429+一関!E429+大船渡!E429+釜石!E429+宮古!E429+久慈!E429+二戸!E429</f>
        <v>1</v>
      </c>
      <c r="F429" s="219">
        <f>県央!F429+中部!F429+奥州!F429+一関!F429+大船渡!F429+釜石!F429+宮古!F429+久慈!F429+二戸!F429</f>
        <v>8</v>
      </c>
      <c r="G429" s="219">
        <f>県央!G429+中部!G429+奥州!G429+一関!G429+大船渡!G429+釜石!G429+宮古!G429+久慈!G429+二戸!G429</f>
        <v>118</v>
      </c>
      <c r="H429" s="219">
        <f>県央!H429+中部!H429+奥州!H429+一関!H429+大船渡!H429+釜石!H429+宮古!H429+久慈!H429+二戸!H429</f>
        <v>960</v>
      </c>
      <c r="I429" s="219">
        <f>県央!I429+中部!I429+奥州!I429+一関!I429+大船渡!I429+釜石!I429+宮古!I429+久慈!I429+二戸!I429</f>
        <v>792</v>
      </c>
      <c r="J429" s="219">
        <f>県央!J429+中部!J429+奥州!J429+一関!J429+大船渡!J429+釜石!J429+宮古!J429+久慈!J429+二戸!J429</f>
        <v>33</v>
      </c>
      <c r="K429" s="218">
        <f t="shared" si="154"/>
        <v>1912</v>
      </c>
      <c r="L429" s="89">
        <f t="shared" si="155"/>
        <v>5.2301255230125519E-4</v>
      </c>
      <c r="M429" s="83">
        <f t="shared" si="156"/>
        <v>4.1841004184100415E-3</v>
      </c>
      <c r="N429" s="83">
        <f t="shared" si="157"/>
        <v>6.1715481171548119E-2</v>
      </c>
      <c r="O429" s="83">
        <f t="shared" si="158"/>
        <v>0.502092050209205</v>
      </c>
      <c r="P429" s="24">
        <f t="shared" si="159"/>
        <v>0.41422594142259417</v>
      </c>
      <c r="Q429" s="257">
        <f t="shared" si="160"/>
        <v>1.7259414225941423E-2</v>
      </c>
    </row>
    <row r="430" spans="2:17" s="9" customFormat="1" x14ac:dyDescent="0.2">
      <c r="B430" s="84"/>
      <c r="C430" s="59"/>
      <c r="D430" s="59" t="s">
        <v>91</v>
      </c>
      <c r="E430" s="246">
        <f>県央!E430+中部!E430+奥州!E430+一関!E430+大船渡!E430+釜石!E430+宮古!E430+久慈!E430+二戸!E430</f>
        <v>2</v>
      </c>
      <c r="F430" s="246">
        <f>県央!F430+中部!F430+奥州!F430+一関!F430+大船渡!F430+釜石!F430+宮古!F430+久慈!F430+二戸!F430</f>
        <v>5</v>
      </c>
      <c r="G430" s="246">
        <f>県央!G430+中部!G430+奥州!G430+一関!G430+大船渡!G430+釜石!G430+宮古!G430+久慈!G430+二戸!G430</f>
        <v>125</v>
      </c>
      <c r="H430" s="246">
        <f>県央!H430+中部!H430+奥州!H430+一関!H430+大船渡!H430+釜石!H430+宮古!H430+久慈!H430+二戸!H430</f>
        <v>842</v>
      </c>
      <c r="I430" s="246">
        <f>県央!I430+中部!I430+奥州!I430+一関!I430+大船渡!I430+釜石!I430+宮古!I430+久慈!I430+二戸!I430</f>
        <v>755</v>
      </c>
      <c r="J430" s="246">
        <f>県央!J430+中部!J430+奥州!J430+一関!J430+大船渡!J430+釜石!J430+宮古!J430+久慈!J430+二戸!J430</f>
        <v>44</v>
      </c>
      <c r="K430" s="216">
        <f t="shared" si="154"/>
        <v>1773</v>
      </c>
      <c r="L430" s="85">
        <f t="shared" si="155"/>
        <v>1.1280315848843769E-3</v>
      </c>
      <c r="M430" s="85">
        <f t="shared" si="156"/>
        <v>2.8200789622109417E-3</v>
      </c>
      <c r="N430" s="85">
        <f t="shared" si="157"/>
        <v>7.0501974055273545E-2</v>
      </c>
      <c r="O430" s="85">
        <f t="shared" si="158"/>
        <v>0.47490129723632263</v>
      </c>
      <c r="P430" s="21">
        <f t="shared" si="159"/>
        <v>0.42583192329385222</v>
      </c>
      <c r="Q430" s="256">
        <f t="shared" si="160"/>
        <v>2.4816694867456288E-2</v>
      </c>
    </row>
    <row r="431" spans="2:17" x14ac:dyDescent="0.2">
      <c r="B431" s="68"/>
      <c r="C431" s="69"/>
      <c r="D431" s="70" t="s">
        <v>10</v>
      </c>
      <c r="E431" s="210">
        <f t="shared" ref="E431:J431" si="162">E432+E433</f>
        <v>425</v>
      </c>
      <c r="F431" s="210">
        <f t="shared" si="162"/>
        <v>1048</v>
      </c>
      <c r="G431" s="210">
        <f t="shared" si="162"/>
        <v>2435</v>
      </c>
      <c r="H431" s="210">
        <f t="shared" si="162"/>
        <v>2520</v>
      </c>
      <c r="I431" s="210">
        <f t="shared" si="162"/>
        <v>944</v>
      </c>
      <c r="J431" s="210">
        <f t="shared" si="162"/>
        <v>119</v>
      </c>
      <c r="K431" s="211">
        <f>SUM(K432:K433)</f>
        <v>7491</v>
      </c>
      <c r="L431" s="71">
        <f t="shared" si="155"/>
        <v>5.673474836470431E-2</v>
      </c>
      <c r="M431" s="71">
        <f t="shared" si="156"/>
        <v>0.13990121479108264</v>
      </c>
      <c r="N431" s="71">
        <f t="shared" si="157"/>
        <v>0.32505673474836472</v>
      </c>
      <c r="O431" s="71">
        <f t="shared" si="158"/>
        <v>0.33640368442130558</v>
      </c>
      <c r="P431" s="14">
        <f t="shared" si="159"/>
        <v>0.12601788813242557</v>
      </c>
      <c r="Q431" s="252">
        <f t="shared" si="160"/>
        <v>1.5885729542117207E-2</v>
      </c>
    </row>
    <row r="432" spans="2:17" x14ac:dyDescent="0.2">
      <c r="B432" s="55"/>
      <c r="C432" s="72"/>
      <c r="D432" s="58" t="s">
        <v>88</v>
      </c>
      <c r="E432" s="212">
        <f t="shared" ref="E432:J433" si="163">E436+E439</f>
        <v>197</v>
      </c>
      <c r="F432" s="212">
        <f t="shared" si="163"/>
        <v>436</v>
      </c>
      <c r="G432" s="212">
        <f t="shared" si="163"/>
        <v>1208</v>
      </c>
      <c r="H432" s="212">
        <f t="shared" si="163"/>
        <v>1365</v>
      </c>
      <c r="I432" s="212">
        <f t="shared" si="163"/>
        <v>556</v>
      </c>
      <c r="J432" s="212">
        <f t="shared" si="163"/>
        <v>59</v>
      </c>
      <c r="K432" s="213">
        <f>SUM(E432:J432)</f>
        <v>3821</v>
      </c>
      <c r="L432" s="73">
        <f t="shared" si="155"/>
        <v>5.155718398325046E-2</v>
      </c>
      <c r="M432" s="73">
        <f t="shared" si="156"/>
        <v>0.11410625490709238</v>
      </c>
      <c r="N432" s="73">
        <f t="shared" si="157"/>
        <v>0.3161476053389165</v>
      </c>
      <c r="O432" s="73">
        <f t="shared" si="158"/>
        <v>0.35723632556922269</v>
      </c>
      <c r="P432" s="20">
        <f t="shared" si="159"/>
        <v>0.14551164616592516</v>
      </c>
      <c r="Q432" s="255">
        <f t="shared" si="160"/>
        <v>1.5440984035592777E-2</v>
      </c>
    </row>
    <row r="433" spans="2:17" x14ac:dyDescent="0.2">
      <c r="B433" s="55"/>
      <c r="C433" s="72" t="s">
        <v>10</v>
      </c>
      <c r="D433" s="74" t="s">
        <v>91</v>
      </c>
      <c r="E433" s="214">
        <f t="shared" si="163"/>
        <v>228</v>
      </c>
      <c r="F433" s="214">
        <f t="shared" si="163"/>
        <v>612</v>
      </c>
      <c r="G433" s="214">
        <f t="shared" si="163"/>
        <v>1227</v>
      </c>
      <c r="H433" s="214">
        <f t="shared" si="163"/>
        <v>1155</v>
      </c>
      <c r="I433" s="214">
        <f t="shared" si="163"/>
        <v>388</v>
      </c>
      <c r="J433" s="214">
        <f t="shared" si="163"/>
        <v>60</v>
      </c>
      <c r="K433" s="215">
        <f>SUM(E433:J433)</f>
        <v>3670</v>
      </c>
      <c r="L433" s="86">
        <f t="shared" si="155"/>
        <v>6.2125340599455042E-2</v>
      </c>
      <c r="M433" s="77">
        <f t="shared" si="156"/>
        <v>0.16675749318801089</v>
      </c>
      <c r="N433" s="77">
        <f t="shared" si="157"/>
        <v>0.33433242506811989</v>
      </c>
      <c r="O433" s="77">
        <f t="shared" si="158"/>
        <v>0.31471389645776565</v>
      </c>
      <c r="P433" s="22">
        <f t="shared" si="159"/>
        <v>0.10572207084468666</v>
      </c>
      <c r="Q433" s="259">
        <f t="shared" si="160"/>
        <v>1.6348773841961851E-2</v>
      </c>
    </row>
    <row r="434" spans="2:17" x14ac:dyDescent="0.2">
      <c r="B434" s="55"/>
      <c r="C434" s="72"/>
      <c r="D434" s="59" t="s">
        <v>92</v>
      </c>
      <c r="E434" s="224"/>
      <c r="F434" s="224"/>
      <c r="G434" s="224"/>
      <c r="H434" s="224"/>
      <c r="I434" s="224"/>
      <c r="J434" s="224"/>
      <c r="K434" s="216">
        <f>$F$8-K431</f>
        <v>21</v>
      </c>
      <c r="L434" s="258"/>
      <c r="M434" s="80"/>
      <c r="N434" s="80"/>
      <c r="O434" s="80"/>
      <c r="P434" s="35"/>
      <c r="Q434" s="253"/>
    </row>
    <row r="435" spans="2:17" s="9" customFormat="1" x14ac:dyDescent="0.2">
      <c r="B435" s="55"/>
      <c r="C435" s="68" t="s">
        <v>25</v>
      </c>
      <c r="D435" s="70" t="s">
        <v>10</v>
      </c>
      <c r="E435" s="210">
        <f t="shared" ref="E435:J435" si="164">E436+E437</f>
        <v>145</v>
      </c>
      <c r="F435" s="210">
        <f t="shared" si="164"/>
        <v>341</v>
      </c>
      <c r="G435" s="210">
        <f t="shared" si="164"/>
        <v>917</v>
      </c>
      <c r="H435" s="210">
        <f t="shared" si="164"/>
        <v>1509</v>
      </c>
      <c r="I435" s="210">
        <f t="shared" si="164"/>
        <v>671</v>
      </c>
      <c r="J435" s="210">
        <f t="shared" si="164"/>
        <v>91</v>
      </c>
      <c r="K435" s="211">
        <f t="shared" ref="K435:K443" si="165">SUM(E435:J435)</f>
        <v>3674</v>
      </c>
      <c r="L435" s="71">
        <f t="shared" ref="L435:L443" si="166">E435/K435</f>
        <v>3.9466521502449649E-2</v>
      </c>
      <c r="M435" s="71">
        <f t="shared" ref="M435:M443" si="167">F435/K435</f>
        <v>9.2814371257485026E-2</v>
      </c>
      <c r="N435" s="71">
        <f t="shared" ref="N435:N443" si="168">G435/K435</f>
        <v>0.24959172563962984</v>
      </c>
      <c r="O435" s="71">
        <f t="shared" ref="O435:O443" si="169">H435/K435</f>
        <v>0.41072400653238977</v>
      </c>
      <c r="P435" s="14">
        <f t="shared" ref="P435:P443" si="170">I435/K435</f>
        <v>0.18263473053892215</v>
      </c>
      <c r="Q435" s="252">
        <f t="shared" ref="Q435:Q443" si="171">J435/K435</f>
        <v>2.4768644529123571E-2</v>
      </c>
    </row>
    <row r="436" spans="2:17" s="9" customFormat="1" x14ac:dyDescent="0.2">
      <c r="B436" s="55" t="s">
        <v>15</v>
      </c>
      <c r="C436" s="55" t="s">
        <v>13</v>
      </c>
      <c r="D436" s="58" t="s">
        <v>88</v>
      </c>
      <c r="E436" s="219">
        <f>県央!E436+中部!E436+奥州!E436+一関!E436+大船渡!E436+釜石!E436+宮古!E436+久慈!E436+二戸!E436</f>
        <v>62</v>
      </c>
      <c r="F436" s="219">
        <f>県央!F436+中部!F436+奥州!F436+一関!F436+大船渡!F436+釜石!F436+宮古!F436+久慈!F436+二戸!F436</f>
        <v>142</v>
      </c>
      <c r="G436" s="219">
        <f>県央!G436+中部!G436+奥州!G436+一関!G436+大船渡!G436+釜石!G436+宮古!G436+久慈!G436+二戸!G436</f>
        <v>426</v>
      </c>
      <c r="H436" s="219">
        <f>県央!H436+中部!H436+奥州!H436+一関!H436+大船渡!H436+釜石!H436+宮古!H436+久慈!H436+二戸!H436</f>
        <v>788</v>
      </c>
      <c r="I436" s="219">
        <f>県央!I436+中部!I436+奥州!I436+一関!I436+大船渡!I436+釜石!I436+宮古!I436+久慈!I436+二戸!I436</f>
        <v>373</v>
      </c>
      <c r="J436" s="219">
        <f>県央!J436+中部!J436+奥州!J436+一関!J436+大船渡!J436+釜石!J436+宮古!J436+久慈!J436+二戸!J436</f>
        <v>43</v>
      </c>
      <c r="K436" s="213">
        <f t="shared" si="165"/>
        <v>1834</v>
      </c>
      <c r="L436" s="73">
        <f t="shared" si="166"/>
        <v>3.3805888767720831E-2</v>
      </c>
      <c r="M436" s="73">
        <f t="shared" si="167"/>
        <v>7.7426390403489642E-2</v>
      </c>
      <c r="N436" s="73">
        <f t="shared" si="168"/>
        <v>0.23227917121046893</v>
      </c>
      <c r="O436" s="73">
        <f t="shared" si="169"/>
        <v>0.42966194111232281</v>
      </c>
      <c r="P436" s="20">
        <f t="shared" si="170"/>
        <v>0.20338058887677207</v>
      </c>
      <c r="Q436" s="255">
        <f t="shared" si="171"/>
        <v>2.3446019629225736E-2</v>
      </c>
    </row>
    <row r="437" spans="2:17" s="9" customFormat="1" x14ac:dyDescent="0.2">
      <c r="B437" s="55"/>
      <c r="C437" s="55"/>
      <c r="D437" s="60" t="s">
        <v>91</v>
      </c>
      <c r="E437" s="246">
        <f>県央!E437+中部!E437+奥州!E437+一関!E437+大船渡!E437+釜石!E437+宮古!E437+久慈!E437+二戸!E437</f>
        <v>83</v>
      </c>
      <c r="F437" s="246">
        <f>県央!F437+中部!F437+奥州!F437+一関!F437+大船渡!F437+釜石!F437+宮古!F437+久慈!F437+二戸!F437</f>
        <v>199</v>
      </c>
      <c r="G437" s="246">
        <f>県央!G437+中部!G437+奥州!G437+一関!G437+大船渡!G437+釜石!G437+宮古!G437+久慈!G437+二戸!G437</f>
        <v>491</v>
      </c>
      <c r="H437" s="246">
        <f>県央!H437+中部!H437+奥州!H437+一関!H437+大船渡!H437+釜石!H437+宮古!H437+久慈!H437+二戸!H437</f>
        <v>721</v>
      </c>
      <c r="I437" s="246">
        <f>県央!I437+中部!I437+奥州!I437+一関!I437+大船渡!I437+釜石!I437+宮古!I437+久慈!I437+二戸!I437</f>
        <v>298</v>
      </c>
      <c r="J437" s="246">
        <f>県央!J437+中部!J437+奥州!J437+一関!J437+大船渡!J437+釜石!J437+宮古!J437+久慈!J437+二戸!J437</f>
        <v>48</v>
      </c>
      <c r="K437" s="217">
        <f t="shared" si="165"/>
        <v>1840</v>
      </c>
      <c r="L437" s="90">
        <f t="shared" si="166"/>
        <v>4.5108695652173916E-2</v>
      </c>
      <c r="M437" s="81">
        <f t="shared" si="167"/>
        <v>0.10815217391304348</v>
      </c>
      <c r="N437" s="81">
        <f t="shared" si="168"/>
        <v>0.26684782608695651</v>
      </c>
      <c r="O437" s="81">
        <f t="shared" si="169"/>
        <v>0.39184782608695651</v>
      </c>
      <c r="P437" s="23">
        <f t="shared" si="170"/>
        <v>0.16195652173913044</v>
      </c>
      <c r="Q437" s="36">
        <f t="shared" si="171"/>
        <v>2.6086956521739129E-2</v>
      </c>
    </row>
    <row r="438" spans="2:17" s="9" customFormat="1" x14ac:dyDescent="0.2">
      <c r="B438" s="55"/>
      <c r="C438" s="68"/>
      <c r="D438" s="70" t="s">
        <v>10</v>
      </c>
      <c r="E438" s="210">
        <f t="shared" ref="E438:J438" si="172">E439+E440</f>
        <v>280</v>
      </c>
      <c r="F438" s="210">
        <f t="shared" si="172"/>
        <v>707</v>
      </c>
      <c r="G438" s="210">
        <f t="shared" si="172"/>
        <v>1518</v>
      </c>
      <c r="H438" s="210">
        <f t="shared" si="172"/>
        <v>1011</v>
      </c>
      <c r="I438" s="210">
        <f t="shared" si="172"/>
        <v>273</v>
      </c>
      <c r="J438" s="210">
        <f t="shared" si="172"/>
        <v>28</v>
      </c>
      <c r="K438" s="211">
        <f t="shared" si="165"/>
        <v>3817</v>
      </c>
      <c r="L438" s="247">
        <f t="shared" si="166"/>
        <v>7.3356038773906215E-2</v>
      </c>
      <c r="M438" s="71">
        <f t="shared" si="167"/>
        <v>0.18522399790411317</v>
      </c>
      <c r="N438" s="71">
        <f t="shared" si="168"/>
        <v>0.39769452449567722</v>
      </c>
      <c r="O438" s="71">
        <f t="shared" si="169"/>
        <v>0.26486769714435421</v>
      </c>
      <c r="P438" s="14">
        <f t="shared" si="170"/>
        <v>7.1522137804558558E-2</v>
      </c>
      <c r="Q438" s="252">
        <f t="shared" si="171"/>
        <v>7.3356038773906207E-3</v>
      </c>
    </row>
    <row r="439" spans="2:17" s="9" customFormat="1" x14ac:dyDescent="0.2">
      <c r="B439" s="55"/>
      <c r="C439" s="55" t="s">
        <v>16</v>
      </c>
      <c r="D439" s="82" t="s">
        <v>88</v>
      </c>
      <c r="E439" s="219">
        <f>県央!E439+中部!E439+奥州!E439+一関!E439+大船渡!E439+釜石!E439+宮古!E439+久慈!E439+二戸!E439</f>
        <v>135</v>
      </c>
      <c r="F439" s="219">
        <f>県央!F439+中部!F439+奥州!F439+一関!F439+大船渡!F439+釜石!F439+宮古!F439+久慈!F439+二戸!F439</f>
        <v>294</v>
      </c>
      <c r="G439" s="219">
        <f>県央!G439+中部!G439+奥州!G439+一関!G439+大船渡!G439+釜石!G439+宮古!G439+久慈!G439+二戸!G439</f>
        <v>782</v>
      </c>
      <c r="H439" s="219">
        <f>県央!H439+中部!H439+奥州!H439+一関!H439+大船渡!H439+釜石!H439+宮古!H439+久慈!H439+二戸!H439</f>
        <v>577</v>
      </c>
      <c r="I439" s="219">
        <f>県央!I439+中部!I439+奥州!I439+一関!I439+大船渡!I439+釜石!I439+宮古!I439+久慈!I439+二戸!I439</f>
        <v>183</v>
      </c>
      <c r="J439" s="219">
        <f>県央!J439+中部!J439+奥州!J439+一関!J439+大船渡!J439+釜石!J439+宮古!J439+久慈!J439+二戸!J439</f>
        <v>16</v>
      </c>
      <c r="K439" s="218">
        <f t="shared" si="165"/>
        <v>1987</v>
      </c>
      <c r="L439" s="89">
        <f t="shared" si="166"/>
        <v>6.7941620533467542E-2</v>
      </c>
      <c r="M439" s="83">
        <f t="shared" si="167"/>
        <v>0.14796175138399598</v>
      </c>
      <c r="N439" s="83">
        <f t="shared" si="168"/>
        <v>0.39355812783090083</v>
      </c>
      <c r="O439" s="83">
        <f t="shared" si="169"/>
        <v>0.29038751887267239</v>
      </c>
      <c r="P439" s="24">
        <f t="shared" si="170"/>
        <v>9.2098641167589326E-2</v>
      </c>
      <c r="Q439" s="257">
        <f t="shared" si="171"/>
        <v>8.0523402113739304E-3</v>
      </c>
    </row>
    <row r="440" spans="2:17" s="9" customFormat="1" x14ac:dyDescent="0.2">
      <c r="B440" s="84"/>
      <c r="C440" s="59"/>
      <c r="D440" s="59" t="s">
        <v>91</v>
      </c>
      <c r="E440" s="246">
        <f>県央!E440+中部!E440+奥州!E440+一関!E440+大船渡!E440+釜石!E440+宮古!E440+久慈!E440+二戸!E440</f>
        <v>145</v>
      </c>
      <c r="F440" s="246">
        <f>県央!F440+中部!F440+奥州!F440+一関!F440+大船渡!F440+釜石!F440+宮古!F440+久慈!F440+二戸!F440</f>
        <v>413</v>
      </c>
      <c r="G440" s="246">
        <f>県央!G440+中部!G440+奥州!G440+一関!G440+大船渡!G440+釜石!G440+宮古!G440+久慈!G440+二戸!G440</f>
        <v>736</v>
      </c>
      <c r="H440" s="246">
        <f>県央!H440+中部!H440+奥州!H440+一関!H440+大船渡!H440+釜石!H440+宮古!H440+久慈!H440+二戸!H440</f>
        <v>434</v>
      </c>
      <c r="I440" s="246">
        <f>県央!I440+中部!I440+奥州!I440+一関!I440+大船渡!I440+釜石!I440+宮古!I440+久慈!I440+二戸!I440</f>
        <v>90</v>
      </c>
      <c r="J440" s="246">
        <f>県央!J440+中部!J440+奥州!J440+一関!J440+大船渡!J440+釜石!J440+宮古!J440+久慈!J440+二戸!J440</f>
        <v>12</v>
      </c>
      <c r="K440" s="216">
        <f t="shared" si="165"/>
        <v>1830</v>
      </c>
      <c r="L440" s="85">
        <f t="shared" si="166"/>
        <v>7.9234972677595633E-2</v>
      </c>
      <c r="M440" s="85">
        <f t="shared" si="167"/>
        <v>0.22568306010928962</v>
      </c>
      <c r="N440" s="85">
        <f t="shared" si="168"/>
        <v>0.40218579234972679</v>
      </c>
      <c r="O440" s="85">
        <f t="shared" si="169"/>
        <v>0.23715846994535519</v>
      </c>
      <c r="P440" s="21">
        <f t="shared" si="170"/>
        <v>4.9180327868852458E-2</v>
      </c>
      <c r="Q440" s="256">
        <f t="shared" si="171"/>
        <v>6.5573770491803279E-3</v>
      </c>
    </row>
    <row r="441" spans="2:17" s="9" customFormat="1" x14ac:dyDescent="0.2">
      <c r="B441" s="68"/>
      <c r="C441" s="69"/>
      <c r="D441" s="70" t="s">
        <v>10</v>
      </c>
      <c r="E441" s="210">
        <f t="shared" ref="E441:J441" si="173">E442+E443</f>
        <v>971</v>
      </c>
      <c r="F441" s="210">
        <f t="shared" si="173"/>
        <v>2055</v>
      </c>
      <c r="G441" s="210">
        <f t="shared" si="173"/>
        <v>1788</v>
      </c>
      <c r="H441" s="210">
        <f t="shared" si="173"/>
        <v>470</v>
      </c>
      <c r="I441" s="210">
        <f t="shared" si="173"/>
        <v>52</v>
      </c>
      <c r="J441" s="210">
        <f t="shared" si="173"/>
        <v>16</v>
      </c>
      <c r="K441" s="211">
        <f t="shared" si="165"/>
        <v>5352</v>
      </c>
      <c r="L441" s="71">
        <f t="shared" si="166"/>
        <v>0.18142750373692076</v>
      </c>
      <c r="M441" s="71">
        <f t="shared" si="167"/>
        <v>0.38396860986547088</v>
      </c>
      <c r="N441" s="71">
        <f t="shared" si="168"/>
        <v>0.33408071748878926</v>
      </c>
      <c r="O441" s="71">
        <f t="shared" si="169"/>
        <v>8.7817638266068754E-2</v>
      </c>
      <c r="P441" s="14">
        <f t="shared" si="170"/>
        <v>9.7159940209267555E-3</v>
      </c>
      <c r="Q441" s="252">
        <f t="shared" si="171"/>
        <v>2.9895366218236174E-3</v>
      </c>
    </row>
    <row r="442" spans="2:17" s="9" customFormat="1" x14ac:dyDescent="0.2">
      <c r="B442" s="55"/>
      <c r="C442" s="72"/>
      <c r="D442" s="58" t="s">
        <v>88</v>
      </c>
      <c r="E442" s="219">
        <f>県央!E442+中部!E442+奥州!E442+一関!E442+大船渡!E442+釜石!E442+宮古!E442+久慈!E442+二戸!E442</f>
        <v>434</v>
      </c>
      <c r="F442" s="219">
        <f>県央!F442+中部!F442+奥州!F442+一関!F442+大船渡!F442+釜石!F442+宮古!F442+久慈!F442+二戸!F442</f>
        <v>1018</v>
      </c>
      <c r="G442" s="219">
        <f>県央!G442+中部!G442+奥州!G442+一関!G442+大船渡!G442+釜石!G442+宮古!G442+久慈!G442+二戸!G442</f>
        <v>949</v>
      </c>
      <c r="H442" s="219">
        <f>県央!H442+中部!H442+奥州!H442+一関!H442+大船渡!H442+釜石!H442+宮古!H442+久慈!H442+二戸!H442</f>
        <v>242</v>
      </c>
      <c r="I442" s="219">
        <f>県央!I442+中部!I442+奥州!I442+一関!I442+大船渡!I442+釜石!I442+宮古!I442+久慈!I442+二戸!I442</f>
        <v>26</v>
      </c>
      <c r="J442" s="219">
        <f>県央!J442+中部!J442+奥州!J442+一関!J442+大船渡!J442+釜石!J442+宮古!J442+久慈!J442+二戸!J442</f>
        <v>8</v>
      </c>
      <c r="K442" s="213">
        <f t="shared" si="165"/>
        <v>2677</v>
      </c>
      <c r="L442" s="73">
        <f t="shared" si="166"/>
        <v>0.16212177810982442</v>
      </c>
      <c r="M442" s="73">
        <f t="shared" si="167"/>
        <v>0.3802764288382518</v>
      </c>
      <c r="N442" s="73">
        <f t="shared" si="168"/>
        <v>0.35450130743369446</v>
      </c>
      <c r="O442" s="73">
        <f t="shared" si="169"/>
        <v>9.0399701158012699E-2</v>
      </c>
      <c r="P442" s="20">
        <f t="shared" si="170"/>
        <v>9.7123645872245045E-3</v>
      </c>
      <c r="Q442" s="255">
        <f t="shared" si="171"/>
        <v>2.9884198729921555E-3</v>
      </c>
    </row>
    <row r="443" spans="2:17" s="9" customFormat="1" x14ac:dyDescent="0.2">
      <c r="B443" s="55" t="s">
        <v>26</v>
      </c>
      <c r="C443" s="26" t="s">
        <v>16</v>
      </c>
      <c r="D443" s="74" t="s">
        <v>91</v>
      </c>
      <c r="E443" s="214">
        <f>県央!E443+中部!E443+奥州!E443+一関!E443+大船渡!E443+釜石!E443+宮古!E443+久慈!E443+二戸!E443</f>
        <v>537</v>
      </c>
      <c r="F443" s="214">
        <f>県央!F443+中部!F443+奥州!F443+一関!F443+大船渡!F443+釜石!F443+宮古!F443+久慈!F443+二戸!F443</f>
        <v>1037</v>
      </c>
      <c r="G443" s="214">
        <f>県央!G443+中部!G443+奥州!G443+一関!G443+大船渡!G443+釜石!G443+宮古!G443+久慈!G443+二戸!G443</f>
        <v>839</v>
      </c>
      <c r="H443" s="214">
        <f>県央!H443+中部!H443+奥州!H443+一関!H443+大船渡!H443+釜石!H443+宮古!H443+久慈!H443+二戸!H443</f>
        <v>228</v>
      </c>
      <c r="I443" s="214">
        <f>県央!I443+中部!I443+奥州!I443+一関!I443+大船渡!I443+釜石!I443+宮古!I443+久慈!I443+二戸!I443</f>
        <v>26</v>
      </c>
      <c r="J443" s="214">
        <f>県央!J443+中部!J443+奥州!J443+一関!J443+大船渡!J443+釜石!J443+宮古!J443+久慈!J443+二戸!J443</f>
        <v>8</v>
      </c>
      <c r="K443" s="215">
        <f t="shared" si="165"/>
        <v>2675</v>
      </c>
      <c r="L443" s="86">
        <f t="shared" si="166"/>
        <v>0.20074766355140186</v>
      </c>
      <c r="M443" s="77">
        <f t="shared" si="167"/>
        <v>0.38766355140186914</v>
      </c>
      <c r="N443" s="77">
        <f t="shared" si="168"/>
        <v>0.3136448598130841</v>
      </c>
      <c r="O443" s="77">
        <f t="shared" si="169"/>
        <v>8.5233644859813079E-2</v>
      </c>
      <c r="P443" s="22">
        <f t="shared" si="170"/>
        <v>9.7196261682242994E-3</v>
      </c>
      <c r="Q443" s="259">
        <f t="shared" si="171"/>
        <v>2.9906542056074765E-3</v>
      </c>
    </row>
    <row r="444" spans="2:17" ht="13.8" thickBot="1" x14ac:dyDescent="0.25">
      <c r="B444" s="55"/>
      <c r="C444" s="72"/>
      <c r="D444" s="91" t="s">
        <v>24</v>
      </c>
      <c r="E444" s="225"/>
      <c r="F444" s="225"/>
      <c r="G444" s="225"/>
      <c r="H444" s="225"/>
      <c r="I444" s="225"/>
      <c r="J444" s="225"/>
      <c r="K444" s="221">
        <f>$F$11-K441</f>
        <v>6</v>
      </c>
      <c r="L444" s="425"/>
      <c r="M444" s="426"/>
      <c r="N444" s="426"/>
      <c r="O444" s="426"/>
      <c r="P444" s="427"/>
      <c r="Q444" s="428"/>
    </row>
    <row r="445" spans="2:17" ht="13.8" thickTop="1" x14ac:dyDescent="0.2">
      <c r="B445" s="92"/>
      <c r="C445" s="93"/>
      <c r="D445" s="94" t="s">
        <v>10</v>
      </c>
      <c r="E445" s="222">
        <f t="shared" ref="E445:K445" si="174">SUM(E446:E447)</f>
        <v>1399</v>
      </c>
      <c r="F445" s="222">
        <f t="shared" si="174"/>
        <v>3123</v>
      </c>
      <c r="G445" s="222">
        <f t="shared" si="174"/>
        <v>4557</v>
      </c>
      <c r="H445" s="222">
        <f t="shared" si="174"/>
        <v>5941</v>
      </c>
      <c r="I445" s="222">
        <f t="shared" si="174"/>
        <v>4551</v>
      </c>
      <c r="J445" s="222">
        <f t="shared" si="174"/>
        <v>391</v>
      </c>
      <c r="K445" s="223">
        <f t="shared" si="174"/>
        <v>19962</v>
      </c>
      <c r="L445" s="85">
        <f>E445/K445</f>
        <v>7.0083158000200374E-2</v>
      </c>
      <c r="M445" s="85">
        <f>F445/K445</f>
        <v>0.1564472497745717</v>
      </c>
      <c r="N445" s="85">
        <f>G445/K445</f>
        <v>0.22828373910429817</v>
      </c>
      <c r="O445" s="85">
        <f>H445/K445</f>
        <v>0.29761546939184452</v>
      </c>
      <c r="P445" s="21">
        <f>I445/K445</f>
        <v>0.22798316801923654</v>
      </c>
      <c r="Q445" s="256">
        <f>J445/K445</f>
        <v>1.9587215709848713E-2</v>
      </c>
    </row>
    <row r="446" spans="2:17" x14ac:dyDescent="0.2">
      <c r="B446" s="55"/>
      <c r="C446" s="72"/>
      <c r="D446" s="58" t="s">
        <v>88</v>
      </c>
      <c r="E446" s="212">
        <f t="shared" ref="E446:J447" si="175">E422+E432+E442</f>
        <v>632</v>
      </c>
      <c r="F446" s="212">
        <f t="shared" si="175"/>
        <v>1465</v>
      </c>
      <c r="G446" s="212">
        <f t="shared" si="175"/>
        <v>2325</v>
      </c>
      <c r="H446" s="212">
        <f t="shared" si="175"/>
        <v>3148</v>
      </c>
      <c r="I446" s="212">
        <f t="shared" si="175"/>
        <v>2408</v>
      </c>
      <c r="J446" s="212">
        <f t="shared" si="175"/>
        <v>175</v>
      </c>
      <c r="K446" s="213">
        <f>SUM(E446:J446)</f>
        <v>10153</v>
      </c>
      <c r="L446" s="73">
        <f>E446/K446</f>
        <v>6.2247611543386192E-2</v>
      </c>
      <c r="M446" s="73">
        <f>F446/K446</f>
        <v>0.14429232739091893</v>
      </c>
      <c r="N446" s="73">
        <f>G446/K446</f>
        <v>0.22899635575691915</v>
      </c>
      <c r="O446" s="73">
        <f>H446/K446</f>
        <v>0.31005614104205653</v>
      </c>
      <c r="P446" s="20">
        <f>I446/K446</f>
        <v>0.23717127942480054</v>
      </c>
      <c r="Q446" s="255">
        <f>J446/K446</f>
        <v>1.7236284841918643E-2</v>
      </c>
    </row>
    <row r="447" spans="2:17" x14ac:dyDescent="0.2">
      <c r="B447" s="96" t="s">
        <v>10</v>
      </c>
      <c r="C447" s="26"/>
      <c r="D447" s="74" t="s">
        <v>91</v>
      </c>
      <c r="E447" s="214">
        <f t="shared" si="175"/>
        <v>767</v>
      </c>
      <c r="F447" s="214">
        <f t="shared" si="175"/>
        <v>1658</v>
      </c>
      <c r="G447" s="214">
        <f t="shared" si="175"/>
        <v>2232</v>
      </c>
      <c r="H447" s="214">
        <f t="shared" si="175"/>
        <v>2793</v>
      </c>
      <c r="I447" s="214">
        <f t="shared" si="175"/>
        <v>2143</v>
      </c>
      <c r="J447" s="214">
        <f t="shared" si="175"/>
        <v>216</v>
      </c>
      <c r="K447" s="215">
        <f>SUM(E447:J447)</f>
        <v>9809</v>
      </c>
      <c r="L447" s="86">
        <f>E447/K447</f>
        <v>7.8193495769191559E-2</v>
      </c>
      <c r="M447" s="77">
        <f>F447/K447</f>
        <v>0.16902844326638802</v>
      </c>
      <c r="N447" s="77">
        <f>G447/K447</f>
        <v>0.22754613110408808</v>
      </c>
      <c r="O447" s="77">
        <f>H447/K447</f>
        <v>0.28473850545417473</v>
      </c>
      <c r="P447" s="22">
        <f>I447/K447</f>
        <v>0.21847283107350393</v>
      </c>
      <c r="Q447" s="259">
        <f>J447/K447</f>
        <v>2.2020593332653684E-2</v>
      </c>
    </row>
    <row r="448" spans="2:17" x14ac:dyDescent="0.2">
      <c r="B448" s="84"/>
      <c r="C448" s="97"/>
      <c r="D448" s="59" t="s">
        <v>24</v>
      </c>
      <c r="E448" s="224"/>
      <c r="F448" s="224"/>
      <c r="G448" s="224"/>
      <c r="H448" s="224"/>
      <c r="I448" s="224"/>
      <c r="J448" s="224"/>
      <c r="K448" s="216">
        <f>K424+K434+K444</f>
        <v>36</v>
      </c>
      <c r="L448" s="80"/>
      <c r="M448" s="80"/>
      <c r="N448" s="80"/>
      <c r="O448" s="80"/>
      <c r="P448" s="35"/>
      <c r="Q448" s="253"/>
    </row>
    <row r="449" spans="2:15" x14ac:dyDescent="0.2">
      <c r="B449" s="51"/>
      <c r="C449" s="51"/>
      <c r="D449" s="51"/>
      <c r="E449" s="52"/>
      <c r="F449" s="52"/>
      <c r="G449" s="52"/>
      <c r="H449" s="52"/>
      <c r="I449" s="52"/>
      <c r="J449" s="53"/>
      <c r="K449" s="53"/>
      <c r="L449" s="53"/>
      <c r="M449" s="53"/>
      <c r="N449" s="52"/>
      <c r="O449" s="53"/>
    </row>
    <row r="450" spans="2:15" x14ac:dyDescent="0.2">
      <c r="B450" s="51"/>
      <c r="C450" s="51"/>
      <c r="D450" s="51"/>
      <c r="E450" s="52"/>
      <c r="F450" s="52"/>
      <c r="G450" s="52"/>
      <c r="H450" s="52"/>
      <c r="I450" s="52"/>
      <c r="J450" s="53"/>
      <c r="K450" s="53"/>
      <c r="L450" s="53"/>
      <c r="M450" s="53"/>
      <c r="N450" s="52"/>
      <c r="O450" s="53"/>
    </row>
    <row r="451" spans="2:15" x14ac:dyDescent="0.2">
      <c r="B451" s="51"/>
      <c r="C451" s="51"/>
      <c r="D451" s="51"/>
      <c r="E451" s="52"/>
      <c r="F451" s="52"/>
      <c r="G451" s="52"/>
      <c r="H451" s="52"/>
      <c r="I451" s="52"/>
      <c r="J451" s="53"/>
      <c r="K451" s="53"/>
      <c r="L451" s="53"/>
      <c r="M451" s="53"/>
      <c r="N451" s="52"/>
      <c r="O451" s="53"/>
    </row>
    <row r="452" spans="2:15" x14ac:dyDescent="0.2">
      <c r="B452" s="51"/>
      <c r="C452" s="51"/>
      <c r="D452" s="51"/>
      <c r="E452" s="52"/>
      <c r="F452" s="52"/>
      <c r="G452" s="52"/>
      <c r="H452" s="52"/>
      <c r="I452" s="52"/>
      <c r="J452" s="53"/>
      <c r="K452" s="53"/>
      <c r="L452" s="53"/>
      <c r="M452" s="53"/>
      <c r="N452" s="52"/>
      <c r="O452" s="53"/>
    </row>
    <row r="453" spans="2:15" x14ac:dyDescent="0.2">
      <c r="B453" s="51"/>
      <c r="C453" s="51"/>
      <c r="D453" s="51"/>
      <c r="E453" s="52"/>
      <c r="F453" s="52"/>
      <c r="G453" s="52"/>
      <c r="H453" s="52"/>
      <c r="I453" s="52"/>
      <c r="J453" s="53"/>
      <c r="K453" s="53"/>
      <c r="L453" s="53"/>
      <c r="M453" s="53"/>
      <c r="N453" s="52"/>
      <c r="O453" s="53"/>
    </row>
    <row r="454" spans="2:15" x14ac:dyDescent="0.2">
      <c r="B454" s="51"/>
      <c r="C454" s="51"/>
      <c r="D454" s="51"/>
      <c r="E454" s="52"/>
      <c r="F454" s="52"/>
      <c r="G454" s="52"/>
      <c r="H454" s="52"/>
      <c r="I454" s="52"/>
      <c r="J454" s="53"/>
      <c r="K454" s="53"/>
      <c r="L454" s="53"/>
      <c r="M454" s="53"/>
      <c r="N454" s="52"/>
      <c r="O454" s="53"/>
    </row>
    <row r="455" spans="2:15" x14ac:dyDescent="0.2">
      <c r="B455" s="51"/>
      <c r="C455" s="51"/>
      <c r="D455" s="51"/>
      <c r="E455" s="52"/>
      <c r="F455" s="52"/>
      <c r="G455" s="52"/>
      <c r="H455" s="52"/>
      <c r="I455" s="52"/>
      <c r="J455" s="53"/>
      <c r="K455" s="53"/>
      <c r="L455" s="53"/>
      <c r="M455" s="53"/>
      <c r="N455" s="52"/>
      <c r="O455" s="53"/>
    </row>
    <row r="456" spans="2:15" x14ac:dyDescent="0.2">
      <c r="B456" s="51"/>
      <c r="C456" s="51"/>
      <c r="D456" s="51"/>
      <c r="E456" s="52"/>
      <c r="F456" s="52"/>
      <c r="G456" s="52"/>
      <c r="H456" s="52"/>
      <c r="I456" s="52"/>
      <c r="J456" s="53"/>
      <c r="K456" s="53"/>
      <c r="L456" s="53"/>
      <c r="M456" s="53"/>
      <c r="N456" s="52"/>
      <c r="O456" s="53"/>
    </row>
    <row r="457" spans="2:15" x14ac:dyDescent="0.2">
      <c r="B457" s="51"/>
      <c r="C457" s="51"/>
      <c r="D457" s="51"/>
      <c r="E457" s="52"/>
      <c r="F457" s="52"/>
      <c r="G457" s="52"/>
      <c r="H457" s="52"/>
      <c r="I457" s="52"/>
      <c r="J457" s="53"/>
      <c r="K457" s="53"/>
      <c r="L457" s="53"/>
      <c r="M457" s="53"/>
      <c r="N457" s="52"/>
      <c r="O457" s="53"/>
    </row>
    <row r="458" spans="2:15" x14ac:dyDescent="0.2">
      <c r="B458" s="51"/>
      <c r="C458" s="51"/>
      <c r="D458" s="51"/>
      <c r="E458" s="52"/>
      <c r="F458" s="52"/>
      <c r="G458" s="52"/>
      <c r="H458" s="52"/>
      <c r="I458" s="52"/>
      <c r="J458" s="53"/>
      <c r="K458" s="53"/>
      <c r="L458" s="53"/>
      <c r="M458" s="53"/>
      <c r="N458" s="52"/>
      <c r="O458" s="53"/>
    </row>
    <row r="459" spans="2:15" x14ac:dyDescent="0.2">
      <c r="B459" s="51"/>
      <c r="C459" s="51"/>
      <c r="D459" s="51"/>
      <c r="E459" s="52"/>
      <c r="F459" s="52"/>
      <c r="G459" s="52"/>
      <c r="H459" s="52"/>
      <c r="I459" s="52"/>
      <c r="J459" s="53"/>
      <c r="K459" s="53"/>
      <c r="L459" s="53"/>
      <c r="M459" s="53"/>
      <c r="N459" s="52"/>
      <c r="O459" s="53"/>
    </row>
    <row r="460" spans="2:15" x14ac:dyDescent="0.2">
      <c r="B460" s="51"/>
      <c r="C460" s="51"/>
      <c r="D460" s="51"/>
      <c r="E460" s="52"/>
      <c r="F460" s="52"/>
      <c r="G460" s="52"/>
      <c r="H460" s="52"/>
      <c r="I460" s="52"/>
      <c r="J460" s="53"/>
      <c r="K460" s="53"/>
      <c r="L460" s="53"/>
      <c r="M460" s="53"/>
      <c r="N460" s="52"/>
      <c r="O460" s="53"/>
    </row>
    <row r="461" spans="2:15" x14ac:dyDescent="0.2">
      <c r="B461" s="51"/>
      <c r="C461" s="51"/>
      <c r="D461" s="51"/>
      <c r="E461" s="52"/>
      <c r="F461" s="52"/>
      <c r="G461" s="52"/>
      <c r="H461" s="52"/>
      <c r="I461" s="52"/>
      <c r="J461" s="53"/>
      <c r="K461" s="53"/>
      <c r="L461" s="53"/>
      <c r="M461" s="53"/>
      <c r="N461" s="52"/>
      <c r="O461" s="53"/>
    </row>
    <row r="462" spans="2:15" x14ac:dyDescent="0.2">
      <c r="B462" s="51"/>
      <c r="C462" s="51"/>
      <c r="D462" s="51"/>
      <c r="E462" s="52"/>
      <c r="F462" s="52"/>
      <c r="G462" s="52"/>
      <c r="H462" s="52"/>
      <c r="I462" s="52"/>
      <c r="J462" s="53"/>
      <c r="K462" s="53"/>
      <c r="L462" s="53"/>
      <c r="M462" s="53"/>
      <c r="N462" s="52"/>
      <c r="O462" s="53"/>
    </row>
    <row r="463" spans="2:15" x14ac:dyDescent="0.2">
      <c r="B463" s="51"/>
      <c r="C463" s="51"/>
      <c r="D463" s="51"/>
      <c r="E463" s="52"/>
      <c r="F463" s="52"/>
      <c r="G463" s="52"/>
      <c r="H463" s="52"/>
      <c r="I463" s="52"/>
      <c r="J463" s="53"/>
      <c r="K463" s="53"/>
      <c r="L463" s="53"/>
      <c r="M463" s="53"/>
      <c r="N463" s="52"/>
      <c r="O463" s="53"/>
    </row>
    <row r="464" spans="2:15" x14ac:dyDescent="0.2">
      <c r="B464" s="51"/>
      <c r="C464" s="51"/>
      <c r="D464" s="51"/>
      <c r="E464" s="52"/>
      <c r="F464" s="52"/>
      <c r="G464" s="52"/>
      <c r="H464" s="52"/>
      <c r="I464" s="52"/>
      <c r="J464" s="53"/>
      <c r="K464" s="53"/>
      <c r="L464" s="53"/>
      <c r="M464" s="53"/>
      <c r="N464" s="52"/>
      <c r="O464" s="53"/>
    </row>
    <row r="465" spans="2:15" x14ac:dyDescent="0.2">
      <c r="B465" s="51"/>
      <c r="C465" s="51"/>
      <c r="D465" s="51"/>
      <c r="E465" s="52"/>
      <c r="F465" s="52"/>
      <c r="G465" s="52"/>
      <c r="H465" s="52"/>
      <c r="I465" s="52"/>
      <c r="J465" s="53"/>
      <c r="K465" s="53"/>
      <c r="L465" s="53"/>
      <c r="M465" s="53"/>
      <c r="N465" s="52"/>
      <c r="O465" s="53"/>
    </row>
    <row r="466" spans="2:15" x14ac:dyDescent="0.2">
      <c r="B466" s="51"/>
      <c r="C466" s="51"/>
      <c r="D466" s="51"/>
      <c r="E466" s="52"/>
      <c r="F466" s="52"/>
      <c r="G466" s="52"/>
      <c r="H466" s="52"/>
      <c r="I466" s="52"/>
      <c r="J466" s="53"/>
      <c r="K466" s="53"/>
      <c r="L466" s="53"/>
      <c r="M466" s="53"/>
      <c r="N466" s="52"/>
      <c r="O466" s="53"/>
    </row>
    <row r="467" spans="2:15" x14ac:dyDescent="0.2">
      <c r="B467" s="51"/>
      <c r="C467" s="51"/>
      <c r="D467" s="51"/>
      <c r="E467" s="52"/>
      <c r="F467" s="52"/>
      <c r="G467" s="52"/>
      <c r="H467" s="52"/>
      <c r="I467" s="52"/>
      <c r="J467" s="53"/>
      <c r="K467" s="53"/>
      <c r="L467" s="53"/>
      <c r="M467" s="53"/>
      <c r="N467" s="52"/>
      <c r="O467" s="53"/>
    </row>
    <row r="468" spans="2:15" x14ac:dyDescent="0.2">
      <c r="B468" s="51"/>
      <c r="C468" s="51"/>
      <c r="D468" s="51"/>
      <c r="E468" s="52"/>
      <c r="F468" s="52"/>
      <c r="G468" s="52"/>
      <c r="H468" s="52"/>
      <c r="I468" s="52"/>
      <c r="J468" s="53"/>
      <c r="K468" s="53"/>
      <c r="L468" s="53"/>
      <c r="M468" s="53"/>
      <c r="N468" s="52"/>
      <c r="O468" s="53"/>
    </row>
    <row r="469" spans="2:15" x14ac:dyDescent="0.2">
      <c r="B469" s="51"/>
      <c r="C469" s="51"/>
      <c r="D469" s="51"/>
      <c r="E469" s="52"/>
      <c r="F469" s="52"/>
      <c r="G469" s="52"/>
      <c r="H469" s="52"/>
      <c r="I469" s="52"/>
      <c r="J469" s="53"/>
      <c r="K469" s="53"/>
      <c r="L469" s="53"/>
      <c r="M469" s="53"/>
      <c r="N469" s="52"/>
      <c r="O469" s="53"/>
    </row>
    <row r="470" spans="2:15" x14ac:dyDescent="0.2">
      <c r="B470" s="51"/>
      <c r="C470" s="51"/>
      <c r="D470" s="51"/>
      <c r="E470" s="52"/>
      <c r="F470" s="52"/>
      <c r="G470" s="52"/>
      <c r="H470" s="52"/>
      <c r="I470" s="52"/>
      <c r="J470" s="53"/>
      <c r="K470" s="53"/>
      <c r="L470" s="53"/>
      <c r="M470" s="53"/>
      <c r="N470" s="52"/>
      <c r="O470" s="53"/>
    </row>
    <row r="471" spans="2:15" x14ac:dyDescent="0.2">
      <c r="B471" s="51"/>
      <c r="C471" s="51"/>
      <c r="D471" s="51"/>
      <c r="E471" s="52"/>
      <c r="F471" s="52"/>
      <c r="G471" s="52"/>
      <c r="H471" s="52"/>
      <c r="I471" s="52"/>
      <c r="J471" s="53"/>
      <c r="K471" s="53"/>
      <c r="L471" s="53"/>
      <c r="M471" s="53"/>
      <c r="N471" s="52"/>
      <c r="O471" s="53"/>
    </row>
    <row r="472" spans="2:15" x14ac:dyDescent="0.2">
      <c r="B472" s="51"/>
      <c r="C472" s="51"/>
      <c r="D472" s="51"/>
      <c r="E472" s="52"/>
      <c r="F472" s="52"/>
      <c r="G472" s="52"/>
      <c r="H472" s="52"/>
      <c r="I472" s="52"/>
      <c r="J472" s="53"/>
      <c r="K472" s="53"/>
      <c r="L472" s="53"/>
      <c r="M472" s="53"/>
      <c r="N472" s="52"/>
      <c r="O472" s="53"/>
    </row>
    <row r="473" spans="2:15" x14ac:dyDescent="0.2">
      <c r="B473" s="51"/>
      <c r="C473" s="51"/>
      <c r="D473" s="51"/>
      <c r="E473" s="52"/>
      <c r="F473" s="52"/>
      <c r="G473" s="52"/>
      <c r="H473" s="52"/>
      <c r="I473" s="52"/>
      <c r="J473" s="53"/>
      <c r="K473" s="53"/>
      <c r="L473" s="53"/>
      <c r="M473" s="53"/>
      <c r="N473" s="52"/>
      <c r="O473" s="53"/>
    </row>
    <row r="474" spans="2:15" x14ac:dyDescent="0.2">
      <c r="B474" s="51"/>
      <c r="C474" s="51"/>
      <c r="D474" s="51"/>
      <c r="E474" s="52"/>
      <c r="F474" s="52"/>
      <c r="G474" s="52"/>
      <c r="H474" s="52"/>
      <c r="I474" s="52"/>
      <c r="J474" s="53"/>
      <c r="K474" s="53"/>
      <c r="L474" s="53"/>
      <c r="M474" s="53"/>
      <c r="N474" s="52"/>
      <c r="O474" s="53"/>
    </row>
    <row r="475" spans="2:15" x14ac:dyDescent="0.2">
      <c r="B475" s="51"/>
      <c r="C475" s="51"/>
      <c r="D475" s="51"/>
      <c r="E475" s="52"/>
      <c r="F475" s="52"/>
      <c r="G475" s="52"/>
      <c r="H475" s="52"/>
      <c r="I475" s="52"/>
      <c r="J475" s="53"/>
      <c r="K475" s="53"/>
      <c r="L475" s="53"/>
      <c r="M475" s="53"/>
      <c r="N475" s="52"/>
      <c r="O475" s="53"/>
    </row>
    <row r="476" spans="2:15" x14ac:dyDescent="0.2">
      <c r="B476" s="51"/>
      <c r="C476" s="51"/>
      <c r="D476" s="51"/>
      <c r="E476" s="52"/>
      <c r="F476" s="52"/>
      <c r="G476" s="52"/>
      <c r="H476" s="52"/>
      <c r="I476" s="52"/>
      <c r="J476" s="53"/>
      <c r="K476" s="53"/>
      <c r="L476" s="53"/>
      <c r="M476" s="53"/>
      <c r="N476" s="52"/>
      <c r="O476" s="53"/>
    </row>
    <row r="477" spans="2:15" x14ac:dyDescent="0.2">
      <c r="B477" s="51"/>
      <c r="C477" s="51"/>
      <c r="D477" s="51"/>
      <c r="E477" s="52"/>
      <c r="F477" s="52"/>
      <c r="G477" s="52"/>
      <c r="H477" s="52"/>
      <c r="I477" s="52"/>
      <c r="J477" s="53"/>
      <c r="K477" s="53"/>
      <c r="L477" s="53"/>
      <c r="M477" s="53"/>
      <c r="N477" s="52"/>
      <c r="O477" s="53"/>
    </row>
    <row r="478" spans="2:15" x14ac:dyDescent="0.2">
      <c r="B478" s="51"/>
      <c r="C478" s="51"/>
      <c r="D478" s="51"/>
      <c r="E478" s="52"/>
      <c r="F478" s="52"/>
      <c r="G478" s="52"/>
      <c r="H478" s="52"/>
      <c r="I478" s="52"/>
      <c r="J478" s="53"/>
      <c r="K478" s="53"/>
      <c r="L478" s="53"/>
      <c r="M478" s="53"/>
      <c r="N478" s="52"/>
      <c r="O478" s="53"/>
    </row>
    <row r="479" spans="2:15" x14ac:dyDescent="0.2">
      <c r="B479" s="51"/>
      <c r="C479" s="51"/>
      <c r="D479" s="51"/>
      <c r="E479" s="52"/>
      <c r="F479" s="52"/>
      <c r="G479" s="52"/>
      <c r="H479" s="52"/>
      <c r="I479" s="52"/>
      <c r="J479" s="53"/>
      <c r="K479" s="53"/>
      <c r="L479" s="53"/>
      <c r="M479" s="53"/>
      <c r="N479" s="52"/>
      <c r="O479" s="53"/>
    </row>
    <row r="480" spans="2:15" x14ac:dyDescent="0.2">
      <c r="B480" s="51"/>
      <c r="C480" s="51"/>
      <c r="D480" s="51"/>
      <c r="E480" s="52"/>
      <c r="F480" s="52"/>
      <c r="G480" s="52"/>
      <c r="H480" s="52"/>
      <c r="I480" s="52"/>
      <c r="J480" s="53"/>
      <c r="K480" s="53"/>
      <c r="L480" s="53"/>
      <c r="M480" s="53"/>
      <c r="N480" s="52"/>
      <c r="O480" s="53"/>
    </row>
    <row r="481" spans="2:15" x14ac:dyDescent="0.2">
      <c r="B481" s="51"/>
      <c r="C481" s="51"/>
      <c r="D481" s="51"/>
      <c r="E481" s="52"/>
      <c r="F481" s="52"/>
      <c r="G481" s="52"/>
      <c r="H481" s="52"/>
      <c r="I481" s="52"/>
      <c r="J481" s="53"/>
      <c r="K481" s="53"/>
      <c r="L481" s="53"/>
      <c r="M481" s="53"/>
      <c r="N481" s="52"/>
      <c r="O481" s="53"/>
    </row>
    <row r="482" spans="2:15" x14ac:dyDescent="0.2">
      <c r="B482" s="51"/>
      <c r="C482" s="51"/>
      <c r="D482" s="51"/>
      <c r="E482" s="52"/>
      <c r="F482" s="52"/>
      <c r="G482" s="52"/>
      <c r="H482" s="52"/>
      <c r="I482" s="52"/>
      <c r="J482" s="53"/>
      <c r="K482" s="53"/>
      <c r="L482" s="53"/>
      <c r="M482" s="53"/>
      <c r="N482" s="52"/>
      <c r="O482" s="53"/>
    </row>
    <row r="483" spans="2:15" x14ac:dyDescent="0.2">
      <c r="B483" s="51"/>
      <c r="C483" s="51"/>
      <c r="D483" s="51"/>
      <c r="E483" s="52"/>
      <c r="F483" s="52"/>
      <c r="G483" s="52"/>
      <c r="H483" s="52"/>
      <c r="I483" s="52"/>
      <c r="J483" s="53"/>
      <c r="K483" s="53"/>
      <c r="L483" s="53"/>
      <c r="M483" s="53"/>
      <c r="N483" s="52"/>
      <c r="O483" s="53"/>
    </row>
    <row r="484" spans="2:15" x14ac:dyDescent="0.2">
      <c r="B484" s="51"/>
      <c r="C484" s="51"/>
      <c r="D484" s="51"/>
      <c r="E484" s="52"/>
      <c r="F484" s="52"/>
      <c r="G484" s="52"/>
      <c r="H484" s="52"/>
      <c r="I484" s="52"/>
      <c r="J484" s="53"/>
      <c r="K484" s="53"/>
      <c r="L484" s="53"/>
      <c r="M484" s="53"/>
      <c r="N484" s="52"/>
      <c r="O484" s="53"/>
    </row>
    <row r="485" spans="2:15" x14ac:dyDescent="0.2">
      <c r="B485" s="51"/>
      <c r="C485" s="51"/>
      <c r="D485" s="51"/>
      <c r="E485" s="52"/>
      <c r="F485" s="52"/>
      <c r="G485" s="52"/>
      <c r="H485" s="52"/>
      <c r="I485" s="52"/>
      <c r="J485" s="53"/>
      <c r="K485" s="53"/>
      <c r="L485" s="53"/>
      <c r="M485" s="53"/>
      <c r="N485" s="52"/>
      <c r="O485" s="53"/>
    </row>
    <row r="486" spans="2:15" x14ac:dyDescent="0.2">
      <c r="B486" s="51"/>
      <c r="C486" s="51"/>
      <c r="D486" s="51"/>
      <c r="E486" s="52"/>
      <c r="F486" s="52"/>
      <c r="G486" s="52"/>
      <c r="H486" s="52"/>
      <c r="I486" s="52"/>
      <c r="J486" s="53"/>
      <c r="K486" s="53"/>
      <c r="L486" s="53"/>
      <c r="M486" s="53"/>
      <c r="N486" s="52"/>
      <c r="O486" s="53"/>
    </row>
    <row r="487" spans="2:15" x14ac:dyDescent="0.2">
      <c r="B487" s="51"/>
      <c r="C487" s="51"/>
      <c r="D487" s="51"/>
      <c r="E487" s="52"/>
      <c r="F487" s="52"/>
      <c r="G487" s="52"/>
      <c r="H487" s="52"/>
      <c r="I487" s="52"/>
      <c r="J487" s="53"/>
      <c r="K487" s="53"/>
      <c r="L487" s="53"/>
      <c r="M487" s="53"/>
      <c r="N487" s="52"/>
      <c r="O487" s="53"/>
    </row>
    <row r="488" spans="2:15" x14ac:dyDescent="0.2">
      <c r="B488" s="51"/>
      <c r="C488" s="51"/>
      <c r="D488" s="51"/>
      <c r="E488" s="52"/>
      <c r="F488" s="52"/>
      <c r="G488" s="52"/>
      <c r="H488" s="52"/>
      <c r="I488" s="52"/>
      <c r="J488" s="53"/>
      <c r="K488" s="53"/>
      <c r="L488" s="53"/>
      <c r="M488" s="53"/>
      <c r="N488" s="52"/>
      <c r="O488" s="53"/>
    </row>
    <row r="489" spans="2:15" x14ac:dyDescent="0.2">
      <c r="B489" s="51"/>
      <c r="C489" s="51"/>
      <c r="D489" s="51"/>
      <c r="E489" s="52"/>
      <c r="F489" s="52"/>
      <c r="G489" s="52"/>
      <c r="H489" s="52"/>
      <c r="I489" s="52"/>
      <c r="J489" s="53"/>
      <c r="K489" s="53"/>
      <c r="L489" s="53"/>
      <c r="M489" s="53"/>
      <c r="N489" s="52"/>
      <c r="O489" s="53"/>
    </row>
    <row r="490" spans="2:15" x14ac:dyDescent="0.2">
      <c r="B490" s="51"/>
      <c r="C490" s="51"/>
      <c r="D490" s="51"/>
      <c r="E490" s="52"/>
      <c r="F490" s="52"/>
      <c r="G490" s="52"/>
      <c r="H490" s="52"/>
      <c r="I490" s="52"/>
      <c r="J490" s="53"/>
      <c r="K490" s="53"/>
      <c r="L490" s="53"/>
      <c r="M490" s="53"/>
      <c r="N490" s="52"/>
      <c r="O490" s="53"/>
    </row>
    <row r="491" spans="2:15" x14ac:dyDescent="0.2">
      <c r="B491" s="51"/>
      <c r="C491" s="51"/>
      <c r="D491" s="51"/>
      <c r="E491" s="52"/>
      <c r="F491" s="52"/>
      <c r="G491" s="52"/>
      <c r="H491" s="52"/>
      <c r="I491" s="52"/>
      <c r="J491" s="53"/>
      <c r="K491" s="53"/>
      <c r="L491" s="53"/>
      <c r="M491" s="53"/>
      <c r="N491" s="52"/>
      <c r="O491" s="53"/>
    </row>
    <row r="492" spans="2:15" x14ac:dyDescent="0.2">
      <c r="B492" s="51"/>
      <c r="C492" s="51"/>
      <c r="D492" s="51"/>
      <c r="E492" s="52"/>
      <c r="F492" s="52"/>
      <c r="G492" s="52"/>
      <c r="H492" s="52"/>
      <c r="I492" s="52"/>
      <c r="J492" s="53"/>
      <c r="K492" s="53"/>
      <c r="L492" s="53"/>
      <c r="M492" s="53"/>
      <c r="N492" s="52"/>
      <c r="O492" s="53"/>
    </row>
    <row r="493" spans="2:15" x14ac:dyDescent="0.2">
      <c r="B493" s="51"/>
      <c r="C493" s="51"/>
      <c r="D493" s="51"/>
      <c r="E493" s="52"/>
      <c r="F493" s="52"/>
      <c r="G493" s="52"/>
      <c r="H493" s="52"/>
      <c r="I493" s="52"/>
      <c r="J493" s="53"/>
      <c r="K493" s="53"/>
      <c r="L493" s="53"/>
      <c r="M493" s="53"/>
      <c r="N493" s="52"/>
      <c r="O493" s="53"/>
    </row>
    <row r="494" spans="2:15" x14ac:dyDescent="0.2">
      <c r="B494" s="51"/>
      <c r="C494" s="51"/>
      <c r="D494" s="51"/>
      <c r="E494" s="52"/>
      <c r="F494" s="52"/>
      <c r="G494" s="52"/>
      <c r="H494" s="52"/>
      <c r="I494" s="52"/>
      <c r="J494" s="53"/>
      <c r="K494" s="53"/>
      <c r="L494" s="53"/>
      <c r="M494" s="53"/>
      <c r="N494" s="52"/>
      <c r="O494" s="53"/>
    </row>
    <row r="495" spans="2:15" x14ac:dyDescent="0.2">
      <c r="B495" s="51"/>
      <c r="C495" s="51"/>
      <c r="D495" s="51"/>
      <c r="E495" s="52"/>
      <c r="F495" s="52"/>
      <c r="G495" s="52"/>
      <c r="H495" s="52"/>
      <c r="I495" s="52"/>
      <c r="J495" s="53"/>
      <c r="K495" s="53"/>
      <c r="L495" s="53"/>
      <c r="M495" s="53"/>
      <c r="N495" s="52"/>
      <c r="O495" s="53"/>
    </row>
    <row r="496" spans="2:15" x14ac:dyDescent="0.2">
      <c r="B496" s="51"/>
      <c r="C496" s="51"/>
      <c r="D496" s="51"/>
      <c r="E496" s="52"/>
      <c r="F496" s="52"/>
      <c r="G496" s="52"/>
      <c r="H496" s="52"/>
      <c r="I496" s="52"/>
      <c r="J496" s="53"/>
      <c r="K496" s="53"/>
      <c r="L496" s="53"/>
      <c r="M496" s="53"/>
      <c r="N496" s="52"/>
      <c r="O496" s="53"/>
    </row>
    <row r="497" spans="2:15" x14ac:dyDescent="0.2">
      <c r="B497" s="51"/>
      <c r="C497" s="51"/>
      <c r="D497" s="51"/>
      <c r="E497" s="52"/>
      <c r="F497" s="52"/>
      <c r="G497" s="52"/>
      <c r="H497" s="52"/>
      <c r="I497" s="52"/>
      <c r="J497" s="53"/>
      <c r="K497" s="53"/>
      <c r="L497" s="53"/>
      <c r="M497" s="53"/>
      <c r="N497" s="52"/>
      <c r="O497" s="53"/>
    </row>
    <row r="498" spans="2:15" x14ac:dyDescent="0.2">
      <c r="B498" s="51"/>
      <c r="C498" s="51"/>
      <c r="D498" s="51"/>
      <c r="E498" s="52"/>
      <c r="F498" s="52"/>
      <c r="G498" s="52"/>
      <c r="H498" s="52"/>
      <c r="I498" s="52"/>
      <c r="J498" s="53"/>
      <c r="K498" s="53"/>
      <c r="L498" s="53"/>
      <c r="M498" s="53"/>
      <c r="N498" s="52"/>
      <c r="O498" s="53"/>
    </row>
    <row r="499" spans="2:15" x14ac:dyDescent="0.2">
      <c r="B499" s="51"/>
      <c r="C499" s="51"/>
      <c r="D499" s="51"/>
      <c r="E499" s="52"/>
      <c r="F499" s="52"/>
      <c r="G499" s="52"/>
      <c r="H499" s="52"/>
      <c r="I499" s="52"/>
      <c r="J499" s="53"/>
      <c r="K499" s="53"/>
      <c r="L499" s="53"/>
      <c r="M499" s="53"/>
      <c r="N499" s="52"/>
      <c r="O499" s="53"/>
    </row>
    <row r="500" spans="2:15" x14ac:dyDescent="0.2">
      <c r="B500" s="51"/>
      <c r="C500" s="51"/>
      <c r="D500" s="51"/>
      <c r="E500" s="52"/>
      <c r="F500" s="52"/>
      <c r="G500" s="52"/>
      <c r="H500" s="52"/>
      <c r="I500" s="52"/>
      <c r="J500" s="53"/>
      <c r="K500" s="53"/>
      <c r="L500" s="53"/>
      <c r="M500" s="53"/>
      <c r="N500" s="52"/>
      <c r="O500" s="53"/>
    </row>
    <row r="501" spans="2:15" x14ac:dyDescent="0.2">
      <c r="B501" s="51"/>
      <c r="C501" s="51"/>
      <c r="D501" s="51"/>
      <c r="E501" s="52"/>
      <c r="F501" s="52"/>
      <c r="G501" s="52"/>
      <c r="H501" s="52"/>
      <c r="I501" s="52"/>
      <c r="J501" s="53"/>
      <c r="K501" s="53"/>
      <c r="L501" s="53"/>
      <c r="M501" s="53"/>
      <c r="N501" s="52"/>
      <c r="O501" s="53"/>
    </row>
    <row r="502" spans="2:15" x14ac:dyDescent="0.2">
      <c r="B502" s="51"/>
      <c r="C502" s="51"/>
      <c r="D502" s="51"/>
      <c r="E502" s="52"/>
      <c r="F502" s="52"/>
      <c r="G502" s="52"/>
      <c r="H502" s="52"/>
      <c r="I502" s="52"/>
      <c r="J502" s="53"/>
      <c r="K502" s="53"/>
      <c r="L502" s="53"/>
      <c r="M502" s="53"/>
      <c r="N502" s="52"/>
      <c r="O502" s="53"/>
    </row>
    <row r="503" spans="2:15" x14ac:dyDescent="0.2">
      <c r="B503" s="51"/>
      <c r="C503" s="51"/>
      <c r="D503" s="51"/>
      <c r="E503" s="52"/>
      <c r="F503" s="52"/>
      <c r="G503" s="52"/>
      <c r="H503" s="52"/>
      <c r="I503" s="52"/>
      <c r="J503" s="53"/>
      <c r="K503" s="53"/>
      <c r="L503" s="53"/>
      <c r="M503" s="53"/>
      <c r="N503" s="52"/>
      <c r="O503" s="53"/>
    </row>
    <row r="504" spans="2:15" x14ac:dyDescent="0.2">
      <c r="B504" s="51"/>
      <c r="C504" s="51"/>
      <c r="D504" s="51"/>
      <c r="E504" s="52"/>
      <c r="F504" s="52"/>
      <c r="G504" s="52"/>
      <c r="H504" s="52"/>
      <c r="I504" s="52"/>
      <c r="J504" s="53"/>
      <c r="K504" s="53"/>
      <c r="L504" s="53"/>
      <c r="M504" s="53"/>
      <c r="N504" s="52"/>
      <c r="O504" s="53"/>
    </row>
    <row r="505" spans="2:15" x14ac:dyDescent="0.2">
      <c r="B505" s="51"/>
      <c r="C505" s="51"/>
      <c r="D505" s="51"/>
      <c r="E505" s="52"/>
      <c r="F505" s="52"/>
      <c r="G505" s="52"/>
      <c r="H505" s="52"/>
      <c r="I505" s="52"/>
      <c r="J505" s="53"/>
      <c r="K505" s="53"/>
      <c r="L505" s="53"/>
      <c r="M505" s="53"/>
      <c r="N505" s="52"/>
      <c r="O505" s="53"/>
    </row>
    <row r="506" spans="2:15" x14ac:dyDescent="0.2">
      <c r="B506" s="51"/>
      <c r="C506" s="51"/>
      <c r="D506" s="51"/>
      <c r="E506" s="52"/>
      <c r="F506" s="52"/>
      <c r="G506" s="52"/>
      <c r="H506" s="52"/>
      <c r="I506" s="52"/>
      <c r="J506" s="53"/>
      <c r="K506" s="53"/>
      <c r="L506" s="53"/>
      <c r="M506" s="53"/>
      <c r="N506" s="52"/>
      <c r="O506" s="53"/>
    </row>
    <row r="507" spans="2:15" x14ac:dyDescent="0.2">
      <c r="B507" s="51"/>
      <c r="C507" s="51"/>
      <c r="D507" s="51"/>
      <c r="E507" s="52"/>
      <c r="F507" s="52"/>
      <c r="G507" s="52"/>
      <c r="H507" s="52"/>
      <c r="I507" s="52"/>
      <c r="J507" s="53"/>
      <c r="K507" s="53"/>
      <c r="L507" s="53"/>
      <c r="M507" s="53"/>
      <c r="N507" s="52"/>
      <c r="O507" s="53"/>
    </row>
    <row r="508" spans="2:15" x14ac:dyDescent="0.2">
      <c r="B508" s="51"/>
      <c r="C508" s="51"/>
      <c r="D508" s="51"/>
      <c r="E508" s="52"/>
      <c r="F508" s="52"/>
      <c r="G508" s="52"/>
      <c r="H508" s="52"/>
      <c r="I508" s="52"/>
      <c r="J508" s="53"/>
      <c r="K508" s="53"/>
      <c r="L508" s="53"/>
      <c r="M508" s="53"/>
      <c r="N508" s="52"/>
      <c r="O508" s="53"/>
    </row>
    <row r="509" spans="2:15" x14ac:dyDescent="0.2">
      <c r="B509" s="51"/>
      <c r="C509" s="51"/>
      <c r="D509" s="51"/>
      <c r="E509" s="52"/>
      <c r="F509" s="52"/>
      <c r="G509" s="52"/>
      <c r="H509" s="52"/>
      <c r="I509" s="52"/>
      <c r="J509" s="53"/>
      <c r="K509" s="53"/>
      <c r="L509" s="53"/>
      <c r="M509" s="53"/>
      <c r="N509" s="52"/>
      <c r="O509" s="53"/>
    </row>
    <row r="510" spans="2:15" x14ac:dyDescent="0.2">
      <c r="B510" s="51"/>
      <c r="C510" s="51"/>
      <c r="D510" s="51"/>
      <c r="E510" s="52"/>
      <c r="F510" s="52"/>
      <c r="G510" s="52"/>
      <c r="H510" s="52"/>
      <c r="I510" s="52"/>
      <c r="J510" s="53"/>
      <c r="K510" s="53"/>
      <c r="L510" s="53"/>
      <c r="M510" s="53"/>
      <c r="N510" s="52"/>
      <c r="O510" s="53"/>
    </row>
    <row r="511" spans="2:15" x14ac:dyDescent="0.2">
      <c r="B511" s="51"/>
      <c r="C511" s="51"/>
      <c r="D511" s="51"/>
      <c r="E511" s="52"/>
      <c r="F511" s="52"/>
      <c r="G511" s="52"/>
      <c r="H511" s="52"/>
      <c r="I511" s="52"/>
      <c r="J511" s="53"/>
      <c r="K511" s="53"/>
      <c r="L511" s="53"/>
      <c r="M511" s="53"/>
      <c r="N511" s="52"/>
      <c r="O511" s="53"/>
    </row>
    <row r="512" spans="2:15" x14ac:dyDescent="0.2">
      <c r="B512" s="51"/>
      <c r="C512" s="51"/>
      <c r="D512" s="51"/>
      <c r="E512" s="52"/>
      <c r="F512" s="52"/>
      <c r="G512" s="52"/>
      <c r="H512" s="52"/>
      <c r="I512" s="52"/>
      <c r="J512" s="53"/>
      <c r="K512" s="53"/>
      <c r="L512" s="53"/>
      <c r="M512" s="53"/>
      <c r="N512" s="52"/>
      <c r="O512" s="53"/>
    </row>
    <row r="513" spans="2:15" x14ac:dyDescent="0.2">
      <c r="B513" s="51"/>
      <c r="C513" s="51"/>
      <c r="D513" s="51"/>
      <c r="E513" s="52"/>
      <c r="F513" s="52"/>
      <c r="G513" s="52"/>
      <c r="H513" s="52"/>
      <c r="I513" s="52"/>
      <c r="J513" s="53"/>
      <c r="K513" s="53"/>
      <c r="L513" s="53"/>
      <c r="M513" s="53"/>
      <c r="N513" s="52"/>
      <c r="O513" s="53"/>
    </row>
    <row r="514" spans="2:15" x14ac:dyDescent="0.2">
      <c r="B514" s="51"/>
      <c r="C514" s="51"/>
      <c r="D514" s="51"/>
      <c r="E514" s="52"/>
      <c r="F514" s="52"/>
      <c r="G514" s="52"/>
      <c r="H514" s="52"/>
      <c r="I514" s="52"/>
      <c r="J514" s="53"/>
      <c r="K514" s="53"/>
      <c r="L514" s="53"/>
      <c r="M514" s="53"/>
      <c r="N514" s="52"/>
      <c r="O514" s="53"/>
    </row>
    <row r="515" spans="2:15" x14ac:dyDescent="0.2">
      <c r="B515" s="51"/>
      <c r="C515" s="51"/>
      <c r="D515" s="51"/>
      <c r="E515" s="52"/>
      <c r="F515" s="52"/>
      <c r="G515" s="52"/>
      <c r="H515" s="52"/>
      <c r="I515" s="52"/>
      <c r="J515" s="53"/>
      <c r="K515" s="53"/>
      <c r="L515" s="53"/>
      <c r="M515" s="53"/>
      <c r="N515" s="52"/>
      <c r="O515" s="53"/>
    </row>
    <row r="516" spans="2:15" x14ac:dyDescent="0.2">
      <c r="B516" s="51"/>
      <c r="C516" s="51"/>
      <c r="D516" s="51"/>
      <c r="E516" s="52"/>
      <c r="F516" s="52"/>
      <c r="G516" s="52"/>
      <c r="H516" s="52"/>
      <c r="I516" s="52"/>
      <c r="J516" s="53"/>
      <c r="K516" s="53"/>
      <c r="L516" s="53"/>
      <c r="M516" s="53"/>
      <c r="N516" s="52"/>
      <c r="O516" s="53"/>
    </row>
    <row r="517" spans="2:15" x14ac:dyDescent="0.2">
      <c r="B517" s="51"/>
      <c r="C517" s="51"/>
      <c r="D517" s="51"/>
      <c r="E517" s="52"/>
      <c r="F517" s="52"/>
      <c r="G517" s="52"/>
      <c r="H517" s="52"/>
      <c r="I517" s="52"/>
      <c r="J517" s="53"/>
      <c r="K517" s="53"/>
      <c r="L517" s="53"/>
      <c r="M517" s="53"/>
      <c r="N517" s="52"/>
      <c r="O517" s="53"/>
    </row>
    <row r="518" spans="2:15" x14ac:dyDescent="0.2">
      <c r="B518" s="51"/>
      <c r="C518" s="51"/>
      <c r="D518" s="51"/>
      <c r="E518" s="52"/>
      <c r="F518" s="52"/>
      <c r="G518" s="52"/>
      <c r="H518" s="52"/>
      <c r="I518" s="52"/>
      <c r="J518" s="53"/>
      <c r="K518" s="53"/>
      <c r="L518" s="53"/>
      <c r="M518" s="53"/>
      <c r="N518" s="52"/>
      <c r="O518" s="53"/>
    </row>
    <row r="519" spans="2:15" x14ac:dyDescent="0.2">
      <c r="B519" s="51"/>
      <c r="C519" s="51"/>
      <c r="D519" s="51"/>
      <c r="E519" s="52"/>
      <c r="F519" s="52"/>
      <c r="G519" s="52"/>
      <c r="H519" s="52"/>
      <c r="I519" s="52"/>
      <c r="J519" s="53"/>
      <c r="K519" s="53"/>
      <c r="L519" s="53"/>
      <c r="M519" s="53"/>
      <c r="N519" s="52"/>
      <c r="O519" s="53"/>
    </row>
    <row r="520" spans="2:15" x14ac:dyDescent="0.2">
      <c r="B520" s="51"/>
      <c r="C520" s="51"/>
      <c r="D520" s="51"/>
      <c r="E520" s="52"/>
      <c r="F520" s="52"/>
      <c r="G520" s="52"/>
      <c r="H520" s="52"/>
      <c r="I520" s="52"/>
      <c r="J520" s="53"/>
      <c r="K520" s="53"/>
      <c r="L520" s="53"/>
      <c r="M520" s="53"/>
      <c r="N520" s="52"/>
      <c r="O520" s="53"/>
    </row>
    <row r="521" spans="2:15" x14ac:dyDescent="0.2">
      <c r="B521" s="51"/>
      <c r="C521" s="51"/>
      <c r="D521" s="51"/>
      <c r="E521" s="52"/>
      <c r="F521" s="52"/>
      <c r="G521" s="52"/>
      <c r="H521" s="52"/>
      <c r="I521" s="52"/>
      <c r="J521" s="53"/>
      <c r="K521" s="53"/>
      <c r="L521" s="53"/>
      <c r="M521" s="53"/>
      <c r="N521" s="52"/>
      <c r="O521" s="53"/>
    </row>
    <row r="522" spans="2:15" x14ac:dyDescent="0.2">
      <c r="B522" s="51"/>
      <c r="C522" s="51"/>
      <c r="D522" s="51"/>
      <c r="E522" s="52"/>
      <c r="F522" s="52"/>
      <c r="G522" s="52"/>
      <c r="H522" s="52"/>
      <c r="I522" s="52"/>
      <c r="J522" s="53"/>
      <c r="K522" s="53"/>
      <c r="L522" s="53"/>
      <c r="M522" s="53"/>
      <c r="N522" s="52"/>
      <c r="O522" s="53"/>
    </row>
    <row r="523" spans="2:15" x14ac:dyDescent="0.2">
      <c r="B523" s="51"/>
      <c r="C523" s="51"/>
      <c r="D523" s="51"/>
      <c r="E523" s="52"/>
      <c r="F523" s="52"/>
      <c r="G523" s="52"/>
      <c r="H523" s="52"/>
      <c r="I523" s="52"/>
      <c r="J523" s="53"/>
      <c r="K523" s="53"/>
      <c r="L523" s="53"/>
      <c r="M523" s="53"/>
      <c r="N523" s="52"/>
      <c r="O523" s="53"/>
    </row>
    <row r="524" spans="2:15" x14ac:dyDescent="0.2">
      <c r="B524" s="51"/>
      <c r="C524" s="51"/>
      <c r="D524" s="51"/>
      <c r="E524" s="52"/>
      <c r="F524" s="52"/>
      <c r="G524" s="52"/>
      <c r="H524" s="52"/>
      <c r="I524" s="52"/>
      <c r="J524" s="53"/>
      <c r="K524" s="53"/>
      <c r="L524" s="53"/>
      <c r="M524" s="53"/>
      <c r="N524" s="52"/>
      <c r="O524" s="53"/>
    </row>
    <row r="525" spans="2:15" x14ac:dyDescent="0.2">
      <c r="B525" s="51"/>
      <c r="C525" s="51"/>
      <c r="D525" s="51"/>
      <c r="E525" s="52"/>
      <c r="F525" s="52"/>
      <c r="G525" s="52"/>
      <c r="H525" s="52"/>
      <c r="I525" s="52"/>
      <c r="J525" s="53"/>
      <c r="K525" s="53"/>
      <c r="L525" s="53"/>
      <c r="M525" s="53"/>
      <c r="N525" s="52"/>
      <c r="O525" s="53"/>
    </row>
    <row r="526" spans="2:15" x14ac:dyDescent="0.2">
      <c r="B526" s="51"/>
      <c r="C526" s="51"/>
      <c r="D526" s="51"/>
      <c r="E526" s="52"/>
      <c r="F526" s="52"/>
      <c r="G526" s="52"/>
      <c r="H526" s="52"/>
      <c r="I526" s="52"/>
      <c r="J526" s="53"/>
      <c r="K526" s="53"/>
      <c r="L526" s="53"/>
      <c r="M526" s="53"/>
      <c r="N526" s="52"/>
      <c r="O526" s="53"/>
    </row>
    <row r="527" spans="2:15" x14ac:dyDescent="0.2">
      <c r="B527" s="51"/>
      <c r="C527" s="51"/>
      <c r="D527" s="51"/>
      <c r="E527" s="52"/>
      <c r="F527" s="52"/>
      <c r="G527" s="52"/>
      <c r="H527" s="52"/>
      <c r="I527" s="52"/>
      <c r="J527" s="53"/>
      <c r="K527" s="53"/>
      <c r="L527" s="53"/>
      <c r="M527" s="53"/>
      <c r="N527" s="52"/>
      <c r="O527" s="53"/>
    </row>
    <row r="528" spans="2:15" x14ac:dyDescent="0.2">
      <c r="B528" s="51"/>
      <c r="C528" s="51"/>
      <c r="D528" s="51"/>
      <c r="E528" s="52"/>
      <c r="F528" s="52"/>
      <c r="G528" s="52"/>
      <c r="H528" s="52"/>
      <c r="I528" s="52"/>
      <c r="J528" s="53"/>
      <c r="K528" s="53"/>
      <c r="L528" s="53"/>
      <c r="M528" s="53"/>
      <c r="N528" s="52"/>
      <c r="O528" s="53"/>
    </row>
    <row r="529" spans="2:15" x14ac:dyDescent="0.2">
      <c r="B529" s="51"/>
      <c r="C529" s="51"/>
      <c r="D529" s="51"/>
      <c r="E529" s="52"/>
      <c r="F529" s="52"/>
      <c r="G529" s="52"/>
      <c r="H529" s="52"/>
      <c r="I529" s="52"/>
      <c r="J529" s="53"/>
      <c r="K529" s="53"/>
      <c r="L529" s="53"/>
      <c r="M529" s="53"/>
      <c r="N529" s="52"/>
      <c r="O529" s="53"/>
    </row>
    <row r="530" spans="2:15" x14ac:dyDescent="0.2">
      <c r="B530" s="51"/>
      <c r="C530" s="51"/>
      <c r="D530" s="51"/>
      <c r="E530" s="52"/>
      <c r="F530" s="52"/>
      <c r="G530" s="52"/>
      <c r="H530" s="52"/>
      <c r="I530" s="52"/>
      <c r="J530" s="53"/>
      <c r="K530" s="53"/>
      <c r="L530" s="53"/>
      <c r="M530" s="53"/>
      <c r="N530" s="52"/>
      <c r="O530" s="53"/>
    </row>
    <row r="531" spans="2:15" x14ac:dyDescent="0.2">
      <c r="B531" s="51"/>
      <c r="C531" s="51"/>
      <c r="D531" s="51"/>
      <c r="E531" s="52"/>
      <c r="F531" s="52"/>
      <c r="G531" s="52"/>
      <c r="H531" s="52"/>
      <c r="I531" s="52"/>
      <c r="J531" s="53"/>
      <c r="K531" s="53"/>
      <c r="L531" s="53"/>
      <c r="M531" s="53"/>
      <c r="N531" s="52"/>
      <c r="O531" s="53"/>
    </row>
    <row r="532" spans="2:15" x14ac:dyDescent="0.2">
      <c r="B532" s="51"/>
      <c r="C532" s="51"/>
      <c r="D532" s="51"/>
      <c r="E532" s="52"/>
      <c r="F532" s="52"/>
      <c r="G532" s="52"/>
      <c r="H532" s="52"/>
      <c r="I532" s="52"/>
      <c r="J532" s="53"/>
      <c r="K532" s="53"/>
      <c r="L532" s="53"/>
      <c r="M532" s="53"/>
      <c r="N532" s="52"/>
      <c r="O532" s="53"/>
    </row>
    <row r="533" spans="2:15" x14ac:dyDescent="0.2">
      <c r="B533" s="51"/>
      <c r="C533" s="51"/>
      <c r="D533" s="51"/>
      <c r="E533" s="52"/>
      <c r="F533" s="52"/>
      <c r="G533" s="52"/>
      <c r="H533" s="52"/>
      <c r="I533" s="52"/>
      <c r="J533" s="53"/>
      <c r="K533" s="53"/>
      <c r="L533" s="53"/>
      <c r="M533" s="53"/>
      <c r="N533" s="52"/>
      <c r="O533" s="53"/>
    </row>
    <row r="534" spans="2:15" x14ac:dyDescent="0.2">
      <c r="B534" s="51"/>
      <c r="C534" s="51"/>
      <c r="D534" s="51"/>
      <c r="E534" s="52"/>
      <c r="F534" s="52"/>
      <c r="G534" s="52"/>
      <c r="H534" s="52"/>
      <c r="I534" s="52"/>
      <c r="J534" s="53"/>
      <c r="K534" s="53"/>
      <c r="L534" s="53"/>
      <c r="M534" s="53"/>
      <c r="N534" s="52"/>
      <c r="O534" s="53"/>
    </row>
    <row r="535" spans="2:15" x14ac:dyDescent="0.2">
      <c r="B535" s="51"/>
      <c r="C535" s="51"/>
      <c r="D535" s="51"/>
      <c r="E535" s="52"/>
      <c r="F535" s="52"/>
      <c r="G535" s="52"/>
      <c r="H535" s="52"/>
      <c r="I535" s="52"/>
      <c r="J535" s="53"/>
      <c r="K535" s="53"/>
      <c r="L535" s="53"/>
      <c r="M535" s="53"/>
      <c r="N535" s="52"/>
      <c r="O535" s="53"/>
    </row>
    <row r="536" spans="2:15" x14ac:dyDescent="0.2">
      <c r="B536" s="51"/>
      <c r="C536" s="51"/>
      <c r="D536" s="51"/>
      <c r="E536" s="52"/>
      <c r="F536" s="52"/>
      <c r="G536" s="52"/>
      <c r="H536" s="52"/>
      <c r="I536" s="52"/>
      <c r="J536" s="53"/>
      <c r="K536" s="53"/>
      <c r="L536" s="53"/>
      <c r="M536" s="53"/>
      <c r="N536" s="52"/>
      <c r="O536" s="53"/>
    </row>
    <row r="537" spans="2:15" x14ac:dyDescent="0.2">
      <c r="B537" s="51"/>
      <c r="C537" s="51"/>
      <c r="D537" s="51"/>
      <c r="E537" s="52"/>
      <c r="F537" s="52"/>
      <c r="G537" s="52"/>
      <c r="H537" s="52"/>
      <c r="I537" s="52"/>
      <c r="J537" s="53"/>
      <c r="K537" s="53"/>
      <c r="L537" s="53"/>
      <c r="M537" s="53"/>
      <c r="N537" s="52"/>
      <c r="O537" s="53"/>
    </row>
    <row r="538" spans="2:15" x14ac:dyDescent="0.2">
      <c r="B538" s="51"/>
      <c r="C538" s="51"/>
      <c r="D538" s="51"/>
      <c r="E538" s="52"/>
      <c r="F538" s="52"/>
      <c r="G538" s="52"/>
      <c r="H538" s="52"/>
      <c r="I538" s="52"/>
      <c r="J538" s="53"/>
      <c r="K538" s="53"/>
      <c r="L538" s="53"/>
      <c r="M538" s="53"/>
      <c r="N538" s="52"/>
      <c r="O538" s="53"/>
    </row>
    <row r="539" spans="2:15" x14ac:dyDescent="0.2">
      <c r="B539" s="51"/>
      <c r="C539" s="51"/>
      <c r="D539" s="51"/>
      <c r="E539" s="52"/>
      <c r="F539" s="52"/>
      <c r="G539" s="52"/>
      <c r="H539" s="52"/>
      <c r="I539" s="52"/>
      <c r="J539" s="53"/>
      <c r="K539" s="53"/>
      <c r="L539" s="53"/>
      <c r="M539" s="53"/>
      <c r="N539" s="52"/>
      <c r="O539" s="53"/>
    </row>
    <row r="540" spans="2:15" x14ac:dyDescent="0.2">
      <c r="B540" s="51"/>
      <c r="C540" s="51"/>
      <c r="D540" s="51"/>
      <c r="E540" s="52"/>
      <c r="F540" s="52"/>
      <c r="G540" s="52"/>
      <c r="H540" s="52"/>
      <c r="I540" s="52"/>
      <c r="J540" s="53"/>
      <c r="K540" s="53"/>
      <c r="L540" s="53"/>
      <c r="M540" s="53"/>
      <c r="N540" s="52"/>
      <c r="O540" s="53"/>
    </row>
    <row r="541" spans="2:15" x14ac:dyDescent="0.2">
      <c r="B541" s="51"/>
      <c r="C541" s="51"/>
      <c r="D541" s="51"/>
      <c r="E541" s="52"/>
      <c r="F541" s="52"/>
      <c r="G541" s="52"/>
      <c r="H541" s="52"/>
      <c r="I541" s="52"/>
      <c r="J541" s="53"/>
      <c r="K541" s="53"/>
      <c r="L541" s="53"/>
      <c r="M541" s="53"/>
      <c r="N541" s="52"/>
      <c r="O541" s="53"/>
    </row>
    <row r="542" spans="2:15" x14ac:dyDescent="0.2">
      <c r="B542" s="51"/>
      <c r="C542" s="51"/>
      <c r="D542" s="51"/>
      <c r="E542" s="52"/>
      <c r="F542" s="52"/>
      <c r="G542" s="52"/>
      <c r="H542" s="52"/>
      <c r="I542" s="52"/>
      <c r="J542" s="53"/>
      <c r="K542" s="53"/>
      <c r="L542" s="53"/>
      <c r="M542" s="53"/>
      <c r="N542" s="52"/>
      <c r="O542" s="53"/>
    </row>
    <row r="543" spans="2:15" x14ac:dyDescent="0.2">
      <c r="B543" s="51"/>
      <c r="C543" s="51"/>
      <c r="D543" s="51"/>
      <c r="E543" s="52"/>
      <c r="F543" s="52"/>
      <c r="G543" s="52"/>
      <c r="H543" s="52"/>
      <c r="I543" s="52"/>
      <c r="J543" s="53"/>
      <c r="K543" s="53"/>
      <c r="L543" s="53"/>
      <c r="M543" s="53"/>
      <c r="N543" s="52"/>
      <c r="O543" s="53"/>
    </row>
    <row r="544" spans="2:15" x14ac:dyDescent="0.2">
      <c r="B544" s="51"/>
      <c r="C544" s="51"/>
      <c r="D544" s="51"/>
      <c r="E544" s="52"/>
      <c r="F544" s="52"/>
      <c r="G544" s="52"/>
      <c r="H544" s="52"/>
      <c r="I544" s="52"/>
      <c r="J544" s="53"/>
      <c r="K544" s="53"/>
      <c r="L544" s="53"/>
      <c r="M544" s="53"/>
      <c r="N544" s="52"/>
      <c r="O544" s="53"/>
    </row>
    <row r="545" spans="2:15" x14ac:dyDescent="0.2">
      <c r="B545" s="51"/>
      <c r="C545" s="51"/>
      <c r="D545" s="51"/>
      <c r="E545" s="52"/>
      <c r="F545" s="52"/>
      <c r="G545" s="52"/>
      <c r="H545" s="52"/>
      <c r="I545" s="52"/>
      <c r="J545" s="53"/>
      <c r="K545" s="53"/>
      <c r="L545" s="53"/>
      <c r="M545" s="53"/>
      <c r="N545" s="52"/>
      <c r="O545" s="53"/>
    </row>
    <row r="546" spans="2:15" x14ac:dyDescent="0.2">
      <c r="B546" s="51"/>
      <c r="C546" s="51"/>
      <c r="D546" s="51"/>
      <c r="E546" s="52"/>
      <c r="F546" s="52"/>
      <c r="G546" s="52"/>
      <c r="H546" s="52"/>
      <c r="I546" s="52"/>
      <c r="J546" s="53"/>
      <c r="K546" s="53"/>
      <c r="L546" s="53"/>
      <c r="M546" s="53"/>
      <c r="N546" s="52"/>
      <c r="O546" s="53"/>
    </row>
    <row r="547" spans="2:15" x14ac:dyDescent="0.2">
      <c r="B547" s="51"/>
      <c r="C547" s="51"/>
      <c r="D547" s="51"/>
      <c r="E547" s="52"/>
      <c r="F547" s="52"/>
      <c r="G547" s="52"/>
      <c r="H547" s="52"/>
      <c r="I547" s="52"/>
      <c r="J547" s="53"/>
      <c r="K547" s="53"/>
      <c r="L547" s="53"/>
      <c r="M547" s="53"/>
      <c r="N547" s="52"/>
      <c r="O547" s="53"/>
    </row>
    <row r="548" spans="2:15" x14ac:dyDescent="0.2">
      <c r="B548" s="51"/>
      <c r="C548" s="51"/>
      <c r="D548" s="51"/>
      <c r="E548" s="52"/>
      <c r="F548" s="52"/>
      <c r="G548" s="52"/>
      <c r="H548" s="52"/>
      <c r="I548" s="52"/>
      <c r="J548" s="53"/>
      <c r="K548" s="53"/>
      <c r="L548" s="53"/>
      <c r="M548" s="53"/>
      <c r="N548" s="52"/>
      <c r="O548" s="53"/>
    </row>
    <row r="549" spans="2:15" x14ac:dyDescent="0.2">
      <c r="B549" s="51"/>
      <c r="C549" s="51"/>
      <c r="D549" s="51"/>
      <c r="E549" s="52"/>
      <c r="F549" s="52"/>
      <c r="G549" s="52"/>
      <c r="H549" s="52"/>
      <c r="I549" s="52"/>
      <c r="J549" s="53"/>
      <c r="K549" s="53"/>
      <c r="L549" s="53"/>
      <c r="M549" s="53"/>
      <c r="N549" s="52"/>
      <c r="O549" s="53"/>
    </row>
    <row r="550" spans="2:15" x14ac:dyDescent="0.2">
      <c r="B550" s="51"/>
      <c r="C550" s="51"/>
      <c r="D550" s="51"/>
      <c r="E550" s="52"/>
      <c r="F550" s="52"/>
      <c r="G550" s="52"/>
      <c r="H550" s="52"/>
      <c r="I550" s="52"/>
      <c r="J550" s="53"/>
      <c r="K550" s="53"/>
      <c r="L550" s="53"/>
      <c r="M550" s="53"/>
      <c r="N550" s="52"/>
      <c r="O550" s="53"/>
    </row>
    <row r="551" spans="2:15" x14ac:dyDescent="0.2">
      <c r="B551" s="51"/>
      <c r="C551" s="51"/>
      <c r="D551" s="51"/>
      <c r="E551" s="52"/>
      <c r="F551" s="52"/>
      <c r="G551" s="52"/>
      <c r="H551" s="52"/>
      <c r="I551" s="52"/>
      <c r="J551" s="53"/>
      <c r="K551" s="53"/>
      <c r="L551" s="53"/>
      <c r="M551" s="53"/>
      <c r="N551" s="52"/>
      <c r="O551" s="53"/>
    </row>
    <row r="552" spans="2:15" x14ac:dyDescent="0.2">
      <c r="B552" s="51"/>
      <c r="C552" s="51"/>
      <c r="D552" s="51"/>
      <c r="E552" s="52"/>
      <c r="F552" s="52"/>
      <c r="G552" s="52"/>
      <c r="H552" s="52"/>
      <c r="I552" s="52"/>
      <c r="J552" s="53"/>
      <c r="K552" s="53"/>
      <c r="L552" s="53"/>
      <c r="M552" s="53"/>
      <c r="N552" s="52"/>
      <c r="O552" s="53"/>
    </row>
    <row r="553" spans="2:15" x14ac:dyDescent="0.2">
      <c r="B553" s="51"/>
      <c r="C553" s="51"/>
      <c r="D553" s="51"/>
      <c r="E553" s="52"/>
      <c r="F553" s="52"/>
      <c r="G553" s="52"/>
      <c r="H553" s="52"/>
      <c r="I553" s="52"/>
      <c r="J553" s="53"/>
      <c r="K553" s="53"/>
      <c r="L553" s="53"/>
      <c r="M553" s="53"/>
      <c r="N553" s="52"/>
      <c r="O553" s="53"/>
    </row>
    <row r="554" spans="2:15" x14ac:dyDescent="0.2">
      <c r="B554" s="51"/>
      <c r="C554" s="51"/>
      <c r="D554" s="51"/>
      <c r="E554" s="52"/>
      <c r="F554" s="52"/>
      <c r="G554" s="52"/>
      <c r="H554" s="52"/>
      <c r="I554" s="52"/>
      <c r="J554" s="53"/>
      <c r="K554" s="53"/>
      <c r="L554" s="53"/>
      <c r="M554" s="53"/>
      <c r="N554" s="52"/>
      <c r="O554" s="53"/>
    </row>
    <row r="555" spans="2:15" x14ac:dyDescent="0.2">
      <c r="B555" s="51"/>
      <c r="C555" s="51"/>
      <c r="D555" s="51"/>
      <c r="E555" s="52"/>
      <c r="F555" s="52"/>
      <c r="G555" s="52"/>
      <c r="H555" s="52"/>
      <c r="I555" s="52"/>
      <c r="J555" s="53"/>
      <c r="K555" s="53"/>
      <c r="L555" s="53"/>
      <c r="M555" s="53"/>
      <c r="N555" s="52"/>
      <c r="O555" s="53"/>
    </row>
    <row r="556" spans="2:15" x14ac:dyDescent="0.2">
      <c r="B556" s="51"/>
      <c r="C556" s="51"/>
      <c r="D556" s="51"/>
      <c r="E556" s="52"/>
      <c r="F556" s="52"/>
      <c r="G556" s="52"/>
      <c r="H556" s="52"/>
      <c r="I556" s="52"/>
      <c r="J556" s="53"/>
      <c r="K556" s="53"/>
      <c r="L556" s="53"/>
      <c r="M556" s="53"/>
      <c r="N556" s="52"/>
      <c r="O556" s="53"/>
    </row>
    <row r="557" spans="2:15" x14ac:dyDescent="0.2">
      <c r="B557" s="51"/>
      <c r="C557" s="51"/>
      <c r="D557" s="51"/>
      <c r="E557" s="52"/>
      <c r="F557" s="52"/>
      <c r="G557" s="52"/>
      <c r="H557" s="52"/>
      <c r="I557" s="52"/>
      <c r="J557" s="53"/>
      <c r="K557" s="53"/>
      <c r="L557" s="53"/>
      <c r="M557" s="53"/>
      <c r="N557" s="52"/>
      <c r="O557" s="53"/>
    </row>
    <row r="558" spans="2:15" x14ac:dyDescent="0.2">
      <c r="B558" s="51"/>
      <c r="C558" s="51"/>
      <c r="D558" s="51"/>
      <c r="E558" s="52"/>
      <c r="F558" s="52"/>
      <c r="G558" s="52"/>
      <c r="H558" s="52"/>
      <c r="I558" s="52"/>
      <c r="J558" s="53"/>
      <c r="K558" s="53"/>
      <c r="L558" s="53"/>
      <c r="M558" s="53"/>
      <c r="N558" s="52"/>
      <c r="O558" s="53"/>
    </row>
    <row r="559" spans="2:15" x14ac:dyDescent="0.2">
      <c r="B559" s="51"/>
      <c r="C559" s="51"/>
      <c r="D559" s="51"/>
      <c r="E559" s="52"/>
      <c r="F559" s="52"/>
      <c r="G559" s="52"/>
      <c r="H559" s="52"/>
      <c r="I559" s="52"/>
      <c r="J559" s="53"/>
      <c r="K559" s="53"/>
      <c r="L559" s="53"/>
      <c r="M559" s="53"/>
      <c r="N559" s="52"/>
      <c r="O559" s="53"/>
    </row>
    <row r="560" spans="2:15" x14ac:dyDescent="0.2">
      <c r="B560" s="51"/>
      <c r="C560" s="51"/>
      <c r="D560" s="51"/>
      <c r="E560" s="52"/>
      <c r="F560" s="52"/>
      <c r="G560" s="52"/>
      <c r="H560" s="52"/>
      <c r="I560" s="52"/>
      <c r="J560" s="53"/>
      <c r="K560" s="53"/>
      <c r="L560" s="53"/>
      <c r="M560" s="53"/>
      <c r="N560" s="52"/>
      <c r="O560" s="53"/>
    </row>
    <row r="561" spans="2:15" x14ac:dyDescent="0.2">
      <c r="B561" s="51"/>
      <c r="C561" s="51"/>
      <c r="D561" s="51"/>
      <c r="E561" s="52"/>
      <c r="F561" s="52"/>
      <c r="G561" s="52"/>
      <c r="H561" s="52"/>
      <c r="I561" s="52"/>
      <c r="J561" s="53"/>
      <c r="K561" s="53"/>
      <c r="L561" s="53"/>
      <c r="M561" s="53"/>
      <c r="N561" s="52"/>
      <c r="O561" s="53"/>
    </row>
    <row r="562" spans="2:15" x14ac:dyDescent="0.2">
      <c r="B562" s="51"/>
      <c r="C562" s="51"/>
      <c r="D562" s="51"/>
      <c r="E562" s="52"/>
      <c r="F562" s="52"/>
      <c r="G562" s="52"/>
      <c r="H562" s="52"/>
      <c r="I562" s="52"/>
      <c r="J562" s="53"/>
      <c r="K562" s="53"/>
      <c r="L562" s="53"/>
      <c r="M562" s="53"/>
      <c r="N562" s="52"/>
      <c r="O562" s="53"/>
    </row>
    <row r="563" spans="2:15" x14ac:dyDescent="0.2">
      <c r="B563" s="51"/>
      <c r="C563" s="51"/>
      <c r="D563" s="51"/>
      <c r="E563" s="52"/>
      <c r="F563" s="52"/>
      <c r="G563" s="52"/>
      <c r="H563" s="52"/>
      <c r="I563" s="52"/>
      <c r="J563" s="53"/>
      <c r="K563" s="53"/>
      <c r="L563" s="53"/>
      <c r="M563" s="53"/>
      <c r="N563" s="52"/>
      <c r="O563" s="53"/>
    </row>
    <row r="564" spans="2:15" x14ac:dyDescent="0.2">
      <c r="B564" s="51"/>
      <c r="C564" s="51"/>
      <c r="D564" s="51"/>
      <c r="E564" s="52"/>
      <c r="F564" s="52"/>
      <c r="G564" s="52"/>
      <c r="H564" s="52"/>
      <c r="I564" s="52"/>
      <c r="J564" s="53"/>
      <c r="K564" s="53"/>
      <c r="L564" s="53"/>
      <c r="M564" s="53"/>
      <c r="N564" s="52"/>
      <c r="O564" s="53"/>
    </row>
    <row r="565" spans="2:15" x14ac:dyDescent="0.2">
      <c r="B565" s="51"/>
      <c r="C565" s="51"/>
      <c r="D565" s="51"/>
      <c r="E565" s="52"/>
      <c r="F565" s="52"/>
      <c r="G565" s="52"/>
      <c r="H565" s="52"/>
      <c r="I565" s="52"/>
      <c r="J565" s="53"/>
      <c r="K565" s="53"/>
      <c r="L565" s="53"/>
      <c r="M565" s="53"/>
      <c r="N565" s="52"/>
      <c r="O565" s="53"/>
    </row>
    <row r="566" spans="2:15" x14ac:dyDescent="0.2">
      <c r="B566" s="51"/>
      <c r="C566" s="51"/>
      <c r="D566" s="51"/>
      <c r="E566" s="52"/>
      <c r="F566" s="52"/>
      <c r="G566" s="52"/>
      <c r="H566" s="52"/>
      <c r="I566" s="52"/>
      <c r="J566" s="53"/>
      <c r="K566" s="53"/>
      <c r="L566" s="53"/>
      <c r="M566" s="53"/>
      <c r="N566" s="52"/>
      <c r="O566" s="53"/>
    </row>
    <row r="567" spans="2:15" x14ac:dyDescent="0.2">
      <c r="B567" s="51"/>
      <c r="C567" s="51"/>
      <c r="D567" s="51"/>
      <c r="E567" s="52"/>
      <c r="F567" s="52"/>
      <c r="G567" s="52"/>
      <c r="H567" s="52"/>
      <c r="I567" s="52"/>
      <c r="J567" s="53"/>
      <c r="K567" s="53"/>
      <c r="L567" s="53"/>
      <c r="M567" s="53"/>
      <c r="N567" s="52"/>
      <c r="O567" s="53"/>
    </row>
    <row r="568" spans="2:15" x14ac:dyDescent="0.2">
      <c r="B568" s="51"/>
      <c r="C568" s="51"/>
      <c r="D568" s="51"/>
      <c r="E568" s="52"/>
      <c r="F568" s="52"/>
      <c r="G568" s="52"/>
      <c r="H568" s="52"/>
      <c r="I568" s="52"/>
      <c r="J568" s="53"/>
      <c r="K568" s="53"/>
      <c r="L568" s="53"/>
      <c r="M568" s="53"/>
      <c r="N568" s="52"/>
      <c r="O568" s="53"/>
    </row>
    <row r="569" spans="2:15" x14ac:dyDescent="0.2">
      <c r="B569" s="51"/>
      <c r="C569" s="51"/>
      <c r="D569" s="51"/>
      <c r="E569" s="52"/>
      <c r="F569" s="52"/>
      <c r="G569" s="52"/>
      <c r="H569" s="52"/>
      <c r="I569" s="52"/>
      <c r="J569" s="53"/>
      <c r="K569" s="53"/>
      <c r="L569" s="53"/>
      <c r="M569" s="53"/>
      <c r="N569" s="52"/>
      <c r="O569" s="53"/>
    </row>
    <row r="570" spans="2:15" x14ac:dyDescent="0.2">
      <c r="B570" s="51"/>
      <c r="C570" s="51"/>
      <c r="D570" s="51"/>
      <c r="E570" s="52"/>
      <c r="F570" s="52"/>
      <c r="G570" s="52"/>
      <c r="H570" s="52"/>
      <c r="I570" s="52"/>
      <c r="J570" s="53"/>
      <c r="K570" s="53"/>
      <c r="L570" s="53"/>
      <c r="M570" s="53"/>
      <c r="N570" s="52"/>
      <c r="O570" s="53"/>
    </row>
    <row r="571" spans="2:15" x14ac:dyDescent="0.2">
      <c r="B571" s="51"/>
      <c r="C571" s="51"/>
      <c r="D571" s="51"/>
      <c r="E571" s="52"/>
      <c r="F571" s="52"/>
      <c r="G571" s="52"/>
      <c r="H571" s="52"/>
      <c r="I571" s="52"/>
      <c r="J571" s="53"/>
      <c r="K571" s="53"/>
      <c r="L571" s="53"/>
      <c r="M571" s="53"/>
      <c r="N571" s="52"/>
      <c r="O571" s="53"/>
    </row>
    <row r="572" spans="2:15" x14ac:dyDescent="0.2">
      <c r="B572" s="51"/>
      <c r="C572" s="51"/>
      <c r="D572" s="51"/>
      <c r="E572" s="52"/>
      <c r="F572" s="52"/>
      <c r="G572" s="52"/>
      <c r="H572" s="52"/>
      <c r="I572" s="52"/>
      <c r="J572" s="53"/>
      <c r="K572" s="53"/>
      <c r="L572" s="53"/>
      <c r="M572" s="53"/>
      <c r="N572" s="52"/>
      <c r="O572" s="53"/>
    </row>
    <row r="573" spans="2:15" x14ac:dyDescent="0.2">
      <c r="B573" s="51"/>
      <c r="C573" s="51"/>
      <c r="D573" s="51"/>
      <c r="E573" s="52"/>
      <c r="F573" s="52"/>
      <c r="G573" s="52"/>
      <c r="H573" s="52"/>
      <c r="I573" s="52"/>
      <c r="J573" s="53"/>
      <c r="K573" s="53"/>
      <c r="L573" s="53"/>
      <c r="M573" s="53"/>
      <c r="N573" s="52"/>
      <c r="O573" s="53"/>
    </row>
    <row r="574" spans="2:15" x14ac:dyDescent="0.2">
      <c r="B574" s="51"/>
      <c r="C574" s="51"/>
      <c r="D574" s="51"/>
      <c r="E574" s="52"/>
      <c r="F574" s="52"/>
      <c r="G574" s="52"/>
      <c r="H574" s="52"/>
      <c r="I574" s="52"/>
      <c r="J574" s="53"/>
      <c r="K574" s="53"/>
      <c r="L574" s="53"/>
      <c r="M574" s="53"/>
      <c r="N574" s="52"/>
      <c r="O574" s="53"/>
    </row>
    <row r="575" spans="2:15" x14ac:dyDescent="0.2">
      <c r="B575" s="51"/>
      <c r="C575" s="51"/>
      <c r="D575" s="51"/>
      <c r="E575" s="52"/>
      <c r="F575" s="52"/>
      <c r="G575" s="52"/>
      <c r="H575" s="52"/>
      <c r="I575" s="52"/>
      <c r="J575" s="53"/>
      <c r="K575" s="53"/>
      <c r="L575" s="53"/>
      <c r="M575" s="53"/>
      <c r="N575" s="52"/>
      <c r="O575" s="53"/>
    </row>
    <row r="576" spans="2:15" x14ac:dyDescent="0.2">
      <c r="B576" s="51"/>
      <c r="C576" s="51"/>
      <c r="D576" s="51"/>
      <c r="E576" s="52"/>
      <c r="F576" s="52"/>
      <c r="G576" s="52"/>
      <c r="H576" s="52"/>
      <c r="I576" s="52"/>
      <c r="J576" s="53"/>
      <c r="K576" s="53"/>
      <c r="L576" s="53"/>
      <c r="M576" s="53"/>
      <c r="N576" s="52"/>
      <c r="O576" s="53"/>
    </row>
    <row r="577" spans="2:15" x14ac:dyDescent="0.2">
      <c r="B577" s="51"/>
      <c r="C577" s="51"/>
      <c r="D577" s="51"/>
      <c r="E577" s="52"/>
      <c r="F577" s="52"/>
      <c r="G577" s="52"/>
      <c r="H577" s="52"/>
      <c r="I577" s="52"/>
      <c r="J577" s="53"/>
      <c r="K577" s="53"/>
      <c r="L577" s="53"/>
      <c r="M577" s="53"/>
      <c r="N577" s="52"/>
      <c r="O577" s="53"/>
    </row>
    <row r="578" spans="2:15" x14ac:dyDescent="0.2">
      <c r="B578" s="51"/>
      <c r="C578" s="51"/>
      <c r="D578" s="51"/>
      <c r="E578" s="52"/>
      <c r="F578" s="52"/>
      <c r="G578" s="52"/>
      <c r="H578" s="52"/>
      <c r="I578" s="52"/>
      <c r="J578" s="53"/>
      <c r="K578" s="53"/>
      <c r="L578" s="53"/>
      <c r="M578" s="53"/>
      <c r="N578" s="52"/>
      <c r="O578" s="53"/>
    </row>
    <row r="579" spans="2:15" x14ac:dyDescent="0.2">
      <c r="B579" s="51"/>
      <c r="C579" s="51"/>
      <c r="D579" s="51"/>
      <c r="E579" s="52"/>
      <c r="F579" s="52"/>
      <c r="G579" s="52"/>
      <c r="H579" s="52"/>
      <c r="I579" s="52"/>
      <c r="J579" s="53"/>
      <c r="K579" s="53"/>
      <c r="L579" s="53"/>
      <c r="M579" s="53"/>
      <c r="N579" s="52"/>
      <c r="O579" s="53"/>
    </row>
    <row r="580" spans="2:15" x14ac:dyDescent="0.2">
      <c r="B580" s="51"/>
      <c r="C580" s="51"/>
      <c r="D580" s="51"/>
      <c r="E580" s="52"/>
      <c r="F580" s="52"/>
      <c r="G580" s="52"/>
      <c r="H580" s="52"/>
      <c r="I580" s="52"/>
      <c r="J580" s="53"/>
      <c r="K580" s="53"/>
      <c r="L580" s="53"/>
      <c r="M580" s="53"/>
      <c r="N580" s="52"/>
      <c r="O580" s="53"/>
    </row>
    <row r="581" spans="2:15" x14ac:dyDescent="0.2">
      <c r="B581" s="51"/>
      <c r="C581" s="51"/>
      <c r="D581" s="51"/>
      <c r="E581" s="52"/>
      <c r="F581" s="52"/>
      <c r="G581" s="52"/>
      <c r="H581" s="52"/>
      <c r="I581" s="52"/>
      <c r="J581" s="53"/>
      <c r="K581" s="53"/>
      <c r="L581" s="53"/>
      <c r="M581" s="53"/>
      <c r="N581" s="52"/>
      <c r="O581" s="53"/>
    </row>
    <row r="582" spans="2:15" x14ac:dyDescent="0.2">
      <c r="B582" s="51"/>
      <c r="C582" s="51"/>
      <c r="D582" s="51"/>
      <c r="E582" s="52"/>
      <c r="F582" s="52"/>
      <c r="G582" s="52"/>
      <c r="H582" s="52"/>
      <c r="I582" s="52"/>
      <c r="J582" s="53"/>
      <c r="K582" s="53"/>
      <c r="L582" s="53"/>
      <c r="M582" s="53"/>
      <c r="N582" s="52"/>
      <c r="O582" s="53"/>
    </row>
    <row r="583" spans="2:15" x14ac:dyDescent="0.2">
      <c r="B583" s="51"/>
      <c r="C583" s="51"/>
      <c r="D583" s="51"/>
      <c r="E583" s="52"/>
      <c r="F583" s="52"/>
      <c r="G583" s="52"/>
      <c r="H583" s="52"/>
      <c r="I583" s="52"/>
      <c r="J583" s="53"/>
      <c r="K583" s="53"/>
      <c r="L583" s="53"/>
      <c r="M583" s="53"/>
      <c r="N583" s="52"/>
      <c r="O583" s="53"/>
    </row>
    <row r="584" spans="2:15" x14ac:dyDescent="0.2">
      <c r="B584" s="51"/>
      <c r="C584" s="51"/>
      <c r="D584" s="51"/>
      <c r="E584" s="52"/>
      <c r="F584" s="52"/>
      <c r="G584" s="52"/>
      <c r="H584" s="52"/>
      <c r="I584" s="52"/>
      <c r="J584" s="53"/>
      <c r="K584" s="53"/>
      <c r="L584" s="53"/>
      <c r="M584" s="53"/>
      <c r="N584" s="52"/>
      <c r="O584" s="53"/>
    </row>
    <row r="585" spans="2:15" x14ac:dyDescent="0.2">
      <c r="B585" s="51"/>
      <c r="C585" s="51"/>
      <c r="D585" s="51"/>
      <c r="E585" s="52"/>
      <c r="F585" s="52"/>
      <c r="G585" s="52"/>
      <c r="H585" s="52"/>
      <c r="I585" s="52"/>
      <c r="J585" s="53"/>
      <c r="K585" s="53"/>
      <c r="L585" s="53"/>
      <c r="M585" s="53"/>
      <c r="N585" s="52"/>
      <c r="O585" s="53"/>
    </row>
    <row r="586" spans="2:15" x14ac:dyDescent="0.2">
      <c r="B586" s="51"/>
      <c r="C586" s="51"/>
      <c r="D586" s="51"/>
      <c r="E586" s="52"/>
      <c r="F586" s="52"/>
      <c r="G586" s="52"/>
      <c r="H586" s="52"/>
      <c r="I586" s="52"/>
      <c r="J586" s="53"/>
      <c r="K586" s="53"/>
      <c r="L586" s="53"/>
      <c r="M586" s="53"/>
      <c r="N586" s="52"/>
      <c r="O586" s="53"/>
    </row>
    <row r="587" spans="2:15" x14ac:dyDescent="0.2">
      <c r="B587" s="51"/>
      <c r="C587" s="51"/>
      <c r="D587" s="51"/>
      <c r="E587" s="52"/>
      <c r="F587" s="52"/>
      <c r="G587" s="52"/>
      <c r="H587" s="52"/>
      <c r="I587" s="52"/>
      <c r="J587" s="53"/>
      <c r="K587" s="53"/>
      <c r="L587" s="53"/>
      <c r="M587" s="53"/>
      <c r="N587" s="52"/>
      <c r="O587" s="53"/>
    </row>
    <row r="588" spans="2:15" x14ac:dyDescent="0.2">
      <c r="B588" s="51"/>
      <c r="C588" s="51"/>
      <c r="D588" s="51"/>
      <c r="E588" s="52"/>
      <c r="F588" s="52"/>
      <c r="G588" s="52"/>
      <c r="H588" s="52"/>
      <c r="I588" s="52"/>
      <c r="J588" s="53"/>
      <c r="K588" s="53"/>
      <c r="L588" s="53"/>
      <c r="M588" s="53"/>
      <c r="N588" s="52"/>
      <c r="O588" s="53"/>
    </row>
    <row r="589" spans="2:15" x14ac:dyDescent="0.2">
      <c r="B589" s="51"/>
      <c r="C589" s="51"/>
      <c r="D589" s="51"/>
      <c r="E589" s="52"/>
      <c r="F589" s="52"/>
      <c r="G589" s="52"/>
      <c r="H589" s="52"/>
      <c r="I589" s="52"/>
      <c r="J589" s="53"/>
      <c r="K589" s="53"/>
      <c r="L589" s="53"/>
      <c r="M589" s="53"/>
      <c r="N589" s="52"/>
      <c r="O589" s="53"/>
    </row>
    <row r="590" spans="2:15" x14ac:dyDescent="0.2">
      <c r="B590" s="51"/>
      <c r="C590" s="51"/>
      <c r="D590" s="51"/>
      <c r="E590" s="52"/>
      <c r="F590" s="52"/>
      <c r="G590" s="52"/>
      <c r="H590" s="52"/>
      <c r="I590" s="52"/>
      <c r="J590" s="53"/>
      <c r="K590" s="53"/>
      <c r="L590" s="53"/>
      <c r="M590" s="53"/>
      <c r="N590" s="52"/>
      <c r="O590" s="53"/>
    </row>
    <row r="591" spans="2:15" x14ac:dyDescent="0.2">
      <c r="B591" s="51"/>
      <c r="C591" s="51"/>
      <c r="D591" s="51"/>
      <c r="E591" s="52"/>
      <c r="F591" s="52"/>
      <c r="G591" s="52"/>
      <c r="H591" s="52"/>
      <c r="I591" s="52"/>
      <c r="J591" s="53"/>
      <c r="K591" s="53"/>
      <c r="L591" s="53"/>
      <c r="M591" s="53"/>
      <c r="N591" s="52"/>
      <c r="O591" s="53"/>
    </row>
    <row r="592" spans="2:15" x14ac:dyDescent="0.2">
      <c r="B592" s="51"/>
      <c r="C592" s="51"/>
      <c r="D592" s="51"/>
      <c r="E592" s="52"/>
      <c r="F592" s="52"/>
      <c r="G592" s="52"/>
      <c r="H592" s="52"/>
      <c r="I592" s="52"/>
      <c r="J592" s="53"/>
      <c r="K592" s="53"/>
      <c r="L592" s="53"/>
      <c r="M592" s="53"/>
      <c r="N592" s="52"/>
      <c r="O592" s="53"/>
    </row>
    <row r="593" spans="2:15" x14ac:dyDescent="0.2">
      <c r="B593" s="51"/>
      <c r="C593" s="51"/>
      <c r="D593" s="51"/>
      <c r="E593" s="52"/>
      <c r="F593" s="52"/>
      <c r="G593" s="52"/>
      <c r="H593" s="52"/>
      <c r="I593" s="52"/>
      <c r="J593" s="53"/>
      <c r="K593" s="53"/>
      <c r="L593" s="53"/>
      <c r="M593" s="53"/>
      <c r="N593" s="52"/>
      <c r="O593" s="53"/>
    </row>
    <row r="594" spans="2:15" x14ac:dyDescent="0.2">
      <c r="B594" s="51"/>
      <c r="C594" s="51"/>
      <c r="D594" s="51"/>
      <c r="E594" s="52"/>
      <c r="F594" s="52"/>
      <c r="G594" s="52"/>
      <c r="H594" s="52"/>
      <c r="I594" s="52"/>
      <c r="J594" s="53"/>
      <c r="K594" s="53"/>
      <c r="L594" s="53"/>
      <c r="M594" s="53"/>
      <c r="N594" s="52"/>
      <c r="O594" s="53"/>
    </row>
    <row r="595" spans="2:15" x14ac:dyDescent="0.2">
      <c r="B595" s="51"/>
      <c r="C595" s="51"/>
      <c r="D595" s="51"/>
      <c r="E595" s="52"/>
      <c r="F595" s="52"/>
      <c r="G595" s="52"/>
      <c r="H595" s="52"/>
      <c r="I595" s="52"/>
      <c r="J595" s="53"/>
      <c r="K595" s="53"/>
      <c r="L595" s="53"/>
      <c r="M595" s="53"/>
      <c r="N595" s="52"/>
      <c r="O595" s="53"/>
    </row>
    <row r="596" spans="2:15" x14ac:dyDescent="0.2">
      <c r="B596" s="51"/>
      <c r="C596" s="51"/>
      <c r="D596" s="51"/>
      <c r="E596" s="52"/>
      <c r="F596" s="52"/>
      <c r="G596" s="52"/>
      <c r="H596" s="52"/>
      <c r="I596" s="52"/>
      <c r="J596" s="53"/>
      <c r="K596" s="53"/>
      <c r="L596" s="53"/>
      <c r="M596" s="53"/>
      <c r="N596" s="52"/>
      <c r="O596" s="53"/>
    </row>
    <row r="597" spans="2:15" x14ac:dyDescent="0.2">
      <c r="B597" s="51"/>
      <c r="C597" s="51"/>
      <c r="D597" s="51"/>
      <c r="E597" s="52"/>
      <c r="F597" s="52"/>
      <c r="G597" s="52"/>
      <c r="H597" s="52"/>
      <c r="I597" s="52"/>
      <c r="J597" s="53"/>
      <c r="K597" s="53"/>
      <c r="L597" s="53"/>
      <c r="M597" s="53"/>
      <c r="N597" s="52"/>
      <c r="O597" s="53"/>
    </row>
    <row r="598" spans="2:15" x14ac:dyDescent="0.2">
      <c r="B598" s="51"/>
      <c r="C598" s="51"/>
      <c r="D598" s="51"/>
      <c r="E598" s="52"/>
      <c r="F598" s="52"/>
      <c r="G598" s="52"/>
      <c r="H598" s="52"/>
      <c r="I598" s="52"/>
      <c r="J598" s="53"/>
      <c r="K598" s="53"/>
      <c r="L598" s="53"/>
      <c r="M598" s="53"/>
      <c r="N598" s="52"/>
      <c r="O598" s="53"/>
    </row>
    <row r="599" spans="2:15" x14ac:dyDescent="0.2">
      <c r="B599" s="51"/>
      <c r="C599" s="51"/>
      <c r="D599" s="51"/>
      <c r="E599" s="52"/>
      <c r="F599" s="52"/>
      <c r="G599" s="52"/>
      <c r="H599" s="52"/>
      <c r="I599" s="52"/>
      <c r="J599" s="53"/>
      <c r="K599" s="53"/>
      <c r="L599" s="53"/>
      <c r="M599" s="53"/>
      <c r="N599" s="52"/>
      <c r="O599" s="53"/>
    </row>
    <row r="600" spans="2:15" x14ac:dyDescent="0.2">
      <c r="B600" s="51"/>
      <c r="C600" s="51"/>
      <c r="D600" s="51"/>
      <c r="E600" s="52"/>
      <c r="F600" s="52"/>
      <c r="G600" s="52"/>
      <c r="H600" s="52"/>
      <c r="I600" s="52"/>
      <c r="J600" s="53"/>
      <c r="K600" s="53"/>
      <c r="L600" s="53"/>
      <c r="M600" s="53"/>
      <c r="N600" s="52"/>
      <c r="O600" s="53"/>
    </row>
    <row r="601" spans="2:15" x14ac:dyDescent="0.2">
      <c r="B601" s="51"/>
      <c r="C601" s="51"/>
      <c r="D601" s="51"/>
      <c r="E601" s="52"/>
      <c r="F601" s="52"/>
      <c r="G601" s="52"/>
      <c r="H601" s="52"/>
      <c r="I601" s="52"/>
      <c r="J601" s="53"/>
      <c r="K601" s="53"/>
      <c r="L601" s="53"/>
      <c r="M601" s="53"/>
      <c r="N601" s="52"/>
      <c r="O601" s="53"/>
    </row>
    <row r="602" spans="2:15" x14ac:dyDescent="0.2">
      <c r="B602" s="51"/>
      <c r="C602" s="51"/>
      <c r="D602" s="51"/>
      <c r="E602" s="52"/>
      <c r="F602" s="52"/>
      <c r="G602" s="52"/>
      <c r="H602" s="52"/>
      <c r="I602" s="52"/>
      <c r="J602" s="53"/>
      <c r="K602" s="53"/>
      <c r="L602" s="53"/>
      <c r="M602" s="53"/>
      <c r="N602" s="52"/>
      <c r="O602" s="53"/>
    </row>
    <row r="603" spans="2:15" x14ac:dyDescent="0.2">
      <c r="B603" s="51"/>
      <c r="C603" s="51"/>
      <c r="D603" s="51"/>
      <c r="E603" s="52"/>
      <c r="F603" s="52"/>
      <c r="G603" s="52"/>
      <c r="H603" s="52"/>
      <c r="I603" s="52"/>
      <c r="J603" s="53"/>
      <c r="K603" s="53"/>
      <c r="L603" s="53"/>
      <c r="M603" s="53"/>
      <c r="N603" s="52"/>
      <c r="O603" s="53"/>
    </row>
    <row r="604" spans="2:15" x14ac:dyDescent="0.2">
      <c r="B604" s="51"/>
      <c r="C604" s="51"/>
      <c r="D604" s="51"/>
      <c r="E604" s="52"/>
      <c r="F604" s="52"/>
      <c r="G604" s="52"/>
      <c r="H604" s="52"/>
      <c r="I604" s="52"/>
      <c r="J604" s="53"/>
      <c r="K604" s="53"/>
      <c r="L604" s="53"/>
      <c r="M604" s="53"/>
      <c r="N604" s="52"/>
      <c r="O604" s="53"/>
    </row>
    <row r="605" spans="2:15" x14ac:dyDescent="0.2">
      <c r="B605" s="51"/>
      <c r="C605" s="51"/>
      <c r="D605" s="51"/>
      <c r="E605" s="52"/>
      <c r="F605" s="52"/>
      <c r="G605" s="52"/>
      <c r="H605" s="52"/>
      <c r="I605" s="52"/>
      <c r="J605" s="53"/>
      <c r="K605" s="53"/>
      <c r="L605" s="53"/>
      <c r="M605" s="53"/>
      <c r="N605" s="52"/>
      <c r="O605" s="53"/>
    </row>
    <row r="606" spans="2:15" x14ac:dyDescent="0.2">
      <c r="B606" s="51"/>
      <c r="C606" s="51"/>
      <c r="D606" s="51"/>
      <c r="E606" s="52"/>
      <c r="F606" s="52"/>
      <c r="G606" s="52"/>
      <c r="H606" s="52"/>
      <c r="I606" s="52"/>
      <c r="J606" s="53"/>
      <c r="K606" s="53"/>
      <c r="L606" s="53"/>
      <c r="M606" s="53"/>
      <c r="N606" s="52"/>
      <c r="O606" s="53"/>
    </row>
    <row r="607" spans="2:15" x14ac:dyDescent="0.2">
      <c r="B607" s="51"/>
      <c r="C607" s="51"/>
      <c r="D607" s="51"/>
      <c r="E607" s="52"/>
      <c r="F607" s="52"/>
      <c r="G607" s="52"/>
      <c r="H607" s="52"/>
      <c r="I607" s="52"/>
      <c r="J607" s="53"/>
      <c r="K607" s="53"/>
      <c r="L607" s="53"/>
      <c r="M607" s="53"/>
      <c r="N607" s="52"/>
      <c r="O607" s="53"/>
    </row>
    <row r="608" spans="2:15" x14ac:dyDescent="0.2">
      <c r="B608" s="51"/>
      <c r="C608" s="51"/>
      <c r="D608" s="51"/>
      <c r="E608" s="52"/>
      <c r="F608" s="52"/>
      <c r="G608" s="52"/>
      <c r="H608" s="52"/>
      <c r="I608" s="52"/>
      <c r="J608" s="53"/>
      <c r="K608" s="53"/>
      <c r="L608" s="53"/>
      <c r="M608" s="53"/>
      <c r="N608" s="52"/>
      <c r="O608" s="53"/>
    </row>
    <row r="609" spans="2:15" x14ac:dyDescent="0.2">
      <c r="B609" s="51"/>
      <c r="C609" s="51"/>
      <c r="D609" s="51"/>
      <c r="E609" s="52"/>
      <c r="F609" s="52"/>
      <c r="G609" s="52"/>
      <c r="H609" s="52"/>
      <c r="I609" s="52"/>
      <c r="J609" s="53"/>
      <c r="K609" s="53"/>
      <c r="L609" s="53"/>
      <c r="M609" s="53"/>
      <c r="N609" s="52"/>
      <c r="O609" s="53"/>
    </row>
    <row r="610" spans="2:15" x14ac:dyDescent="0.2">
      <c r="B610" s="51"/>
      <c r="C610" s="51"/>
      <c r="D610" s="51"/>
      <c r="E610" s="52"/>
      <c r="F610" s="52"/>
      <c r="G610" s="52"/>
      <c r="H610" s="52"/>
      <c r="I610" s="52"/>
      <c r="J610" s="53"/>
      <c r="K610" s="53"/>
      <c r="L610" s="53"/>
      <c r="M610" s="53"/>
      <c r="N610" s="52"/>
      <c r="O610" s="53"/>
    </row>
    <row r="611" spans="2:15" x14ac:dyDescent="0.2">
      <c r="B611" s="51"/>
      <c r="C611" s="51"/>
      <c r="D611" s="51"/>
      <c r="E611" s="52"/>
      <c r="F611" s="52"/>
      <c r="G611" s="52"/>
      <c r="H611" s="52"/>
      <c r="I611" s="52"/>
      <c r="J611" s="53"/>
      <c r="K611" s="53"/>
      <c r="L611" s="53"/>
      <c r="M611" s="53"/>
      <c r="N611" s="52"/>
      <c r="O611" s="53"/>
    </row>
    <row r="612" spans="2:15" x14ac:dyDescent="0.2">
      <c r="B612" s="51"/>
      <c r="C612" s="51"/>
      <c r="D612" s="51"/>
      <c r="E612" s="52"/>
      <c r="F612" s="52"/>
      <c r="G612" s="52"/>
      <c r="H612" s="52"/>
      <c r="I612" s="52"/>
      <c r="J612" s="53"/>
      <c r="K612" s="53"/>
      <c r="L612" s="53"/>
      <c r="M612" s="53"/>
      <c r="N612" s="52"/>
      <c r="O612" s="53"/>
    </row>
    <row r="613" spans="2:15" x14ac:dyDescent="0.2">
      <c r="B613" s="51"/>
      <c r="C613" s="51"/>
      <c r="D613" s="51"/>
      <c r="E613" s="52"/>
      <c r="F613" s="52"/>
      <c r="G613" s="52"/>
      <c r="H613" s="52"/>
      <c r="I613" s="52"/>
      <c r="J613" s="53"/>
      <c r="K613" s="53"/>
      <c r="L613" s="53"/>
      <c r="M613" s="53"/>
      <c r="N613" s="52"/>
      <c r="O613" s="53"/>
    </row>
    <row r="614" spans="2:15" x14ac:dyDescent="0.2">
      <c r="B614" s="51"/>
      <c r="C614" s="51"/>
      <c r="D614" s="51"/>
      <c r="E614" s="52"/>
      <c r="F614" s="52"/>
      <c r="G614" s="52"/>
      <c r="H614" s="52"/>
      <c r="I614" s="52"/>
      <c r="J614" s="53"/>
      <c r="K614" s="53"/>
      <c r="L614" s="53"/>
      <c r="M614" s="53"/>
      <c r="N614" s="52"/>
      <c r="O614" s="53"/>
    </row>
    <row r="615" spans="2:15" x14ac:dyDescent="0.2">
      <c r="B615" s="51"/>
      <c r="C615" s="51"/>
      <c r="D615" s="51"/>
      <c r="E615" s="52"/>
      <c r="F615" s="52"/>
      <c r="G615" s="52"/>
      <c r="H615" s="52"/>
      <c r="I615" s="52"/>
      <c r="J615" s="53"/>
      <c r="K615" s="53"/>
      <c r="L615" s="53"/>
      <c r="M615" s="53"/>
      <c r="N615" s="52"/>
      <c r="O615" s="53"/>
    </row>
    <row r="616" spans="2:15" x14ac:dyDescent="0.2">
      <c r="B616" s="51"/>
      <c r="C616" s="51"/>
      <c r="D616" s="51"/>
      <c r="E616" s="52"/>
      <c r="F616" s="52"/>
      <c r="G616" s="52"/>
      <c r="H616" s="52"/>
      <c r="I616" s="52"/>
      <c r="J616" s="53"/>
      <c r="K616" s="53"/>
      <c r="L616" s="53"/>
      <c r="M616" s="53"/>
      <c r="N616" s="52"/>
      <c r="O616" s="53"/>
    </row>
    <row r="617" spans="2:15" x14ac:dyDescent="0.2">
      <c r="B617" s="51"/>
      <c r="C617" s="51"/>
      <c r="D617" s="51"/>
      <c r="E617" s="52"/>
      <c r="F617" s="52"/>
      <c r="G617" s="52"/>
      <c r="H617" s="52"/>
      <c r="I617" s="52"/>
      <c r="J617" s="53"/>
      <c r="K617" s="53"/>
      <c r="L617" s="53"/>
      <c r="M617" s="53"/>
      <c r="N617" s="52"/>
      <c r="O617" s="53"/>
    </row>
    <row r="618" spans="2:15" x14ac:dyDescent="0.2">
      <c r="B618" s="51"/>
      <c r="C618" s="51"/>
      <c r="D618" s="51"/>
      <c r="E618" s="52"/>
      <c r="F618" s="52"/>
      <c r="G618" s="52"/>
      <c r="H618" s="52"/>
      <c r="I618" s="52"/>
      <c r="J618" s="53"/>
      <c r="K618" s="53"/>
      <c r="L618" s="53"/>
      <c r="M618" s="53"/>
      <c r="N618" s="52"/>
      <c r="O618" s="53"/>
    </row>
    <row r="619" spans="2:15" x14ac:dyDescent="0.2">
      <c r="B619" s="51"/>
      <c r="C619" s="51"/>
      <c r="D619" s="51"/>
      <c r="E619" s="52"/>
      <c r="F619" s="52"/>
      <c r="G619" s="52"/>
      <c r="H619" s="52"/>
      <c r="I619" s="52"/>
      <c r="J619" s="53"/>
      <c r="K619" s="53"/>
      <c r="L619" s="53"/>
      <c r="M619" s="53"/>
      <c r="N619" s="52"/>
      <c r="O619" s="53"/>
    </row>
    <row r="620" spans="2:15" x14ac:dyDescent="0.2">
      <c r="B620" s="51"/>
      <c r="C620" s="51"/>
      <c r="D620" s="51"/>
      <c r="E620" s="52"/>
      <c r="F620" s="52"/>
      <c r="G620" s="52"/>
      <c r="H620" s="52"/>
      <c r="I620" s="52"/>
      <c r="J620" s="53"/>
      <c r="K620" s="53"/>
      <c r="L620" s="53"/>
      <c r="M620" s="53"/>
      <c r="N620" s="52"/>
      <c r="O620" s="53"/>
    </row>
    <row r="621" spans="2:15" x14ac:dyDescent="0.2">
      <c r="B621" s="51"/>
      <c r="C621" s="51"/>
      <c r="D621" s="51"/>
      <c r="E621" s="52"/>
      <c r="F621" s="52"/>
      <c r="G621" s="52"/>
      <c r="H621" s="52"/>
      <c r="I621" s="52"/>
      <c r="J621" s="53"/>
      <c r="K621" s="53"/>
      <c r="L621" s="53"/>
      <c r="M621" s="53"/>
      <c r="N621" s="52"/>
      <c r="O621" s="53"/>
    </row>
    <row r="622" spans="2:15" x14ac:dyDescent="0.2">
      <c r="B622" s="51"/>
      <c r="C622" s="51"/>
      <c r="D622" s="51"/>
      <c r="E622" s="52"/>
      <c r="F622" s="52"/>
      <c r="G622" s="52"/>
      <c r="H622" s="52"/>
      <c r="I622" s="52"/>
      <c r="J622" s="53"/>
      <c r="K622" s="53"/>
      <c r="L622" s="53"/>
      <c r="M622" s="53"/>
      <c r="N622" s="52"/>
      <c r="O622" s="53"/>
    </row>
    <row r="623" spans="2:15" x14ac:dyDescent="0.2">
      <c r="B623" s="51"/>
      <c r="C623" s="51"/>
      <c r="D623" s="51"/>
      <c r="E623" s="52"/>
      <c r="F623" s="52"/>
      <c r="G623" s="52"/>
      <c r="H623" s="52"/>
      <c r="I623" s="52"/>
      <c r="J623" s="53"/>
      <c r="K623" s="53"/>
      <c r="L623" s="53"/>
      <c r="M623" s="53"/>
      <c r="N623" s="52"/>
      <c r="O623" s="53"/>
    </row>
    <row r="624" spans="2:15" x14ac:dyDescent="0.2">
      <c r="B624" s="51"/>
      <c r="C624" s="51"/>
      <c r="D624" s="51"/>
      <c r="E624" s="52"/>
      <c r="F624" s="52"/>
      <c r="G624" s="52"/>
      <c r="H624" s="52"/>
      <c r="I624" s="52"/>
      <c r="J624" s="53"/>
      <c r="K624" s="53"/>
      <c r="L624" s="53"/>
      <c r="M624" s="53"/>
      <c r="N624" s="52"/>
      <c r="O624" s="53"/>
    </row>
    <row r="625" spans="2:15" x14ac:dyDescent="0.2">
      <c r="B625" s="51"/>
      <c r="C625" s="51"/>
      <c r="D625" s="51"/>
      <c r="E625" s="52"/>
      <c r="F625" s="52"/>
      <c r="G625" s="52"/>
      <c r="H625" s="52"/>
      <c r="I625" s="52"/>
      <c r="J625" s="53"/>
      <c r="K625" s="53"/>
      <c r="L625" s="53"/>
      <c r="M625" s="53"/>
      <c r="N625" s="52"/>
      <c r="O625" s="53"/>
    </row>
    <row r="626" spans="2:15" x14ac:dyDescent="0.2">
      <c r="B626" s="51"/>
      <c r="C626" s="51"/>
      <c r="D626" s="51"/>
      <c r="E626" s="52"/>
      <c r="F626" s="52"/>
      <c r="G626" s="52"/>
      <c r="H626" s="52"/>
      <c r="I626" s="52"/>
      <c r="J626" s="53"/>
      <c r="K626" s="53"/>
      <c r="L626" s="53"/>
      <c r="M626" s="53"/>
      <c r="N626" s="52"/>
      <c r="O626" s="53"/>
    </row>
    <row r="627" spans="2:15" x14ac:dyDescent="0.2">
      <c r="B627" s="51"/>
      <c r="C627" s="51"/>
      <c r="D627" s="51"/>
      <c r="E627" s="52"/>
      <c r="F627" s="52"/>
      <c r="G627" s="52"/>
      <c r="H627" s="52"/>
      <c r="I627" s="52"/>
      <c r="J627" s="53"/>
      <c r="K627" s="53"/>
      <c r="L627" s="53"/>
      <c r="M627" s="53"/>
      <c r="N627" s="52"/>
      <c r="O627" s="53"/>
    </row>
    <row r="628" spans="2:15" x14ac:dyDescent="0.2">
      <c r="B628" s="51"/>
      <c r="C628" s="51"/>
      <c r="D628" s="51"/>
      <c r="E628" s="52"/>
      <c r="F628" s="52"/>
      <c r="G628" s="52"/>
      <c r="H628" s="52"/>
      <c r="I628" s="52"/>
      <c r="J628" s="53"/>
      <c r="K628" s="53"/>
      <c r="L628" s="53"/>
      <c r="M628" s="53"/>
      <c r="N628" s="52"/>
      <c r="O628" s="53"/>
    </row>
    <row r="629" spans="2:15" x14ac:dyDescent="0.2">
      <c r="B629" s="51"/>
      <c r="C629" s="51"/>
      <c r="D629" s="51"/>
      <c r="E629" s="52"/>
      <c r="F629" s="52"/>
      <c r="G629" s="52"/>
      <c r="H629" s="52"/>
      <c r="I629" s="52"/>
      <c r="J629" s="53"/>
      <c r="K629" s="53"/>
      <c r="L629" s="53"/>
      <c r="M629" s="53"/>
      <c r="N629" s="52"/>
      <c r="O629" s="53"/>
    </row>
    <row r="630" spans="2:15" x14ac:dyDescent="0.2">
      <c r="B630" s="51"/>
      <c r="C630" s="51"/>
      <c r="D630" s="51"/>
      <c r="E630" s="52"/>
      <c r="F630" s="52"/>
      <c r="G630" s="52"/>
      <c r="H630" s="52"/>
      <c r="I630" s="52"/>
      <c r="J630" s="53"/>
      <c r="K630" s="53"/>
      <c r="L630" s="53"/>
      <c r="M630" s="53"/>
      <c r="N630" s="52"/>
      <c r="O630" s="53"/>
    </row>
    <row r="631" spans="2:15" x14ac:dyDescent="0.2">
      <c r="B631" s="51"/>
      <c r="C631" s="51"/>
      <c r="D631" s="51"/>
      <c r="E631" s="52"/>
      <c r="F631" s="52"/>
      <c r="G631" s="52"/>
      <c r="H631" s="52"/>
      <c r="I631" s="52"/>
      <c r="J631" s="53"/>
      <c r="K631" s="53"/>
      <c r="L631" s="53"/>
      <c r="M631" s="53"/>
      <c r="N631" s="52"/>
      <c r="O631" s="53"/>
    </row>
    <row r="632" spans="2:15" x14ac:dyDescent="0.2">
      <c r="B632" s="51"/>
      <c r="C632" s="51"/>
      <c r="D632" s="51"/>
      <c r="E632" s="52"/>
      <c r="F632" s="52"/>
      <c r="G632" s="52"/>
      <c r="H632" s="52"/>
      <c r="I632" s="52"/>
      <c r="J632" s="53"/>
      <c r="K632" s="53"/>
      <c r="L632" s="53"/>
      <c r="M632" s="53"/>
      <c r="N632" s="52"/>
      <c r="O632" s="53"/>
    </row>
    <row r="633" spans="2:15" x14ac:dyDescent="0.2">
      <c r="B633" s="51"/>
      <c r="C633" s="51"/>
      <c r="D633" s="51"/>
      <c r="E633" s="52"/>
      <c r="F633" s="52"/>
      <c r="G633" s="52"/>
      <c r="H633" s="52"/>
      <c r="I633" s="52"/>
      <c r="J633" s="53"/>
      <c r="K633" s="53"/>
      <c r="L633" s="53"/>
      <c r="M633" s="53"/>
      <c r="N633" s="52"/>
      <c r="O633" s="53"/>
    </row>
    <row r="634" spans="2:15" x14ac:dyDescent="0.2">
      <c r="B634" s="51"/>
      <c r="C634" s="51"/>
      <c r="D634" s="51"/>
      <c r="E634" s="52"/>
      <c r="F634" s="52"/>
      <c r="G634" s="52"/>
      <c r="H634" s="52"/>
      <c r="I634" s="52"/>
      <c r="J634" s="53"/>
      <c r="K634" s="53"/>
      <c r="L634" s="53"/>
      <c r="M634" s="53"/>
      <c r="N634" s="52"/>
      <c r="O634" s="53"/>
    </row>
    <row r="635" spans="2:15" x14ac:dyDescent="0.2">
      <c r="B635" s="51"/>
      <c r="C635" s="51"/>
      <c r="D635" s="51"/>
      <c r="E635" s="52"/>
      <c r="F635" s="52"/>
      <c r="G635" s="52"/>
      <c r="H635" s="52"/>
      <c r="I635" s="52"/>
      <c r="J635" s="53"/>
      <c r="K635" s="53"/>
      <c r="L635" s="53"/>
      <c r="M635" s="53"/>
      <c r="N635" s="52"/>
      <c r="O635" s="53"/>
    </row>
    <row r="636" spans="2:15" x14ac:dyDescent="0.2">
      <c r="B636" s="51"/>
      <c r="C636" s="51"/>
      <c r="D636" s="51"/>
      <c r="E636" s="52"/>
      <c r="F636" s="52"/>
      <c r="G636" s="52"/>
      <c r="H636" s="52"/>
      <c r="I636" s="52"/>
      <c r="J636" s="53"/>
      <c r="K636" s="53"/>
      <c r="L636" s="53"/>
      <c r="M636" s="53"/>
      <c r="N636" s="52"/>
      <c r="O636" s="53"/>
    </row>
    <row r="637" spans="2:15" x14ac:dyDescent="0.2">
      <c r="B637" s="51"/>
      <c r="C637" s="51"/>
      <c r="D637" s="51"/>
      <c r="E637" s="52"/>
      <c r="F637" s="52"/>
      <c r="G637" s="52"/>
      <c r="H637" s="52"/>
      <c r="I637" s="52"/>
      <c r="J637" s="53"/>
      <c r="K637" s="53"/>
      <c r="L637" s="53"/>
      <c r="M637" s="53"/>
      <c r="N637" s="52"/>
      <c r="O637" s="53"/>
    </row>
    <row r="638" spans="2:15" x14ac:dyDescent="0.2">
      <c r="B638" s="51"/>
      <c r="C638" s="51"/>
      <c r="D638" s="51"/>
      <c r="E638" s="52"/>
      <c r="F638" s="52"/>
      <c r="G638" s="52"/>
      <c r="H638" s="52"/>
      <c r="I638" s="52"/>
      <c r="J638" s="53"/>
      <c r="K638" s="53"/>
      <c r="L638" s="53"/>
      <c r="M638" s="53"/>
      <c r="N638" s="52"/>
      <c r="O638" s="53"/>
    </row>
    <row r="639" spans="2:15" x14ac:dyDescent="0.2">
      <c r="B639" s="51"/>
      <c r="C639" s="51"/>
      <c r="D639" s="51"/>
      <c r="E639" s="52"/>
      <c r="F639" s="52"/>
      <c r="G639" s="52"/>
      <c r="H639" s="52"/>
      <c r="I639" s="52"/>
      <c r="J639" s="53"/>
      <c r="K639" s="53"/>
      <c r="L639" s="53"/>
      <c r="M639" s="53"/>
      <c r="N639" s="52"/>
      <c r="O639" s="53"/>
    </row>
    <row r="640" spans="2:15" x14ac:dyDescent="0.2">
      <c r="B640" s="51"/>
      <c r="C640" s="51"/>
      <c r="D640" s="51"/>
      <c r="E640" s="52"/>
      <c r="F640" s="52"/>
      <c r="G640" s="52"/>
      <c r="H640" s="52"/>
      <c r="I640" s="52"/>
      <c r="J640" s="53"/>
      <c r="K640" s="53"/>
      <c r="L640" s="53"/>
      <c r="M640" s="53"/>
      <c r="N640" s="52"/>
      <c r="O640" s="53"/>
    </row>
    <row r="641" spans="2:15" x14ac:dyDescent="0.2">
      <c r="B641" s="51"/>
      <c r="C641" s="51"/>
      <c r="D641" s="51"/>
      <c r="E641" s="52"/>
      <c r="F641" s="52"/>
      <c r="G641" s="52"/>
      <c r="H641" s="52"/>
      <c r="I641" s="52"/>
      <c r="J641" s="53"/>
      <c r="K641" s="53"/>
      <c r="L641" s="53"/>
      <c r="M641" s="53"/>
      <c r="N641" s="52"/>
      <c r="O641" s="53"/>
    </row>
    <row r="642" spans="2:15" x14ac:dyDescent="0.2">
      <c r="B642" s="51"/>
      <c r="C642" s="51"/>
      <c r="D642" s="51"/>
      <c r="E642" s="52"/>
      <c r="F642" s="52"/>
      <c r="G642" s="52"/>
      <c r="H642" s="52"/>
      <c r="I642" s="52"/>
      <c r="J642" s="53"/>
      <c r="K642" s="53"/>
      <c r="L642" s="53"/>
      <c r="M642" s="53"/>
      <c r="N642" s="52"/>
      <c r="O642" s="53"/>
    </row>
    <row r="643" spans="2:15" x14ac:dyDescent="0.2">
      <c r="B643" s="51"/>
      <c r="C643" s="51"/>
      <c r="D643" s="51"/>
      <c r="E643" s="52"/>
      <c r="F643" s="52"/>
      <c r="G643" s="52"/>
      <c r="H643" s="52"/>
      <c r="I643" s="52"/>
      <c r="J643" s="53"/>
      <c r="K643" s="53"/>
      <c r="L643" s="53"/>
      <c r="M643" s="53"/>
      <c r="N643" s="52"/>
      <c r="O643" s="53"/>
    </row>
    <row r="644" spans="2:15" x14ac:dyDescent="0.2">
      <c r="B644" s="51"/>
      <c r="C644" s="51"/>
      <c r="D644" s="51"/>
      <c r="E644" s="52"/>
      <c r="F644" s="52"/>
      <c r="G644" s="52"/>
      <c r="H644" s="52"/>
      <c r="I644" s="52"/>
      <c r="J644" s="53"/>
      <c r="K644" s="53"/>
      <c r="L644" s="53"/>
      <c r="M644" s="53"/>
      <c r="N644" s="52"/>
      <c r="O644" s="53"/>
    </row>
    <row r="645" spans="2:15" x14ac:dyDescent="0.2">
      <c r="B645" s="51"/>
      <c r="C645" s="51"/>
      <c r="D645" s="51"/>
      <c r="E645" s="52"/>
      <c r="F645" s="52"/>
      <c r="G645" s="52"/>
      <c r="H645" s="52"/>
      <c r="I645" s="52"/>
      <c r="J645" s="53"/>
      <c r="K645" s="53"/>
      <c r="L645" s="53"/>
      <c r="M645" s="53"/>
      <c r="N645" s="52"/>
      <c r="O645" s="53"/>
    </row>
    <row r="646" spans="2:15" x14ac:dyDescent="0.2">
      <c r="B646" s="51"/>
      <c r="C646" s="51"/>
      <c r="D646" s="51"/>
      <c r="E646" s="52"/>
      <c r="F646" s="52"/>
      <c r="G646" s="52"/>
      <c r="H646" s="52"/>
      <c r="I646" s="52"/>
      <c r="J646" s="53"/>
      <c r="K646" s="53"/>
      <c r="L646" s="53"/>
      <c r="M646" s="53"/>
      <c r="N646" s="52"/>
      <c r="O646" s="53"/>
    </row>
    <row r="647" spans="2:15" x14ac:dyDescent="0.2">
      <c r="B647" s="51"/>
      <c r="C647" s="51"/>
      <c r="D647" s="51"/>
      <c r="E647" s="52"/>
      <c r="F647" s="52"/>
      <c r="G647" s="52"/>
      <c r="H647" s="52"/>
      <c r="I647" s="52"/>
      <c r="J647" s="53"/>
      <c r="K647" s="53"/>
      <c r="L647" s="53"/>
      <c r="M647" s="53"/>
      <c r="N647" s="52"/>
      <c r="O647" s="53"/>
    </row>
    <row r="648" spans="2:15" x14ac:dyDescent="0.2">
      <c r="B648" s="51"/>
      <c r="C648" s="51"/>
      <c r="D648" s="51"/>
      <c r="E648" s="52"/>
      <c r="F648" s="52"/>
      <c r="G648" s="52"/>
      <c r="H648" s="52"/>
      <c r="I648" s="52"/>
      <c r="J648" s="53"/>
      <c r="K648" s="53"/>
      <c r="L648" s="53"/>
      <c r="M648" s="53"/>
      <c r="N648" s="52"/>
      <c r="O648" s="53"/>
    </row>
    <row r="649" spans="2:15" x14ac:dyDescent="0.2">
      <c r="B649" s="51"/>
      <c r="C649" s="51"/>
      <c r="D649" s="51"/>
      <c r="E649" s="52"/>
      <c r="F649" s="52"/>
      <c r="G649" s="52"/>
      <c r="H649" s="52"/>
      <c r="I649" s="52"/>
      <c r="J649" s="53"/>
      <c r="K649" s="53"/>
      <c r="L649" s="53"/>
      <c r="M649" s="53"/>
      <c r="N649" s="52"/>
      <c r="O649" s="53"/>
    </row>
    <row r="650" spans="2:15" x14ac:dyDescent="0.2">
      <c r="B650" s="51"/>
      <c r="C650" s="51"/>
      <c r="D650" s="51"/>
      <c r="E650" s="52"/>
      <c r="F650" s="52"/>
      <c r="G650" s="52"/>
      <c r="H650" s="52"/>
      <c r="I650" s="52"/>
      <c r="J650" s="53"/>
      <c r="K650" s="53"/>
      <c r="L650" s="53"/>
      <c r="M650" s="53"/>
      <c r="N650" s="52"/>
      <c r="O650" s="53"/>
    </row>
    <row r="651" spans="2:15" x14ac:dyDescent="0.2">
      <c r="B651" s="51"/>
      <c r="C651" s="51"/>
      <c r="D651" s="51"/>
      <c r="E651" s="52"/>
      <c r="F651" s="52"/>
      <c r="G651" s="52"/>
      <c r="H651" s="52"/>
      <c r="I651" s="52"/>
      <c r="J651" s="53"/>
      <c r="K651" s="53"/>
      <c r="L651" s="53"/>
      <c r="M651" s="53"/>
      <c r="N651" s="52"/>
      <c r="O651" s="53"/>
    </row>
    <row r="652" spans="2:15" x14ac:dyDescent="0.2">
      <c r="B652" s="51"/>
      <c r="C652" s="51"/>
      <c r="D652" s="51"/>
      <c r="E652" s="52"/>
      <c r="F652" s="52"/>
      <c r="G652" s="52"/>
      <c r="H652" s="52"/>
      <c r="I652" s="52"/>
      <c r="J652" s="53"/>
      <c r="K652" s="53"/>
      <c r="L652" s="53"/>
      <c r="M652" s="53"/>
      <c r="N652" s="52"/>
      <c r="O652" s="53"/>
    </row>
    <row r="653" spans="2:15" x14ac:dyDescent="0.2">
      <c r="B653" s="51"/>
      <c r="C653" s="51"/>
      <c r="D653" s="51"/>
      <c r="E653" s="52"/>
      <c r="F653" s="52"/>
      <c r="G653" s="52"/>
      <c r="H653" s="52"/>
      <c r="I653" s="52"/>
      <c r="J653" s="53"/>
      <c r="K653" s="53"/>
      <c r="L653" s="53"/>
      <c r="M653" s="53"/>
      <c r="N653" s="52"/>
      <c r="O653" s="53"/>
    </row>
    <row r="654" spans="2:15" x14ac:dyDescent="0.2">
      <c r="B654" s="51"/>
      <c r="C654" s="51"/>
      <c r="D654" s="51"/>
      <c r="E654" s="52"/>
      <c r="F654" s="52"/>
      <c r="G654" s="52"/>
      <c r="H654" s="52"/>
      <c r="I654" s="52"/>
      <c r="J654" s="53"/>
      <c r="K654" s="53"/>
      <c r="L654" s="53"/>
      <c r="M654" s="53"/>
      <c r="N654" s="52"/>
      <c r="O654" s="53"/>
    </row>
    <row r="655" spans="2:15" x14ac:dyDescent="0.2">
      <c r="B655" s="51"/>
      <c r="C655" s="51"/>
      <c r="D655" s="51"/>
      <c r="E655" s="52"/>
      <c r="F655" s="52"/>
      <c r="G655" s="52"/>
      <c r="H655" s="52"/>
      <c r="I655" s="52"/>
      <c r="J655" s="53"/>
      <c r="K655" s="53"/>
      <c r="L655" s="53"/>
      <c r="M655" s="53"/>
      <c r="N655" s="52"/>
      <c r="O655" s="53"/>
    </row>
    <row r="656" spans="2:15" x14ac:dyDescent="0.2">
      <c r="B656" s="51"/>
      <c r="C656" s="51"/>
      <c r="D656" s="51"/>
      <c r="E656" s="52"/>
      <c r="F656" s="52"/>
      <c r="G656" s="52"/>
      <c r="H656" s="52"/>
      <c r="I656" s="52"/>
      <c r="J656" s="53"/>
      <c r="K656" s="53"/>
      <c r="L656" s="53"/>
      <c r="M656" s="53"/>
      <c r="N656" s="52"/>
      <c r="O656" s="53"/>
    </row>
    <row r="657" spans="2:15" x14ac:dyDescent="0.2">
      <c r="B657" s="51"/>
      <c r="C657" s="51"/>
      <c r="D657" s="51"/>
      <c r="E657" s="52"/>
      <c r="F657" s="52"/>
      <c r="G657" s="52"/>
      <c r="H657" s="52"/>
      <c r="I657" s="52"/>
      <c r="J657" s="53"/>
      <c r="K657" s="53"/>
      <c r="L657" s="53"/>
      <c r="M657" s="53"/>
      <c r="N657" s="52"/>
      <c r="O657" s="53"/>
    </row>
    <row r="658" spans="2:15" x14ac:dyDescent="0.2">
      <c r="B658" s="51"/>
      <c r="C658" s="51"/>
      <c r="D658" s="51"/>
      <c r="E658" s="52"/>
      <c r="F658" s="52"/>
      <c r="G658" s="52"/>
      <c r="H658" s="52"/>
      <c r="I658" s="52"/>
      <c r="J658" s="53"/>
      <c r="K658" s="53"/>
      <c r="L658" s="53"/>
      <c r="M658" s="53"/>
      <c r="N658" s="52"/>
      <c r="O658" s="53"/>
    </row>
    <row r="659" spans="2:15" x14ac:dyDescent="0.2">
      <c r="B659" s="51"/>
      <c r="C659" s="51"/>
      <c r="D659" s="51"/>
      <c r="E659" s="52"/>
      <c r="F659" s="52"/>
      <c r="G659" s="52"/>
      <c r="H659" s="52"/>
      <c r="I659" s="52"/>
      <c r="J659" s="53"/>
      <c r="K659" s="53"/>
      <c r="L659" s="53"/>
      <c r="M659" s="53"/>
      <c r="N659" s="52"/>
      <c r="O659" s="53"/>
    </row>
    <row r="660" spans="2:15" x14ac:dyDescent="0.2">
      <c r="B660" s="51"/>
      <c r="C660" s="51"/>
      <c r="D660" s="51"/>
      <c r="E660" s="52"/>
      <c r="F660" s="52"/>
      <c r="G660" s="52"/>
      <c r="H660" s="52"/>
      <c r="I660" s="52"/>
      <c r="J660" s="53"/>
      <c r="K660" s="53"/>
      <c r="L660" s="53"/>
      <c r="M660" s="53"/>
      <c r="N660" s="52"/>
      <c r="O660" s="53"/>
    </row>
    <row r="661" spans="2:15" x14ac:dyDescent="0.2">
      <c r="B661" s="51"/>
      <c r="C661" s="51"/>
      <c r="D661" s="51"/>
      <c r="E661" s="52"/>
      <c r="F661" s="52"/>
      <c r="G661" s="52"/>
      <c r="H661" s="52"/>
      <c r="I661" s="52"/>
      <c r="J661" s="53"/>
      <c r="K661" s="53"/>
      <c r="L661" s="53"/>
      <c r="M661" s="53"/>
      <c r="N661" s="52"/>
      <c r="O661" s="53"/>
    </row>
    <row r="662" spans="2:15" x14ac:dyDescent="0.2">
      <c r="B662" s="51"/>
      <c r="C662" s="51"/>
      <c r="D662" s="51"/>
      <c r="E662" s="52"/>
      <c r="F662" s="52"/>
      <c r="G662" s="52"/>
      <c r="H662" s="52"/>
      <c r="I662" s="52"/>
      <c r="J662" s="53"/>
      <c r="K662" s="53"/>
      <c r="L662" s="53"/>
      <c r="M662" s="53"/>
      <c r="N662" s="52"/>
      <c r="O662" s="53"/>
    </row>
    <row r="663" spans="2:15" x14ac:dyDescent="0.2">
      <c r="B663" s="51"/>
      <c r="C663" s="51"/>
      <c r="D663" s="51"/>
      <c r="E663" s="52"/>
      <c r="F663" s="52"/>
      <c r="G663" s="52"/>
      <c r="H663" s="52"/>
      <c r="I663" s="52"/>
      <c r="J663" s="53"/>
      <c r="K663" s="53"/>
      <c r="L663" s="53"/>
      <c r="M663" s="53"/>
      <c r="N663" s="52"/>
      <c r="O663" s="53"/>
    </row>
    <row r="664" spans="2:15" x14ac:dyDescent="0.2">
      <c r="B664" s="51"/>
      <c r="C664" s="51"/>
      <c r="D664" s="51"/>
      <c r="E664" s="52"/>
      <c r="F664" s="52"/>
      <c r="G664" s="52"/>
      <c r="H664" s="52"/>
      <c r="I664" s="52"/>
      <c r="J664" s="53"/>
      <c r="K664" s="53"/>
      <c r="L664" s="53"/>
      <c r="M664" s="53"/>
      <c r="N664" s="52"/>
      <c r="O664" s="53"/>
    </row>
    <row r="665" spans="2:15" x14ac:dyDescent="0.2">
      <c r="B665" s="51"/>
      <c r="C665" s="51"/>
      <c r="D665" s="51"/>
      <c r="E665" s="52"/>
      <c r="F665" s="52"/>
      <c r="G665" s="52"/>
      <c r="H665" s="52"/>
      <c r="I665" s="52"/>
      <c r="J665" s="53"/>
      <c r="K665" s="53"/>
      <c r="L665" s="53"/>
      <c r="M665" s="53"/>
      <c r="N665" s="52"/>
      <c r="O665" s="53"/>
    </row>
    <row r="666" spans="2:15" x14ac:dyDescent="0.2">
      <c r="B666" s="51"/>
      <c r="C666" s="51"/>
      <c r="D666" s="51"/>
      <c r="E666" s="52"/>
      <c r="F666" s="52"/>
      <c r="G666" s="52"/>
      <c r="H666" s="52"/>
      <c r="I666" s="52"/>
      <c r="J666" s="53"/>
      <c r="K666" s="53"/>
      <c r="L666" s="53"/>
      <c r="M666" s="53"/>
      <c r="N666" s="52"/>
      <c r="O666" s="53"/>
    </row>
    <row r="667" spans="2:15" x14ac:dyDescent="0.2">
      <c r="B667" s="51"/>
      <c r="C667" s="51"/>
      <c r="D667" s="51"/>
      <c r="E667" s="52"/>
      <c r="F667" s="52"/>
      <c r="G667" s="52"/>
      <c r="H667" s="52"/>
      <c r="I667" s="52"/>
      <c r="J667" s="53"/>
      <c r="K667" s="53"/>
      <c r="L667" s="53"/>
      <c r="M667" s="53"/>
      <c r="N667" s="52"/>
      <c r="O667" s="53"/>
    </row>
    <row r="668" spans="2:15" x14ac:dyDescent="0.2">
      <c r="B668" s="51"/>
      <c r="C668" s="51"/>
      <c r="D668" s="51"/>
      <c r="E668" s="52"/>
      <c r="F668" s="52"/>
      <c r="G668" s="52"/>
      <c r="H668" s="52"/>
      <c r="I668" s="52"/>
      <c r="J668" s="53"/>
      <c r="K668" s="53"/>
      <c r="L668" s="53"/>
      <c r="M668" s="53"/>
      <c r="N668" s="52"/>
      <c r="O668" s="53"/>
    </row>
    <row r="669" spans="2:15" x14ac:dyDescent="0.2">
      <c r="B669" s="51"/>
      <c r="C669" s="51"/>
      <c r="D669" s="51"/>
      <c r="E669" s="52"/>
      <c r="F669" s="52"/>
      <c r="G669" s="52"/>
      <c r="H669" s="52"/>
      <c r="I669" s="52"/>
      <c r="J669" s="53"/>
      <c r="K669" s="53"/>
      <c r="L669" s="53"/>
      <c r="M669" s="53"/>
      <c r="N669" s="52"/>
      <c r="O669" s="53"/>
    </row>
    <row r="670" spans="2:15" x14ac:dyDescent="0.2">
      <c r="B670" s="51"/>
      <c r="C670" s="51"/>
      <c r="D670" s="51"/>
      <c r="E670" s="52"/>
      <c r="F670" s="52"/>
      <c r="G670" s="52"/>
      <c r="H670" s="52"/>
      <c r="I670" s="52"/>
      <c r="J670" s="53"/>
      <c r="K670" s="53"/>
      <c r="L670" s="53"/>
      <c r="M670" s="53"/>
      <c r="N670" s="52"/>
      <c r="O670" s="53"/>
    </row>
    <row r="671" spans="2:15" x14ac:dyDescent="0.2">
      <c r="B671" s="51"/>
      <c r="C671" s="51"/>
      <c r="D671" s="51"/>
      <c r="E671" s="52"/>
      <c r="F671" s="52"/>
      <c r="G671" s="52"/>
      <c r="H671" s="52"/>
      <c r="I671" s="52"/>
      <c r="J671" s="53"/>
      <c r="K671" s="53"/>
      <c r="L671" s="53"/>
      <c r="M671" s="53"/>
      <c r="N671" s="52"/>
      <c r="O671" s="53"/>
    </row>
    <row r="672" spans="2:15" x14ac:dyDescent="0.2">
      <c r="B672" s="51"/>
      <c r="C672" s="51"/>
      <c r="D672" s="51"/>
      <c r="E672" s="52"/>
      <c r="F672" s="52"/>
      <c r="G672" s="52"/>
      <c r="H672" s="52"/>
      <c r="I672" s="52"/>
      <c r="J672" s="53"/>
      <c r="K672" s="53"/>
      <c r="L672" s="53"/>
      <c r="M672" s="53"/>
      <c r="N672" s="52"/>
      <c r="O672" s="53"/>
    </row>
    <row r="673" spans="2:15" x14ac:dyDescent="0.2">
      <c r="B673" s="51"/>
      <c r="C673" s="51"/>
      <c r="D673" s="51"/>
      <c r="E673" s="52"/>
      <c r="F673" s="52"/>
      <c r="G673" s="52"/>
      <c r="H673" s="52"/>
      <c r="I673" s="52"/>
      <c r="J673" s="53"/>
      <c r="K673" s="53"/>
      <c r="L673" s="53"/>
      <c r="M673" s="53"/>
      <c r="N673" s="52"/>
      <c r="O673" s="53"/>
    </row>
    <row r="674" spans="2:15" x14ac:dyDescent="0.2">
      <c r="B674" s="51"/>
      <c r="C674" s="51"/>
      <c r="D674" s="51"/>
      <c r="E674" s="52"/>
      <c r="F674" s="52"/>
      <c r="G674" s="52"/>
      <c r="H674" s="52"/>
      <c r="I674" s="52"/>
      <c r="J674" s="53"/>
      <c r="K674" s="53"/>
      <c r="L674" s="53"/>
      <c r="M674" s="53"/>
      <c r="N674" s="52"/>
      <c r="O674" s="53"/>
    </row>
    <row r="675" spans="2:15" x14ac:dyDescent="0.2">
      <c r="B675" s="51"/>
      <c r="C675" s="51"/>
      <c r="D675" s="51"/>
      <c r="E675" s="52"/>
      <c r="F675" s="52"/>
      <c r="G675" s="52"/>
      <c r="H675" s="52"/>
      <c r="I675" s="52"/>
      <c r="J675" s="53"/>
      <c r="K675" s="53"/>
      <c r="L675" s="53"/>
      <c r="M675" s="53"/>
      <c r="N675" s="52"/>
      <c r="O675" s="53"/>
    </row>
    <row r="676" spans="2:15" x14ac:dyDescent="0.2">
      <c r="B676" s="51"/>
      <c r="C676" s="51"/>
      <c r="D676" s="51"/>
      <c r="E676" s="52"/>
      <c r="F676" s="52"/>
      <c r="G676" s="52"/>
      <c r="H676" s="52"/>
      <c r="I676" s="52"/>
      <c r="J676" s="53"/>
      <c r="K676" s="53"/>
      <c r="L676" s="53"/>
      <c r="M676" s="53"/>
      <c r="N676" s="52"/>
      <c r="O676" s="53"/>
    </row>
    <row r="677" spans="2:15" x14ac:dyDescent="0.2">
      <c r="B677" s="51"/>
      <c r="C677" s="51"/>
      <c r="D677" s="51"/>
      <c r="E677" s="52"/>
      <c r="F677" s="52"/>
      <c r="G677" s="52"/>
      <c r="H677" s="52"/>
      <c r="I677" s="52"/>
      <c r="J677" s="53"/>
      <c r="K677" s="53"/>
      <c r="L677" s="53"/>
      <c r="M677" s="53"/>
      <c r="N677" s="52"/>
      <c r="O677" s="53"/>
    </row>
    <row r="678" spans="2:15" x14ac:dyDescent="0.2">
      <c r="B678" s="51"/>
      <c r="C678" s="51"/>
      <c r="D678" s="51"/>
      <c r="E678" s="52"/>
      <c r="F678" s="52"/>
      <c r="G678" s="52"/>
      <c r="H678" s="52"/>
      <c r="I678" s="52"/>
      <c r="J678" s="53"/>
      <c r="K678" s="53"/>
      <c r="L678" s="53"/>
      <c r="M678" s="53"/>
      <c r="N678" s="52"/>
      <c r="O678" s="53"/>
    </row>
    <row r="679" spans="2:15" x14ac:dyDescent="0.2">
      <c r="B679" s="51"/>
      <c r="C679" s="51"/>
      <c r="D679" s="51"/>
      <c r="E679" s="52"/>
      <c r="F679" s="52"/>
      <c r="G679" s="52"/>
      <c r="H679" s="52"/>
      <c r="I679" s="52"/>
      <c r="J679" s="53"/>
      <c r="K679" s="53"/>
      <c r="L679" s="53"/>
      <c r="M679" s="53"/>
      <c r="N679" s="52"/>
      <c r="O679" s="53"/>
    </row>
    <row r="680" spans="2:15" x14ac:dyDescent="0.2">
      <c r="B680" s="51"/>
      <c r="C680" s="51"/>
      <c r="D680" s="51"/>
      <c r="E680" s="52"/>
      <c r="F680" s="52"/>
      <c r="G680" s="52"/>
      <c r="H680" s="52"/>
      <c r="I680" s="52"/>
      <c r="J680" s="53"/>
      <c r="K680" s="53"/>
      <c r="L680" s="53"/>
      <c r="M680" s="53"/>
      <c r="N680" s="52"/>
      <c r="O680" s="53"/>
    </row>
    <row r="681" spans="2:15" x14ac:dyDescent="0.2">
      <c r="B681" s="51"/>
      <c r="C681" s="51"/>
      <c r="D681" s="51"/>
      <c r="E681" s="52"/>
      <c r="F681" s="52"/>
      <c r="G681" s="52"/>
      <c r="H681" s="52"/>
      <c r="I681" s="52"/>
      <c r="J681" s="53"/>
      <c r="K681" s="53"/>
      <c r="L681" s="53"/>
      <c r="M681" s="53"/>
      <c r="N681" s="52"/>
      <c r="O681" s="53"/>
    </row>
    <row r="682" spans="2:15" x14ac:dyDescent="0.2">
      <c r="B682" s="51"/>
      <c r="C682" s="51"/>
      <c r="D682" s="51"/>
      <c r="E682" s="52"/>
      <c r="F682" s="52"/>
      <c r="G682" s="52"/>
      <c r="H682" s="52"/>
      <c r="I682" s="52"/>
      <c r="J682" s="53"/>
      <c r="K682" s="53"/>
      <c r="L682" s="53"/>
      <c r="M682" s="53"/>
      <c r="N682" s="52"/>
      <c r="O682" s="53"/>
    </row>
    <row r="683" spans="2:15" x14ac:dyDescent="0.2">
      <c r="B683" s="51"/>
      <c r="C683" s="51"/>
      <c r="D683" s="51"/>
      <c r="E683" s="52"/>
      <c r="F683" s="52"/>
      <c r="G683" s="52"/>
      <c r="H683" s="52"/>
      <c r="I683" s="52"/>
      <c r="J683" s="53"/>
      <c r="K683" s="53"/>
      <c r="L683" s="53"/>
      <c r="M683" s="53"/>
      <c r="N683" s="52"/>
      <c r="O683" s="53"/>
    </row>
    <row r="684" spans="2:15" x14ac:dyDescent="0.2">
      <c r="B684" s="51"/>
      <c r="C684" s="51"/>
      <c r="D684" s="51"/>
      <c r="E684" s="52"/>
      <c r="F684" s="52"/>
      <c r="G684" s="52"/>
      <c r="H684" s="52"/>
      <c r="I684" s="52"/>
      <c r="J684" s="53"/>
      <c r="K684" s="53"/>
      <c r="L684" s="53"/>
      <c r="M684" s="53"/>
      <c r="N684" s="52"/>
      <c r="O684" s="53"/>
    </row>
    <row r="685" spans="2:15" x14ac:dyDescent="0.2">
      <c r="B685" s="51"/>
      <c r="C685" s="51"/>
      <c r="D685" s="51"/>
      <c r="E685" s="52"/>
      <c r="F685" s="52"/>
      <c r="G685" s="52"/>
      <c r="H685" s="52"/>
      <c r="I685" s="52"/>
      <c r="J685" s="53"/>
      <c r="K685" s="53"/>
      <c r="L685" s="53"/>
      <c r="M685" s="53"/>
      <c r="N685" s="52"/>
      <c r="O685" s="53"/>
    </row>
    <row r="686" spans="2:15" x14ac:dyDescent="0.2">
      <c r="B686" s="51"/>
      <c r="C686" s="51"/>
      <c r="D686" s="51"/>
      <c r="E686" s="52"/>
      <c r="F686" s="52"/>
      <c r="G686" s="52"/>
      <c r="H686" s="52"/>
      <c r="I686" s="52"/>
      <c r="J686" s="53"/>
      <c r="K686" s="53"/>
      <c r="L686" s="53"/>
      <c r="M686" s="53"/>
      <c r="N686" s="52"/>
      <c r="O686" s="53"/>
    </row>
    <row r="687" spans="2:15" x14ac:dyDescent="0.2">
      <c r="B687" s="51"/>
      <c r="C687" s="51"/>
      <c r="D687" s="51"/>
      <c r="E687" s="52"/>
      <c r="F687" s="52"/>
      <c r="G687" s="52"/>
      <c r="H687" s="52"/>
      <c r="I687" s="52"/>
      <c r="J687" s="53"/>
      <c r="K687" s="53"/>
      <c r="L687" s="53"/>
      <c r="M687" s="53"/>
      <c r="N687" s="52"/>
      <c r="O687" s="53"/>
    </row>
    <row r="688" spans="2:15" x14ac:dyDescent="0.2">
      <c r="B688" s="51"/>
      <c r="C688" s="51"/>
      <c r="D688" s="51"/>
      <c r="E688" s="52"/>
      <c r="F688" s="52"/>
      <c r="G688" s="52"/>
      <c r="H688" s="52"/>
      <c r="I688" s="52"/>
      <c r="J688" s="53"/>
      <c r="K688" s="53"/>
      <c r="L688" s="53"/>
      <c r="M688" s="53"/>
      <c r="N688" s="52"/>
      <c r="O688" s="53"/>
    </row>
    <row r="689" spans="2:15" x14ac:dyDescent="0.2">
      <c r="B689" s="51"/>
      <c r="C689" s="51"/>
      <c r="D689" s="51"/>
      <c r="E689" s="52"/>
      <c r="F689" s="52"/>
      <c r="G689" s="52"/>
      <c r="H689" s="52"/>
      <c r="I689" s="52"/>
      <c r="J689" s="53"/>
      <c r="K689" s="53"/>
      <c r="L689" s="53"/>
      <c r="M689" s="53"/>
      <c r="N689" s="52"/>
      <c r="O689" s="53"/>
    </row>
    <row r="690" spans="2:15" x14ac:dyDescent="0.2">
      <c r="B690" s="51"/>
      <c r="C690" s="51"/>
      <c r="D690" s="51"/>
      <c r="E690" s="52"/>
      <c r="F690" s="52"/>
      <c r="G690" s="52"/>
      <c r="H690" s="52"/>
      <c r="I690" s="52"/>
      <c r="J690" s="53"/>
      <c r="K690" s="53"/>
      <c r="L690" s="53"/>
      <c r="M690" s="53"/>
      <c r="N690" s="52"/>
      <c r="O690" s="53"/>
    </row>
    <row r="691" spans="2:15" x14ac:dyDescent="0.2">
      <c r="B691" s="51"/>
      <c r="C691" s="51"/>
      <c r="D691" s="51"/>
      <c r="E691" s="52"/>
      <c r="F691" s="52"/>
      <c r="G691" s="52"/>
      <c r="H691" s="52"/>
      <c r="I691" s="52"/>
      <c r="J691" s="53"/>
      <c r="K691" s="53"/>
      <c r="L691" s="53"/>
      <c r="M691" s="53"/>
      <c r="N691" s="52"/>
      <c r="O691" s="53"/>
    </row>
    <row r="692" spans="2:15" x14ac:dyDescent="0.2">
      <c r="B692" s="51"/>
      <c r="C692" s="51"/>
      <c r="D692" s="51"/>
      <c r="E692" s="52"/>
      <c r="F692" s="52"/>
      <c r="G692" s="52"/>
      <c r="H692" s="52"/>
      <c r="I692" s="52"/>
      <c r="J692" s="53"/>
      <c r="K692" s="53"/>
      <c r="L692" s="53"/>
      <c r="M692" s="53"/>
      <c r="N692" s="52"/>
      <c r="O692" s="53"/>
    </row>
    <row r="693" spans="2:15" x14ac:dyDescent="0.2">
      <c r="B693" s="51"/>
      <c r="C693" s="51"/>
      <c r="D693" s="51"/>
      <c r="E693" s="52"/>
      <c r="F693" s="52"/>
      <c r="G693" s="52"/>
      <c r="H693" s="52"/>
      <c r="I693" s="52"/>
      <c r="J693" s="53"/>
      <c r="K693" s="53"/>
      <c r="L693" s="53"/>
      <c r="M693" s="53"/>
      <c r="N693" s="52"/>
      <c r="O693" s="53"/>
    </row>
    <row r="694" spans="2:15" x14ac:dyDescent="0.2">
      <c r="B694" s="51"/>
      <c r="C694" s="51"/>
      <c r="D694" s="51"/>
      <c r="E694" s="52"/>
      <c r="F694" s="52"/>
      <c r="G694" s="52"/>
      <c r="H694" s="52"/>
      <c r="I694" s="52"/>
      <c r="J694" s="53"/>
      <c r="K694" s="53"/>
      <c r="L694" s="53"/>
      <c r="M694" s="53"/>
      <c r="N694" s="52"/>
      <c r="O694" s="53"/>
    </row>
    <row r="695" spans="2:15" x14ac:dyDescent="0.2">
      <c r="B695" s="51"/>
      <c r="C695" s="51"/>
      <c r="D695" s="51"/>
      <c r="E695" s="52"/>
      <c r="F695" s="52"/>
      <c r="G695" s="52"/>
      <c r="H695" s="52"/>
      <c r="I695" s="52"/>
      <c r="J695" s="53"/>
      <c r="K695" s="53"/>
      <c r="L695" s="53"/>
      <c r="M695" s="53"/>
      <c r="N695" s="52"/>
      <c r="O695" s="53"/>
    </row>
    <row r="696" spans="2:15" x14ac:dyDescent="0.2">
      <c r="B696" s="51"/>
      <c r="C696" s="51"/>
      <c r="D696" s="51"/>
      <c r="E696" s="52"/>
      <c r="F696" s="52"/>
      <c r="G696" s="52"/>
      <c r="H696" s="52"/>
      <c r="I696" s="52"/>
      <c r="J696" s="53"/>
      <c r="K696" s="53"/>
      <c r="L696" s="53"/>
      <c r="M696" s="53"/>
      <c r="N696" s="52"/>
      <c r="O696" s="53"/>
    </row>
    <row r="697" spans="2:15" x14ac:dyDescent="0.2">
      <c r="B697" s="51"/>
      <c r="C697" s="51"/>
      <c r="D697" s="51"/>
      <c r="E697" s="52"/>
      <c r="F697" s="52"/>
      <c r="G697" s="52"/>
      <c r="H697" s="52"/>
      <c r="I697" s="52"/>
      <c r="J697" s="53"/>
      <c r="K697" s="53"/>
      <c r="L697" s="53"/>
      <c r="M697" s="53"/>
      <c r="N697" s="52"/>
      <c r="O697" s="53"/>
    </row>
    <row r="698" spans="2:15" x14ac:dyDescent="0.2">
      <c r="B698" s="51"/>
      <c r="C698" s="51"/>
      <c r="D698" s="51"/>
      <c r="E698" s="52"/>
      <c r="F698" s="52"/>
      <c r="G698" s="52"/>
      <c r="H698" s="52"/>
      <c r="I698" s="52"/>
      <c r="J698" s="53"/>
      <c r="K698" s="53"/>
      <c r="L698" s="53"/>
      <c r="M698" s="53"/>
      <c r="N698" s="52"/>
      <c r="O698" s="53"/>
    </row>
    <row r="699" spans="2:15" x14ac:dyDescent="0.2">
      <c r="B699" s="51"/>
      <c r="C699" s="51"/>
      <c r="D699" s="51"/>
      <c r="E699" s="52"/>
      <c r="F699" s="52"/>
      <c r="G699" s="52"/>
      <c r="H699" s="52"/>
      <c r="I699" s="52"/>
      <c r="J699" s="53"/>
      <c r="K699" s="53"/>
      <c r="L699" s="53"/>
      <c r="M699" s="53"/>
      <c r="N699" s="52"/>
      <c r="O699" s="53"/>
    </row>
    <row r="700" spans="2:15" x14ac:dyDescent="0.2">
      <c r="B700" s="51"/>
      <c r="C700" s="51"/>
      <c r="D700" s="51"/>
      <c r="E700" s="52"/>
      <c r="F700" s="52"/>
      <c r="G700" s="52"/>
      <c r="H700" s="52"/>
      <c r="I700" s="52"/>
      <c r="J700" s="53"/>
      <c r="K700" s="53"/>
      <c r="L700" s="53"/>
      <c r="M700" s="53"/>
      <c r="N700" s="52"/>
      <c r="O700" s="53"/>
    </row>
    <row r="701" spans="2:15" x14ac:dyDescent="0.2">
      <c r="B701" s="51"/>
      <c r="C701" s="51"/>
      <c r="D701" s="51"/>
      <c r="E701" s="52"/>
      <c r="F701" s="52"/>
      <c r="G701" s="52"/>
      <c r="H701" s="52"/>
      <c r="I701" s="52"/>
      <c r="J701" s="53"/>
      <c r="K701" s="53"/>
      <c r="L701" s="53"/>
      <c r="M701" s="53"/>
      <c r="N701" s="52"/>
      <c r="O701" s="53"/>
    </row>
    <row r="702" spans="2:15" x14ac:dyDescent="0.2">
      <c r="B702" s="51"/>
      <c r="C702" s="51"/>
      <c r="D702" s="51"/>
      <c r="E702" s="52"/>
      <c r="F702" s="52"/>
      <c r="G702" s="52"/>
      <c r="H702" s="52"/>
      <c r="I702" s="52"/>
      <c r="J702" s="53"/>
      <c r="K702" s="53"/>
      <c r="L702" s="53"/>
      <c r="M702" s="53"/>
      <c r="N702" s="52"/>
      <c r="O702" s="53"/>
    </row>
    <row r="703" spans="2:15" x14ac:dyDescent="0.2">
      <c r="B703" s="51"/>
      <c r="C703" s="51"/>
      <c r="D703" s="51"/>
      <c r="E703" s="52"/>
      <c r="F703" s="52"/>
      <c r="G703" s="52"/>
      <c r="H703" s="52"/>
      <c r="I703" s="52"/>
      <c r="J703" s="53"/>
      <c r="K703" s="53"/>
      <c r="L703" s="53"/>
      <c r="M703" s="53"/>
      <c r="N703" s="52"/>
      <c r="O703" s="53"/>
    </row>
    <row r="704" spans="2:15" x14ac:dyDescent="0.2">
      <c r="B704" s="51"/>
      <c r="C704" s="51"/>
      <c r="D704" s="51"/>
      <c r="E704" s="52"/>
      <c r="F704" s="52"/>
      <c r="G704" s="52"/>
      <c r="H704" s="52"/>
      <c r="I704" s="52"/>
      <c r="J704" s="53"/>
      <c r="K704" s="53"/>
      <c r="L704" s="53"/>
      <c r="M704" s="53"/>
      <c r="N704" s="52"/>
      <c r="O704" s="53"/>
    </row>
    <row r="705" spans="2:15" x14ac:dyDescent="0.2">
      <c r="B705" s="51"/>
      <c r="C705" s="51"/>
      <c r="D705" s="51"/>
      <c r="E705" s="52"/>
      <c r="F705" s="52"/>
      <c r="G705" s="52"/>
      <c r="H705" s="52"/>
      <c r="I705" s="52"/>
      <c r="J705" s="53"/>
      <c r="K705" s="53"/>
      <c r="L705" s="53"/>
      <c r="M705" s="53"/>
      <c r="N705" s="52"/>
      <c r="O705" s="53"/>
    </row>
    <row r="706" spans="2:15" x14ac:dyDescent="0.2">
      <c r="B706" s="51"/>
      <c r="C706" s="51"/>
      <c r="D706" s="51"/>
      <c r="E706" s="52"/>
      <c r="F706" s="52"/>
      <c r="G706" s="52"/>
      <c r="H706" s="52"/>
      <c r="I706" s="52"/>
      <c r="J706" s="53"/>
      <c r="K706" s="53"/>
      <c r="L706" s="53"/>
      <c r="M706" s="53"/>
      <c r="N706" s="52"/>
      <c r="O706" s="53"/>
    </row>
    <row r="707" spans="2:15" x14ac:dyDescent="0.2">
      <c r="B707" s="51"/>
      <c r="C707" s="51"/>
      <c r="D707" s="51"/>
      <c r="E707" s="52"/>
      <c r="F707" s="52"/>
      <c r="G707" s="52"/>
      <c r="H707" s="52"/>
      <c r="I707" s="52"/>
      <c r="J707" s="53"/>
      <c r="K707" s="53"/>
      <c r="L707" s="53"/>
      <c r="M707" s="53"/>
      <c r="N707" s="52"/>
      <c r="O707" s="53"/>
    </row>
    <row r="708" spans="2:15" x14ac:dyDescent="0.2">
      <c r="B708" s="51"/>
      <c r="C708" s="51"/>
      <c r="D708" s="51"/>
      <c r="E708" s="52"/>
      <c r="F708" s="52"/>
      <c r="G708" s="52"/>
      <c r="H708" s="52"/>
      <c r="I708" s="52"/>
      <c r="J708" s="53"/>
      <c r="K708" s="53"/>
      <c r="L708" s="53"/>
      <c r="M708" s="53"/>
      <c r="N708" s="52"/>
      <c r="O708" s="53"/>
    </row>
    <row r="709" spans="2:15" x14ac:dyDescent="0.2">
      <c r="B709" s="51"/>
      <c r="C709" s="51"/>
      <c r="D709" s="51"/>
      <c r="E709" s="52"/>
      <c r="F709" s="52"/>
      <c r="G709" s="52"/>
      <c r="H709" s="52"/>
      <c r="I709" s="52"/>
      <c r="J709" s="53"/>
      <c r="K709" s="53"/>
      <c r="L709" s="53"/>
      <c r="M709" s="53"/>
      <c r="N709" s="52"/>
      <c r="O709" s="53"/>
    </row>
  </sheetData>
  <phoneticPr fontId="2"/>
  <pageMargins left="0.31496062992125984" right="0.19685039370078741" top="0.43307086614173229" bottom="0.19685039370078741" header="0.23622047244094491" footer="0.23622047244094491"/>
  <pageSetup paperSize="9" scale="79" firstPageNumber="49" orientation="portrait" useFirstPageNumber="1" r:id="rId1"/>
  <headerFooter alignWithMargins="0">
    <oddHeader>&amp;Rデータ編２：項目別集計（R4）&amp;A</oddHeader>
    <oddFooter>&amp;C&amp;P</oddFooter>
  </headerFooter>
  <rowBreaks count="6" manualBreakCount="6">
    <brk id="75" max="17" man="1"/>
    <brk id="137" max="17" man="1"/>
    <brk id="220" max="17" man="1"/>
    <brk id="293" max="17" man="1"/>
    <brk id="356" max="17" man="1"/>
    <brk id="418" max="17" man="1"/>
  </rowBreaks>
  <ignoredErrors>
    <ignoredError sqref="K369 K400 K43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R709"/>
  <sheetViews>
    <sheetView view="pageBreakPreview" zoomScaleNormal="85" zoomScaleSheetLayoutView="100" workbookViewId="0">
      <selection activeCell="T3" sqref="T3"/>
    </sheetView>
  </sheetViews>
  <sheetFormatPr defaultColWidth="8.88671875" defaultRowHeight="12" x14ac:dyDescent="0.15"/>
  <cols>
    <col min="1" max="1" width="2.33203125" style="2" customWidth="1"/>
    <col min="2" max="4" width="7.6640625" style="316" customWidth="1"/>
    <col min="5" max="17" width="7.6640625" style="2" customWidth="1"/>
    <col min="18" max="18" width="1.6640625" style="2" customWidth="1"/>
    <col min="19" max="16384" width="8.88671875" style="2"/>
  </cols>
  <sheetData>
    <row r="1" spans="1:18" ht="14.4" x14ac:dyDescent="0.2">
      <c r="A1" s="449" t="s">
        <v>115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3.5" customHeight="1" x14ac:dyDescent="0.15"/>
    <row r="3" spans="1:18" ht="13.5" customHeight="1" x14ac:dyDescent="0.15">
      <c r="B3" s="50" t="s">
        <v>8</v>
      </c>
      <c r="C3" s="50"/>
      <c r="D3" s="30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8" ht="19.2" x14ac:dyDescent="0.15">
      <c r="B4" s="5" t="s">
        <v>9</v>
      </c>
      <c r="C4" s="6" t="s">
        <v>87</v>
      </c>
      <c r="D4" s="304" t="s">
        <v>88</v>
      </c>
      <c r="E4" s="304" t="s">
        <v>89</v>
      </c>
      <c r="F4" s="305" t="s">
        <v>10</v>
      </c>
      <c r="G4" s="306" t="s">
        <v>90</v>
      </c>
      <c r="H4" s="304" t="s">
        <v>89</v>
      </c>
      <c r="I4" s="6" t="s">
        <v>11</v>
      </c>
      <c r="J4" s="307"/>
      <c r="K4" s="308"/>
      <c r="L4" s="309"/>
      <c r="M4" s="309"/>
      <c r="N4" s="309"/>
      <c r="O4" s="309"/>
      <c r="P4" s="309"/>
      <c r="Q4" s="309"/>
      <c r="R4" s="308"/>
    </row>
    <row r="5" spans="1:18" s="10" customFormat="1" ht="13.5" customHeight="1" x14ac:dyDescent="0.15">
      <c r="B5" s="55"/>
      <c r="C5" s="26" t="s">
        <v>10</v>
      </c>
      <c r="D5" s="210">
        <f>SUM(D6:D7)</f>
        <v>278</v>
      </c>
      <c r="E5" s="210">
        <f>SUM(E6:E7)</f>
        <v>258</v>
      </c>
      <c r="F5" s="226">
        <f t="shared" ref="F5:F12" si="0">SUM(D5:E5)</f>
        <v>536</v>
      </c>
      <c r="G5" s="171">
        <f>D5/$F$5</f>
        <v>0.51865671641791045</v>
      </c>
      <c r="H5" s="102">
        <f>E5/$F$5</f>
        <v>0.48134328358208955</v>
      </c>
      <c r="I5" s="102">
        <f>F5/$F$12</f>
        <v>0.34205488194001277</v>
      </c>
      <c r="J5" s="310"/>
      <c r="K5" s="57"/>
      <c r="L5" s="26"/>
      <c r="M5" s="57"/>
      <c r="N5" s="57"/>
      <c r="O5" s="57"/>
      <c r="P5" s="8"/>
      <c r="Q5" s="8"/>
      <c r="R5" s="8"/>
    </row>
    <row r="6" spans="1:18" s="10" customFormat="1" ht="13.5" customHeight="1" x14ac:dyDescent="0.15">
      <c r="B6" s="55" t="s">
        <v>12</v>
      </c>
      <c r="C6" s="58" t="s">
        <v>13</v>
      </c>
      <c r="D6" s="319">
        <v>119</v>
      </c>
      <c r="E6" s="319">
        <v>114</v>
      </c>
      <c r="F6" s="227">
        <f t="shared" si="0"/>
        <v>233</v>
      </c>
      <c r="G6" s="151">
        <f>D6/$F$6</f>
        <v>0.51072961373390557</v>
      </c>
      <c r="H6" s="106">
        <f>E6/$F$6</f>
        <v>0.48927038626609443</v>
      </c>
      <c r="I6" s="106">
        <f>F6/$F$5</f>
        <v>0.43470149253731344</v>
      </c>
      <c r="J6" s="310"/>
      <c r="K6" s="26"/>
      <c r="L6" s="26"/>
      <c r="M6" s="57"/>
      <c r="N6" s="57"/>
      <c r="O6" s="57"/>
      <c r="P6" s="8"/>
      <c r="Q6" s="8"/>
      <c r="R6" s="8"/>
    </row>
    <row r="7" spans="1:18" s="10" customFormat="1" ht="13.5" customHeight="1" x14ac:dyDescent="0.15">
      <c r="B7" s="59"/>
      <c r="C7" s="60" t="s">
        <v>14</v>
      </c>
      <c r="D7" s="320">
        <v>159</v>
      </c>
      <c r="E7" s="320">
        <v>144</v>
      </c>
      <c r="F7" s="228">
        <f t="shared" si="0"/>
        <v>303</v>
      </c>
      <c r="G7" s="172">
        <f>D7/$F$7</f>
        <v>0.52475247524752477</v>
      </c>
      <c r="H7" s="118">
        <f>E7/$F$7</f>
        <v>0.47524752475247523</v>
      </c>
      <c r="I7" s="118">
        <f>F7/$F$5</f>
        <v>0.56529850746268662</v>
      </c>
      <c r="J7" s="310"/>
      <c r="K7" s="26"/>
      <c r="L7" s="26"/>
      <c r="M7" s="57"/>
      <c r="N7" s="57"/>
      <c r="O7" s="57"/>
      <c r="P7" s="8"/>
      <c r="Q7" s="8"/>
      <c r="R7" s="8"/>
    </row>
    <row r="8" spans="1:18" s="10" customFormat="1" ht="13.5" customHeight="1" x14ac:dyDescent="0.15">
      <c r="B8" s="55"/>
      <c r="C8" s="26" t="s">
        <v>10</v>
      </c>
      <c r="D8" s="210">
        <f>SUM(D9:D10)</f>
        <v>361</v>
      </c>
      <c r="E8" s="210">
        <f>SUM(E9:E10)</f>
        <v>366</v>
      </c>
      <c r="F8" s="226">
        <f t="shared" si="0"/>
        <v>727</v>
      </c>
      <c r="G8" s="171">
        <f>D8/$F$8</f>
        <v>0.49656121045392021</v>
      </c>
      <c r="H8" s="102">
        <f>E8/$F$8</f>
        <v>0.50343878954607979</v>
      </c>
      <c r="I8" s="102">
        <f>F8/$F$12</f>
        <v>0.46394384173580089</v>
      </c>
      <c r="J8" s="310"/>
      <c r="K8" s="26"/>
      <c r="L8" s="26"/>
      <c r="M8" s="57"/>
      <c r="N8" s="57"/>
      <c r="O8" s="57"/>
      <c r="P8" s="8"/>
      <c r="Q8" s="8"/>
      <c r="R8" s="8"/>
    </row>
    <row r="9" spans="1:18" s="10" customFormat="1" ht="13.5" customHeight="1" x14ac:dyDescent="0.15">
      <c r="B9" s="55" t="s">
        <v>15</v>
      </c>
      <c r="C9" s="58" t="s">
        <v>13</v>
      </c>
      <c r="D9" s="319">
        <v>175</v>
      </c>
      <c r="E9" s="319">
        <v>184</v>
      </c>
      <c r="F9" s="227">
        <f t="shared" si="0"/>
        <v>359</v>
      </c>
      <c r="G9" s="151">
        <f>D9/$F$9</f>
        <v>0.48746518105849584</v>
      </c>
      <c r="H9" s="106">
        <f>E9/$F$9</f>
        <v>0.51253481894150421</v>
      </c>
      <c r="I9" s="106">
        <f>F9/$F$8</f>
        <v>0.49381017881705641</v>
      </c>
      <c r="J9" s="310"/>
      <c r="K9" s="26"/>
      <c r="L9" s="26"/>
      <c r="M9" s="57"/>
      <c r="N9" s="57"/>
      <c r="O9" s="57"/>
      <c r="P9" s="8"/>
      <c r="Q9" s="8"/>
      <c r="R9" s="8"/>
    </row>
    <row r="10" spans="1:18" s="10" customFormat="1" ht="13.5" customHeight="1" x14ac:dyDescent="0.15">
      <c r="B10" s="59"/>
      <c r="C10" s="60" t="s">
        <v>16</v>
      </c>
      <c r="D10" s="321">
        <v>186</v>
      </c>
      <c r="E10" s="321">
        <v>182</v>
      </c>
      <c r="F10" s="228">
        <f t="shared" si="0"/>
        <v>368</v>
      </c>
      <c r="G10" s="172">
        <f>D10/$F$10</f>
        <v>0.50543478260869568</v>
      </c>
      <c r="H10" s="118">
        <f>E10/$F$10</f>
        <v>0.49456521739130432</v>
      </c>
      <c r="I10" s="118">
        <f>F10/$F$8</f>
        <v>0.50618982118294364</v>
      </c>
      <c r="J10" s="310"/>
      <c r="K10" s="26"/>
      <c r="L10" s="26"/>
      <c r="M10" s="57"/>
      <c r="N10" s="57"/>
      <c r="O10" s="57"/>
      <c r="P10" s="8"/>
      <c r="Q10" s="8"/>
      <c r="R10" s="8"/>
    </row>
    <row r="11" spans="1:18" s="10" customFormat="1" ht="14.25" customHeight="1" thickBot="1" x14ac:dyDescent="0.2">
      <c r="B11" s="58" t="s">
        <v>17</v>
      </c>
      <c r="C11" s="58" t="s">
        <v>16</v>
      </c>
      <c r="D11" s="322">
        <v>144</v>
      </c>
      <c r="E11" s="322">
        <v>160</v>
      </c>
      <c r="F11" s="227">
        <f t="shared" si="0"/>
        <v>304</v>
      </c>
      <c r="G11" s="151">
        <f>D11/$F$11</f>
        <v>0.47368421052631576</v>
      </c>
      <c r="H11" s="106">
        <f>E11/$F$11</f>
        <v>0.52631578947368418</v>
      </c>
      <c r="I11" s="106">
        <f>F11/$F$12</f>
        <v>0.19400127632418634</v>
      </c>
      <c r="J11" s="310"/>
      <c r="K11" s="26"/>
      <c r="L11" s="26"/>
      <c r="M11" s="57"/>
      <c r="N11" s="57"/>
      <c r="O11" s="57"/>
      <c r="P11" s="8"/>
      <c r="Q11" s="8"/>
      <c r="R11" s="8"/>
    </row>
    <row r="12" spans="1:18" s="10" customFormat="1" ht="14.25" customHeight="1" thickTop="1" x14ac:dyDescent="0.15">
      <c r="B12" s="61"/>
      <c r="C12" s="62" t="s">
        <v>10</v>
      </c>
      <c r="D12" s="222">
        <f>D5+D8+D11</f>
        <v>783</v>
      </c>
      <c r="E12" s="222">
        <f>E5+E8+E11</f>
        <v>784</v>
      </c>
      <c r="F12" s="229">
        <f t="shared" si="0"/>
        <v>1567</v>
      </c>
      <c r="G12" s="150">
        <f>D12/$F$12</f>
        <v>0.49968091895341415</v>
      </c>
      <c r="H12" s="173">
        <f>E12/$F$12</f>
        <v>0.50031908104658585</v>
      </c>
      <c r="I12" s="173">
        <f>F12/$F$12</f>
        <v>1</v>
      </c>
      <c r="J12" s="310"/>
      <c r="K12" s="26"/>
      <c r="L12" s="26"/>
      <c r="M12" s="57"/>
      <c r="N12" s="57"/>
      <c r="O12" s="57"/>
      <c r="P12" s="8"/>
      <c r="Q12" s="8"/>
      <c r="R12" s="8"/>
    </row>
    <row r="13" spans="1:18" s="10" customFormat="1" ht="13.5" customHeight="1" x14ac:dyDescent="0.15">
      <c r="B13" s="17"/>
      <c r="C13" s="17"/>
      <c r="D13" s="17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8" s="10" customFormat="1" ht="24" customHeight="1" x14ac:dyDescent="0.15">
      <c r="B14" s="65" t="s">
        <v>18</v>
      </c>
      <c r="C14" s="65"/>
      <c r="D14" s="17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8" s="10" customFormat="1" ht="19.2" x14ac:dyDescent="0.15">
      <c r="B15" s="67" t="s">
        <v>9</v>
      </c>
      <c r="C15" s="67" t="s">
        <v>19</v>
      </c>
      <c r="D15" s="402" t="s">
        <v>20</v>
      </c>
      <c r="E15" s="11" t="s">
        <v>60</v>
      </c>
      <c r="F15" s="430" t="s">
        <v>103</v>
      </c>
      <c r="G15" s="11" t="s">
        <v>61</v>
      </c>
      <c r="H15" s="11" t="s">
        <v>21</v>
      </c>
      <c r="I15" s="11" t="s">
        <v>22</v>
      </c>
      <c r="J15" s="11" t="s">
        <v>23</v>
      </c>
      <c r="K15" s="408" t="s">
        <v>10</v>
      </c>
      <c r="L15" s="11" t="s">
        <v>60</v>
      </c>
      <c r="M15" s="430" t="s">
        <v>103</v>
      </c>
      <c r="N15" s="11" t="s">
        <v>61</v>
      </c>
      <c r="O15" s="11" t="s">
        <v>21</v>
      </c>
      <c r="P15" s="11" t="s">
        <v>22</v>
      </c>
      <c r="Q15" s="11" t="s">
        <v>23</v>
      </c>
      <c r="R15" s="311"/>
    </row>
    <row r="16" spans="1:18" s="10" customFormat="1" ht="13.5" customHeight="1" x14ac:dyDescent="0.15">
      <c r="B16" s="68"/>
      <c r="C16" s="69"/>
      <c r="D16" s="70" t="s">
        <v>10</v>
      </c>
      <c r="E16" s="210">
        <f t="shared" ref="E16:J16" si="1">E17+E18</f>
        <v>4</v>
      </c>
      <c r="F16" s="210">
        <f t="shared" si="1"/>
        <v>29</v>
      </c>
      <c r="G16" s="210">
        <f t="shared" si="1"/>
        <v>33</v>
      </c>
      <c r="H16" s="210">
        <f t="shared" si="1"/>
        <v>399</v>
      </c>
      <c r="I16" s="210">
        <f t="shared" si="1"/>
        <v>56</v>
      </c>
      <c r="J16" s="210">
        <f t="shared" si="1"/>
        <v>4</v>
      </c>
      <c r="K16" s="211">
        <f>SUM(K17:K18)</f>
        <v>525</v>
      </c>
      <c r="L16" s="71">
        <f t="shared" ref="L16:Q16" si="2">E16/$K$16</f>
        <v>7.619047619047619E-3</v>
      </c>
      <c r="M16" s="71">
        <f t="shared" si="2"/>
        <v>5.5238095238095239E-2</v>
      </c>
      <c r="N16" s="71">
        <f t="shared" si="2"/>
        <v>6.2857142857142861E-2</v>
      </c>
      <c r="O16" s="71">
        <f t="shared" si="2"/>
        <v>0.76</v>
      </c>
      <c r="P16" s="14">
        <f t="shared" si="2"/>
        <v>0.10666666666666667</v>
      </c>
      <c r="Q16" s="39">
        <f t="shared" si="2"/>
        <v>7.619047619047619E-3</v>
      </c>
      <c r="R16" s="251"/>
    </row>
    <row r="17" spans="2:18" s="10" customFormat="1" ht="13.5" customHeight="1" x14ac:dyDescent="0.15">
      <c r="B17" s="55"/>
      <c r="C17" s="72"/>
      <c r="D17" s="58" t="s">
        <v>88</v>
      </c>
      <c r="E17" s="212">
        <f t="shared" ref="E17:J18" si="3">E21+E24</f>
        <v>2</v>
      </c>
      <c r="F17" s="212">
        <f t="shared" si="3"/>
        <v>18</v>
      </c>
      <c r="G17" s="212">
        <f t="shared" si="3"/>
        <v>19</v>
      </c>
      <c r="H17" s="212">
        <f t="shared" si="3"/>
        <v>202</v>
      </c>
      <c r="I17" s="212">
        <f t="shared" si="3"/>
        <v>33</v>
      </c>
      <c r="J17" s="212">
        <f t="shared" si="3"/>
        <v>0</v>
      </c>
      <c r="K17" s="213">
        <f>SUM(E17:J17)</f>
        <v>274</v>
      </c>
      <c r="L17" s="73">
        <f t="shared" ref="L17:Q17" si="4">E17/$K$17</f>
        <v>7.2992700729927005E-3</v>
      </c>
      <c r="M17" s="73">
        <f t="shared" si="4"/>
        <v>6.569343065693431E-2</v>
      </c>
      <c r="N17" s="73">
        <f t="shared" si="4"/>
        <v>6.9343065693430656E-2</v>
      </c>
      <c r="O17" s="73">
        <f t="shared" si="4"/>
        <v>0.73722627737226276</v>
      </c>
      <c r="P17" s="20">
        <f t="shared" si="4"/>
        <v>0.12043795620437957</v>
      </c>
      <c r="Q17" s="40">
        <f t="shared" si="4"/>
        <v>0</v>
      </c>
      <c r="R17" s="251"/>
    </row>
    <row r="18" spans="2:18" s="10" customFormat="1" ht="13.5" customHeight="1" x14ac:dyDescent="0.15">
      <c r="B18" s="55"/>
      <c r="C18" s="72" t="s">
        <v>10</v>
      </c>
      <c r="D18" s="74" t="s">
        <v>91</v>
      </c>
      <c r="E18" s="214">
        <f t="shared" si="3"/>
        <v>2</v>
      </c>
      <c r="F18" s="214">
        <f t="shared" si="3"/>
        <v>11</v>
      </c>
      <c r="G18" s="214">
        <f t="shared" si="3"/>
        <v>14</v>
      </c>
      <c r="H18" s="214">
        <f t="shared" si="3"/>
        <v>197</v>
      </c>
      <c r="I18" s="214">
        <f t="shared" si="3"/>
        <v>23</v>
      </c>
      <c r="J18" s="214">
        <f t="shared" si="3"/>
        <v>4</v>
      </c>
      <c r="K18" s="215">
        <f>SUM(E18:J18)</f>
        <v>251</v>
      </c>
      <c r="L18" s="77">
        <f t="shared" ref="L18:Q18" si="5">E18/$K$18</f>
        <v>7.9681274900398405E-3</v>
      </c>
      <c r="M18" s="77">
        <f t="shared" si="5"/>
        <v>4.3824701195219126E-2</v>
      </c>
      <c r="N18" s="77">
        <f t="shared" si="5"/>
        <v>5.5776892430278883E-2</v>
      </c>
      <c r="O18" s="77">
        <f t="shared" si="5"/>
        <v>0.78486055776892427</v>
      </c>
      <c r="P18" s="22">
        <f t="shared" si="5"/>
        <v>9.1633466135458169E-2</v>
      </c>
      <c r="Q18" s="41">
        <f t="shared" si="5"/>
        <v>1.5936254980079681E-2</v>
      </c>
      <c r="R18" s="251"/>
    </row>
    <row r="19" spans="2:18" s="10" customFormat="1" ht="13.5" customHeight="1" x14ac:dyDescent="0.15">
      <c r="B19" s="55"/>
      <c r="C19" s="72"/>
      <c r="D19" s="59" t="s">
        <v>24</v>
      </c>
      <c r="E19" s="353"/>
      <c r="F19" s="353"/>
      <c r="G19" s="353"/>
      <c r="H19" s="353"/>
      <c r="I19" s="353"/>
      <c r="J19" s="353"/>
      <c r="K19" s="216">
        <f>$F$5-K16</f>
        <v>11</v>
      </c>
      <c r="L19" s="361"/>
      <c r="M19" s="361"/>
      <c r="N19" s="361"/>
      <c r="O19" s="361"/>
      <c r="P19" s="362"/>
      <c r="Q19" s="377"/>
      <c r="R19" s="251"/>
    </row>
    <row r="20" spans="2:18" s="10" customFormat="1" ht="13.5" customHeight="1" x14ac:dyDescent="0.15">
      <c r="B20" s="55"/>
      <c r="C20" s="68" t="s">
        <v>25</v>
      </c>
      <c r="D20" s="70" t="s">
        <v>10</v>
      </c>
      <c r="E20" s="210">
        <f t="shared" ref="E20:J20" si="6">E21+E22</f>
        <v>0</v>
      </c>
      <c r="F20" s="210">
        <f t="shared" si="6"/>
        <v>11</v>
      </c>
      <c r="G20" s="210">
        <f t="shared" si="6"/>
        <v>6</v>
      </c>
      <c r="H20" s="210">
        <f t="shared" si="6"/>
        <v>188</v>
      </c>
      <c r="I20" s="210">
        <f t="shared" si="6"/>
        <v>22</v>
      </c>
      <c r="J20" s="210">
        <f t="shared" si="6"/>
        <v>0</v>
      </c>
      <c r="K20" s="211">
        <f t="shared" ref="K20:K25" si="7">SUM(E20:J20)</f>
        <v>227</v>
      </c>
      <c r="L20" s="71">
        <f t="shared" ref="L20:Q20" si="8">E20/$K$20</f>
        <v>0</v>
      </c>
      <c r="M20" s="71">
        <f t="shared" si="8"/>
        <v>4.8458149779735685E-2</v>
      </c>
      <c r="N20" s="71">
        <f t="shared" si="8"/>
        <v>2.643171806167401E-2</v>
      </c>
      <c r="O20" s="71">
        <f t="shared" si="8"/>
        <v>0.82819383259911894</v>
      </c>
      <c r="P20" s="14">
        <f t="shared" si="8"/>
        <v>9.6916299559471369E-2</v>
      </c>
      <c r="Q20" s="39">
        <f t="shared" si="8"/>
        <v>0</v>
      </c>
      <c r="R20" s="251"/>
    </row>
    <row r="21" spans="2:18" s="10" customFormat="1" ht="13.5" customHeight="1" x14ac:dyDescent="0.15">
      <c r="B21" s="55" t="s">
        <v>12</v>
      </c>
      <c r="C21" s="55" t="s">
        <v>13</v>
      </c>
      <c r="D21" s="58" t="s">
        <v>88</v>
      </c>
      <c r="E21" s="319">
        <v>0</v>
      </c>
      <c r="F21" s="319">
        <v>7</v>
      </c>
      <c r="G21" s="319">
        <v>3</v>
      </c>
      <c r="H21" s="319">
        <v>92</v>
      </c>
      <c r="I21" s="319">
        <v>14</v>
      </c>
      <c r="J21" s="319">
        <v>0</v>
      </c>
      <c r="K21" s="213">
        <f t="shared" si="7"/>
        <v>116</v>
      </c>
      <c r="L21" s="73">
        <f t="shared" ref="L21:Q21" si="9">E21/$K$21</f>
        <v>0</v>
      </c>
      <c r="M21" s="73">
        <f t="shared" si="9"/>
        <v>6.0344827586206899E-2</v>
      </c>
      <c r="N21" s="73">
        <f t="shared" si="9"/>
        <v>2.5862068965517241E-2</v>
      </c>
      <c r="O21" s="73">
        <f t="shared" si="9"/>
        <v>0.7931034482758621</v>
      </c>
      <c r="P21" s="20">
        <f t="shared" si="9"/>
        <v>0.1206896551724138</v>
      </c>
      <c r="Q21" s="40">
        <f t="shared" si="9"/>
        <v>0</v>
      </c>
      <c r="R21" s="251"/>
    </row>
    <row r="22" spans="2:18" s="10" customFormat="1" ht="13.5" customHeight="1" x14ac:dyDescent="0.15">
      <c r="B22" s="55"/>
      <c r="C22" s="55"/>
      <c r="D22" s="60" t="s">
        <v>91</v>
      </c>
      <c r="E22" s="320">
        <v>0</v>
      </c>
      <c r="F22" s="320">
        <v>4</v>
      </c>
      <c r="G22" s="320">
        <v>3</v>
      </c>
      <c r="H22" s="320">
        <v>96</v>
      </c>
      <c r="I22" s="320">
        <v>8</v>
      </c>
      <c r="J22" s="320">
        <v>0</v>
      </c>
      <c r="K22" s="217">
        <f t="shared" si="7"/>
        <v>111</v>
      </c>
      <c r="L22" s="81">
        <f t="shared" ref="L22:Q22" si="10">E22/$K$22</f>
        <v>0</v>
      </c>
      <c r="M22" s="81">
        <f t="shared" si="10"/>
        <v>3.6036036036036036E-2</v>
      </c>
      <c r="N22" s="81">
        <f t="shared" si="10"/>
        <v>2.7027027027027029E-2</v>
      </c>
      <c r="O22" s="81">
        <f t="shared" si="10"/>
        <v>0.86486486486486491</v>
      </c>
      <c r="P22" s="23">
        <f t="shared" si="10"/>
        <v>7.2072072072072071E-2</v>
      </c>
      <c r="Q22" s="42">
        <f t="shared" si="10"/>
        <v>0</v>
      </c>
      <c r="R22" s="251"/>
    </row>
    <row r="23" spans="2:18" s="10" customFormat="1" ht="13.5" customHeight="1" x14ac:dyDescent="0.15">
      <c r="B23" s="55"/>
      <c r="C23" s="68"/>
      <c r="D23" s="70" t="s">
        <v>10</v>
      </c>
      <c r="E23" s="210">
        <f t="shared" ref="E23:J23" si="11">E24+E25</f>
        <v>4</v>
      </c>
      <c r="F23" s="210">
        <f t="shared" si="11"/>
        <v>18</v>
      </c>
      <c r="G23" s="210">
        <f t="shared" si="11"/>
        <v>27</v>
      </c>
      <c r="H23" s="210">
        <f t="shared" si="11"/>
        <v>211</v>
      </c>
      <c r="I23" s="210">
        <f t="shared" si="11"/>
        <v>34</v>
      </c>
      <c r="J23" s="210">
        <f t="shared" si="11"/>
        <v>4</v>
      </c>
      <c r="K23" s="211">
        <f t="shared" si="7"/>
        <v>298</v>
      </c>
      <c r="L23" s="71">
        <f t="shared" ref="L23:Q23" si="12">E23/$K$23</f>
        <v>1.3422818791946308E-2</v>
      </c>
      <c r="M23" s="71">
        <f t="shared" si="12"/>
        <v>6.0402684563758392E-2</v>
      </c>
      <c r="N23" s="71">
        <f t="shared" si="12"/>
        <v>9.0604026845637578E-2</v>
      </c>
      <c r="O23" s="71">
        <f t="shared" si="12"/>
        <v>0.70805369127516782</v>
      </c>
      <c r="P23" s="14">
        <f t="shared" si="12"/>
        <v>0.11409395973154363</v>
      </c>
      <c r="Q23" s="39">
        <f t="shared" si="12"/>
        <v>1.3422818791946308E-2</v>
      </c>
      <c r="R23" s="251"/>
    </row>
    <row r="24" spans="2:18" s="10" customFormat="1" ht="13.5" customHeight="1" x14ac:dyDescent="0.15">
      <c r="B24" s="55"/>
      <c r="C24" s="55" t="s">
        <v>14</v>
      </c>
      <c r="D24" s="82" t="s">
        <v>88</v>
      </c>
      <c r="E24" s="319">
        <v>2</v>
      </c>
      <c r="F24" s="319">
        <v>11</v>
      </c>
      <c r="G24" s="319">
        <v>16</v>
      </c>
      <c r="H24" s="319">
        <v>110</v>
      </c>
      <c r="I24" s="319">
        <v>19</v>
      </c>
      <c r="J24" s="319">
        <v>0</v>
      </c>
      <c r="K24" s="218">
        <f t="shared" si="7"/>
        <v>158</v>
      </c>
      <c r="L24" s="83">
        <f t="shared" ref="L24:Q24" si="13">E24/$K$24</f>
        <v>1.2658227848101266E-2</v>
      </c>
      <c r="M24" s="83">
        <f t="shared" si="13"/>
        <v>6.9620253164556958E-2</v>
      </c>
      <c r="N24" s="83">
        <f t="shared" si="13"/>
        <v>0.10126582278481013</v>
      </c>
      <c r="O24" s="83">
        <f t="shared" si="13"/>
        <v>0.69620253164556967</v>
      </c>
      <c r="P24" s="24">
        <f t="shared" si="13"/>
        <v>0.12025316455696203</v>
      </c>
      <c r="Q24" s="43">
        <f t="shared" si="13"/>
        <v>0</v>
      </c>
      <c r="R24" s="251"/>
    </row>
    <row r="25" spans="2:18" s="10" customFormat="1" ht="13.5" customHeight="1" x14ac:dyDescent="0.15">
      <c r="B25" s="84"/>
      <c r="C25" s="59"/>
      <c r="D25" s="59" t="s">
        <v>91</v>
      </c>
      <c r="E25" s="320">
        <v>2</v>
      </c>
      <c r="F25" s="320">
        <v>7</v>
      </c>
      <c r="G25" s="320">
        <v>11</v>
      </c>
      <c r="H25" s="320">
        <v>101</v>
      </c>
      <c r="I25" s="320">
        <v>15</v>
      </c>
      <c r="J25" s="320">
        <v>4</v>
      </c>
      <c r="K25" s="216">
        <f t="shared" si="7"/>
        <v>140</v>
      </c>
      <c r="L25" s="85">
        <f t="shared" ref="L25:Q25" si="14">E25/$K$25</f>
        <v>1.4285714285714285E-2</v>
      </c>
      <c r="M25" s="85">
        <f t="shared" si="14"/>
        <v>0.05</v>
      </c>
      <c r="N25" s="85">
        <f t="shared" si="14"/>
        <v>7.857142857142857E-2</v>
      </c>
      <c r="O25" s="85">
        <f t="shared" si="14"/>
        <v>0.72142857142857142</v>
      </c>
      <c r="P25" s="21">
        <f t="shared" si="14"/>
        <v>0.10714285714285714</v>
      </c>
      <c r="Q25" s="44">
        <f t="shared" si="14"/>
        <v>2.8571428571428571E-2</v>
      </c>
      <c r="R25" s="251"/>
    </row>
    <row r="26" spans="2:18" s="10" customFormat="1" ht="13.5" customHeight="1" x14ac:dyDescent="0.15">
      <c r="B26" s="68"/>
      <c r="C26" s="69"/>
      <c r="D26" s="70" t="s">
        <v>10</v>
      </c>
      <c r="E26" s="210">
        <f t="shared" ref="E26:J26" si="15">E27+E28</f>
        <v>15</v>
      </c>
      <c r="F26" s="210">
        <f t="shared" si="15"/>
        <v>39</v>
      </c>
      <c r="G26" s="210">
        <f t="shared" si="15"/>
        <v>43</v>
      </c>
      <c r="H26" s="210">
        <f t="shared" si="15"/>
        <v>485</v>
      </c>
      <c r="I26" s="210">
        <f t="shared" si="15"/>
        <v>120</v>
      </c>
      <c r="J26" s="210">
        <f t="shared" si="15"/>
        <v>21</v>
      </c>
      <c r="K26" s="211">
        <f>SUM(K27:K28)</f>
        <v>723</v>
      </c>
      <c r="L26" s="71">
        <f t="shared" ref="L26:Q26" si="16">E26/$K$26</f>
        <v>2.0746887966804978E-2</v>
      </c>
      <c r="M26" s="71">
        <f t="shared" si="16"/>
        <v>5.3941908713692949E-2</v>
      </c>
      <c r="N26" s="71">
        <f t="shared" si="16"/>
        <v>5.9474412171507604E-2</v>
      </c>
      <c r="O26" s="71">
        <f t="shared" si="16"/>
        <v>0.67081604426002761</v>
      </c>
      <c r="P26" s="14">
        <f t="shared" si="16"/>
        <v>0.16597510373443983</v>
      </c>
      <c r="Q26" s="39">
        <f t="shared" si="16"/>
        <v>2.9045643153526972E-2</v>
      </c>
      <c r="R26" s="251"/>
    </row>
    <row r="27" spans="2:18" s="10" customFormat="1" ht="13.5" customHeight="1" x14ac:dyDescent="0.15">
      <c r="B27" s="55"/>
      <c r="C27" s="72"/>
      <c r="D27" s="58" t="s">
        <v>88</v>
      </c>
      <c r="E27" s="212">
        <f t="shared" ref="E27:J28" si="17">E31+E34</f>
        <v>9</v>
      </c>
      <c r="F27" s="212">
        <f t="shared" si="17"/>
        <v>25</v>
      </c>
      <c r="G27" s="212">
        <f t="shared" si="17"/>
        <v>20</v>
      </c>
      <c r="H27" s="212">
        <f t="shared" si="17"/>
        <v>235</v>
      </c>
      <c r="I27" s="212">
        <f t="shared" si="17"/>
        <v>60</v>
      </c>
      <c r="J27" s="212">
        <f t="shared" si="17"/>
        <v>11</v>
      </c>
      <c r="K27" s="213">
        <f>SUM(E27:J27)</f>
        <v>360</v>
      </c>
      <c r="L27" s="73">
        <f t="shared" ref="L27:Q27" si="18">E27/$K$27</f>
        <v>2.5000000000000001E-2</v>
      </c>
      <c r="M27" s="73">
        <f t="shared" si="18"/>
        <v>6.9444444444444448E-2</v>
      </c>
      <c r="N27" s="73">
        <f t="shared" si="18"/>
        <v>5.5555555555555552E-2</v>
      </c>
      <c r="O27" s="73">
        <f t="shared" si="18"/>
        <v>0.65277777777777779</v>
      </c>
      <c r="P27" s="20">
        <f t="shared" si="18"/>
        <v>0.16666666666666666</v>
      </c>
      <c r="Q27" s="40">
        <f t="shared" si="18"/>
        <v>3.0555555555555555E-2</v>
      </c>
      <c r="R27" s="251"/>
    </row>
    <row r="28" spans="2:18" s="10" customFormat="1" ht="13.5" customHeight="1" x14ac:dyDescent="0.15">
      <c r="B28" s="55"/>
      <c r="C28" s="72" t="s">
        <v>10</v>
      </c>
      <c r="D28" s="74" t="s">
        <v>91</v>
      </c>
      <c r="E28" s="214">
        <f t="shared" si="17"/>
        <v>6</v>
      </c>
      <c r="F28" s="214">
        <f t="shared" si="17"/>
        <v>14</v>
      </c>
      <c r="G28" s="214">
        <f t="shared" si="17"/>
        <v>23</v>
      </c>
      <c r="H28" s="214">
        <f t="shared" si="17"/>
        <v>250</v>
      </c>
      <c r="I28" s="214">
        <f t="shared" si="17"/>
        <v>60</v>
      </c>
      <c r="J28" s="214">
        <f t="shared" si="17"/>
        <v>10</v>
      </c>
      <c r="K28" s="215">
        <f>SUM(E28:J28)</f>
        <v>363</v>
      </c>
      <c r="L28" s="86">
        <f t="shared" ref="L28:Q28" si="19">E28/$K$28</f>
        <v>1.6528925619834711E-2</v>
      </c>
      <c r="M28" s="77">
        <f t="shared" si="19"/>
        <v>3.8567493112947659E-2</v>
      </c>
      <c r="N28" s="77">
        <f t="shared" si="19"/>
        <v>6.3360881542699726E-2</v>
      </c>
      <c r="O28" s="77">
        <f t="shared" si="19"/>
        <v>0.68870523415977958</v>
      </c>
      <c r="P28" s="22">
        <f t="shared" si="19"/>
        <v>0.16528925619834711</v>
      </c>
      <c r="Q28" s="41">
        <f t="shared" si="19"/>
        <v>2.7548209366391185E-2</v>
      </c>
      <c r="R28" s="251"/>
    </row>
    <row r="29" spans="2:18" s="10" customFormat="1" ht="13.5" customHeight="1" x14ac:dyDescent="0.15">
      <c r="B29" s="55"/>
      <c r="C29" s="72"/>
      <c r="D29" s="59" t="s">
        <v>24</v>
      </c>
      <c r="E29" s="353"/>
      <c r="F29" s="353"/>
      <c r="G29" s="353"/>
      <c r="H29" s="353"/>
      <c r="I29" s="353"/>
      <c r="J29" s="353"/>
      <c r="K29" s="216">
        <f>$F$8-K26</f>
        <v>4</v>
      </c>
      <c r="L29" s="372"/>
      <c r="M29" s="373"/>
      <c r="N29" s="373"/>
      <c r="O29" s="373"/>
      <c r="P29" s="374"/>
      <c r="Q29" s="375"/>
      <c r="R29" s="251"/>
    </row>
    <row r="30" spans="2:18" s="10" customFormat="1" ht="13.5" customHeight="1" x14ac:dyDescent="0.15">
      <c r="B30" s="55"/>
      <c r="C30" s="68" t="s">
        <v>25</v>
      </c>
      <c r="D30" s="70" t="s">
        <v>10</v>
      </c>
      <c r="E30" s="210">
        <f t="shared" ref="E30:J30" si="20">E31+E32</f>
        <v>9</v>
      </c>
      <c r="F30" s="210">
        <f t="shared" si="20"/>
        <v>25</v>
      </c>
      <c r="G30" s="210">
        <f t="shared" si="20"/>
        <v>26</v>
      </c>
      <c r="H30" s="210">
        <f t="shared" si="20"/>
        <v>221</v>
      </c>
      <c r="I30" s="210">
        <f t="shared" si="20"/>
        <v>67</v>
      </c>
      <c r="J30" s="210">
        <f t="shared" si="20"/>
        <v>9</v>
      </c>
      <c r="K30" s="211">
        <f t="shared" ref="K30:K38" si="21">SUM(E30:J30)</f>
        <v>357</v>
      </c>
      <c r="L30" s="247">
        <f t="shared" ref="L30:Q30" si="22">E30/$K$30</f>
        <v>2.5210084033613446E-2</v>
      </c>
      <c r="M30" s="71">
        <f t="shared" si="22"/>
        <v>7.0028011204481794E-2</v>
      </c>
      <c r="N30" s="71">
        <f t="shared" si="22"/>
        <v>7.2829131652661069E-2</v>
      </c>
      <c r="O30" s="71">
        <f t="shared" si="22"/>
        <v>0.61904761904761907</v>
      </c>
      <c r="P30" s="14">
        <f t="shared" si="22"/>
        <v>0.1876750700280112</v>
      </c>
      <c r="Q30" s="39">
        <f t="shared" si="22"/>
        <v>2.5210084033613446E-2</v>
      </c>
      <c r="R30" s="251"/>
    </row>
    <row r="31" spans="2:18" s="10" customFormat="1" ht="13.5" customHeight="1" x14ac:dyDescent="0.15">
      <c r="B31" s="55" t="s">
        <v>15</v>
      </c>
      <c r="C31" s="55" t="s">
        <v>13</v>
      </c>
      <c r="D31" s="58" t="s">
        <v>88</v>
      </c>
      <c r="E31" s="319">
        <v>6</v>
      </c>
      <c r="F31" s="319">
        <v>16</v>
      </c>
      <c r="G31" s="319">
        <v>12</v>
      </c>
      <c r="H31" s="319">
        <v>104</v>
      </c>
      <c r="I31" s="319">
        <v>33</v>
      </c>
      <c r="J31" s="319">
        <v>3</v>
      </c>
      <c r="K31" s="213">
        <f t="shared" si="21"/>
        <v>174</v>
      </c>
      <c r="L31" s="89">
        <f t="shared" ref="L31:Q31" si="23">E31/$K$31</f>
        <v>3.4482758620689655E-2</v>
      </c>
      <c r="M31" s="83">
        <f t="shared" si="23"/>
        <v>9.1954022988505746E-2</v>
      </c>
      <c r="N31" s="83">
        <f t="shared" si="23"/>
        <v>6.8965517241379309E-2</v>
      </c>
      <c r="O31" s="83">
        <f t="shared" si="23"/>
        <v>0.5977011494252874</v>
      </c>
      <c r="P31" s="24">
        <f t="shared" si="23"/>
        <v>0.18965517241379309</v>
      </c>
      <c r="Q31" s="43">
        <f t="shared" si="23"/>
        <v>1.7241379310344827E-2</v>
      </c>
      <c r="R31" s="251"/>
    </row>
    <row r="32" spans="2:18" s="10" customFormat="1" ht="13.5" customHeight="1" x14ac:dyDescent="0.15">
      <c r="B32" s="55"/>
      <c r="C32" s="55"/>
      <c r="D32" s="60" t="s">
        <v>91</v>
      </c>
      <c r="E32" s="320">
        <v>3</v>
      </c>
      <c r="F32" s="320">
        <v>9</v>
      </c>
      <c r="G32" s="320">
        <v>14</v>
      </c>
      <c r="H32" s="320">
        <v>117</v>
      </c>
      <c r="I32" s="320">
        <v>34</v>
      </c>
      <c r="J32" s="320">
        <v>6</v>
      </c>
      <c r="K32" s="217">
        <f t="shared" si="21"/>
        <v>183</v>
      </c>
      <c r="L32" s="85">
        <f t="shared" ref="L32:Q32" si="24">E32/$K$32</f>
        <v>1.6393442622950821E-2</v>
      </c>
      <c r="M32" s="85">
        <f t="shared" si="24"/>
        <v>4.9180327868852458E-2</v>
      </c>
      <c r="N32" s="85">
        <f t="shared" si="24"/>
        <v>7.650273224043716E-2</v>
      </c>
      <c r="O32" s="85">
        <f t="shared" si="24"/>
        <v>0.63934426229508201</v>
      </c>
      <c r="P32" s="21">
        <f t="shared" si="24"/>
        <v>0.18579234972677597</v>
      </c>
      <c r="Q32" s="44">
        <f t="shared" si="24"/>
        <v>3.2786885245901641E-2</v>
      </c>
      <c r="R32" s="251"/>
    </row>
    <row r="33" spans="2:18" s="10" customFormat="1" ht="13.5" customHeight="1" x14ac:dyDescent="0.15">
      <c r="B33" s="55"/>
      <c r="C33" s="68"/>
      <c r="D33" s="70" t="s">
        <v>10</v>
      </c>
      <c r="E33" s="210">
        <f t="shared" ref="E33:J33" si="25">E34+E35</f>
        <v>6</v>
      </c>
      <c r="F33" s="210">
        <f t="shared" si="25"/>
        <v>14</v>
      </c>
      <c r="G33" s="210">
        <f t="shared" si="25"/>
        <v>17</v>
      </c>
      <c r="H33" s="210">
        <f t="shared" si="25"/>
        <v>264</v>
      </c>
      <c r="I33" s="210">
        <f t="shared" si="25"/>
        <v>53</v>
      </c>
      <c r="J33" s="210">
        <f t="shared" si="25"/>
        <v>12</v>
      </c>
      <c r="K33" s="211">
        <f t="shared" si="21"/>
        <v>366</v>
      </c>
      <c r="L33" s="71">
        <f t="shared" ref="L33:Q33" si="26">E33/$K$33</f>
        <v>1.6393442622950821E-2</v>
      </c>
      <c r="M33" s="71">
        <f t="shared" si="26"/>
        <v>3.825136612021858E-2</v>
      </c>
      <c r="N33" s="71">
        <f t="shared" si="26"/>
        <v>4.6448087431693992E-2</v>
      </c>
      <c r="O33" s="71">
        <f t="shared" si="26"/>
        <v>0.72131147540983609</v>
      </c>
      <c r="P33" s="14">
        <f t="shared" si="26"/>
        <v>0.1448087431693989</v>
      </c>
      <c r="Q33" s="39">
        <f t="shared" si="26"/>
        <v>3.2786885245901641E-2</v>
      </c>
      <c r="R33" s="251"/>
    </row>
    <row r="34" spans="2:18" s="10" customFormat="1" ht="13.5" customHeight="1" x14ac:dyDescent="0.15">
      <c r="B34" s="55"/>
      <c r="C34" s="55" t="s">
        <v>16</v>
      </c>
      <c r="D34" s="82" t="s">
        <v>88</v>
      </c>
      <c r="E34" s="319">
        <v>3</v>
      </c>
      <c r="F34" s="319">
        <v>9</v>
      </c>
      <c r="G34" s="319">
        <v>8</v>
      </c>
      <c r="H34" s="319">
        <v>131</v>
      </c>
      <c r="I34" s="319">
        <v>27</v>
      </c>
      <c r="J34" s="319">
        <v>8</v>
      </c>
      <c r="K34" s="218">
        <f t="shared" si="21"/>
        <v>186</v>
      </c>
      <c r="L34" s="73">
        <f t="shared" ref="L34:Q34" si="27">E34/$K$34</f>
        <v>1.6129032258064516E-2</v>
      </c>
      <c r="M34" s="73">
        <f t="shared" si="27"/>
        <v>4.8387096774193547E-2</v>
      </c>
      <c r="N34" s="73">
        <f t="shared" si="27"/>
        <v>4.3010752688172046E-2</v>
      </c>
      <c r="O34" s="73">
        <f t="shared" si="27"/>
        <v>0.70430107526881724</v>
      </c>
      <c r="P34" s="20">
        <f t="shared" si="27"/>
        <v>0.14516129032258066</v>
      </c>
      <c r="Q34" s="40">
        <f t="shared" si="27"/>
        <v>4.3010752688172046E-2</v>
      </c>
      <c r="R34" s="251"/>
    </row>
    <row r="35" spans="2:18" s="10" customFormat="1" ht="13.5" customHeight="1" x14ac:dyDescent="0.15">
      <c r="B35" s="84"/>
      <c r="C35" s="59"/>
      <c r="D35" s="59" t="s">
        <v>91</v>
      </c>
      <c r="E35" s="320">
        <v>3</v>
      </c>
      <c r="F35" s="320">
        <v>5</v>
      </c>
      <c r="G35" s="320">
        <v>9</v>
      </c>
      <c r="H35" s="320">
        <v>133</v>
      </c>
      <c r="I35" s="320">
        <v>26</v>
      </c>
      <c r="J35" s="320">
        <v>4</v>
      </c>
      <c r="K35" s="216">
        <f t="shared" si="21"/>
        <v>180</v>
      </c>
      <c r="L35" s="90">
        <f t="shared" ref="L35:Q35" si="28">E35/$K$35</f>
        <v>1.6666666666666666E-2</v>
      </c>
      <c r="M35" s="81">
        <f t="shared" si="28"/>
        <v>2.7777777777777776E-2</v>
      </c>
      <c r="N35" s="81">
        <f t="shared" si="28"/>
        <v>0.05</v>
      </c>
      <c r="O35" s="81">
        <f t="shared" si="28"/>
        <v>0.73888888888888893</v>
      </c>
      <c r="P35" s="23">
        <f t="shared" si="28"/>
        <v>0.14444444444444443</v>
      </c>
      <c r="Q35" s="42">
        <f t="shared" si="28"/>
        <v>2.2222222222222223E-2</v>
      </c>
      <c r="R35" s="251"/>
    </row>
    <row r="36" spans="2:18" s="10" customFormat="1" ht="13.5" customHeight="1" x14ac:dyDescent="0.15">
      <c r="B36" s="68"/>
      <c r="C36" s="69"/>
      <c r="D36" s="70" t="s">
        <v>10</v>
      </c>
      <c r="E36" s="210">
        <f t="shared" ref="E36:J36" si="29">E37+E38</f>
        <v>4</v>
      </c>
      <c r="F36" s="210">
        <f t="shared" si="29"/>
        <v>14</v>
      </c>
      <c r="G36" s="210">
        <f t="shared" si="29"/>
        <v>23</v>
      </c>
      <c r="H36" s="210">
        <f t="shared" si="29"/>
        <v>210</v>
      </c>
      <c r="I36" s="210">
        <f t="shared" si="29"/>
        <v>42</v>
      </c>
      <c r="J36" s="210">
        <f t="shared" si="29"/>
        <v>6</v>
      </c>
      <c r="K36" s="211">
        <f t="shared" si="21"/>
        <v>299</v>
      </c>
      <c r="L36" s="247">
        <f t="shared" ref="L36:Q36" si="30">E36/$K$36</f>
        <v>1.3377926421404682E-2</v>
      </c>
      <c r="M36" s="71">
        <f t="shared" si="30"/>
        <v>4.6822742474916385E-2</v>
      </c>
      <c r="N36" s="71">
        <f t="shared" si="30"/>
        <v>7.6923076923076927E-2</v>
      </c>
      <c r="O36" s="71">
        <f t="shared" si="30"/>
        <v>0.7023411371237458</v>
      </c>
      <c r="P36" s="14">
        <f t="shared" si="30"/>
        <v>0.14046822742474915</v>
      </c>
      <c r="Q36" s="39">
        <f t="shared" si="30"/>
        <v>2.0066889632107024E-2</v>
      </c>
      <c r="R36" s="251"/>
    </row>
    <row r="37" spans="2:18" s="10" customFormat="1" ht="13.5" customHeight="1" x14ac:dyDescent="0.15">
      <c r="B37" s="55"/>
      <c r="C37" s="72"/>
      <c r="D37" s="58" t="s">
        <v>88</v>
      </c>
      <c r="E37" s="319">
        <v>2</v>
      </c>
      <c r="F37" s="319">
        <v>10</v>
      </c>
      <c r="G37" s="319">
        <v>15</v>
      </c>
      <c r="H37" s="319">
        <v>90</v>
      </c>
      <c r="I37" s="319">
        <v>19</v>
      </c>
      <c r="J37" s="319">
        <v>3</v>
      </c>
      <c r="K37" s="213">
        <f t="shared" si="21"/>
        <v>139</v>
      </c>
      <c r="L37" s="89">
        <f t="shared" ref="L37:Q37" si="31">E37/$K$37</f>
        <v>1.4388489208633094E-2</v>
      </c>
      <c r="M37" s="83">
        <f t="shared" si="31"/>
        <v>7.1942446043165464E-2</v>
      </c>
      <c r="N37" s="83">
        <f t="shared" si="31"/>
        <v>0.1079136690647482</v>
      </c>
      <c r="O37" s="83">
        <f t="shared" si="31"/>
        <v>0.64748201438848918</v>
      </c>
      <c r="P37" s="24">
        <f t="shared" si="31"/>
        <v>0.1366906474820144</v>
      </c>
      <c r="Q37" s="43">
        <f t="shared" si="31"/>
        <v>2.1582733812949641E-2</v>
      </c>
      <c r="R37" s="251"/>
    </row>
    <row r="38" spans="2:18" s="10" customFormat="1" ht="13.5" customHeight="1" x14ac:dyDescent="0.15">
      <c r="B38" s="55" t="s">
        <v>26</v>
      </c>
      <c r="C38" s="26" t="s">
        <v>16</v>
      </c>
      <c r="D38" s="74" t="s">
        <v>91</v>
      </c>
      <c r="E38" s="331">
        <v>2</v>
      </c>
      <c r="F38" s="331">
        <v>4</v>
      </c>
      <c r="G38" s="331">
        <v>8</v>
      </c>
      <c r="H38" s="331">
        <v>120</v>
      </c>
      <c r="I38" s="331">
        <v>23</v>
      </c>
      <c r="J38" s="331">
        <v>3</v>
      </c>
      <c r="K38" s="215">
        <f t="shared" si="21"/>
        <v>160</v>
      </c>
      <c r="L38" s="85">
        <f t="shared" ref="L38:Q38" si="32">E38/$K$38</f>
        <v>1.2500000000000001E-2</v>
      </c>
      <c r="M38" s="85">
        <f t="shared" si="32"/>
        <v>2.5000000000000001E-2</v>
      </c>
      <c r="N38" s="85">
        <f t="shared" si="32"/>
        <v>0.05</v>
      </c>
      <c r="O38" s="85">
        <f t="shared" si="32"/>
        <v>0.75</v>
      </c>
      <c r="P38" s="21">
        <f t="shared" si="32"/>
        <v>0.14374999999999999</v>
      </c>
      <c r="Q38" s="44">
        <f t="shared" si="32"/>
        <v>1.8749999999999999E-2</v>
      </c>
      <c r="R38" s="251"/>
    </row>
    <row r="39" spans="2:18" s="10" customFormat="1" ht="14.25" customHeight="1" thickBot="1" x14ac:dyDescent="0.2">
      <c r="B39" s="55"/>
      <c r="C39" s="72"/>
      <c r="D39" s="91" t="s">
        <v>24</v>
      </c>
      <c r="E39" s="356"/>
      <c r="F39" s="356"/>
      <c r="G39" s="356"/>
      <c r="H39" s="356"/>
      <c r="I39" s="356"/>
      <c r="J39" s="356"/>
      <c r="K39" s="221">
        <f>$F$11-K36</f>
        <v>5</v>
      </c>
      <c r="L39" s="378"/>
      <c r="M39" s="378"/>
      <c r="N39" s="378"/>
      <c r="O39" s="378"/>
      <c r="P39" s="379"/>
      <c r="Q39" s="380"/>
      <c r="R39" s="251"/>
    </row>
    <row r="40" spans="2:18" s="10" customFormat="1" ht="13.5" customHeight="1" thickTop="1" x14ac:dyDescent="0.15">
      <c r="B40" s="92"/>
      <c r="C40" s="93"/>
      <c r="D40" s="94" t="s">
        <v>10</v>
      </c>
      <c r="E40" s="222">
        <f t="shared" ref="E40:K40" si="33">SUM(E41:E42)</f>
        <v>23</v>
      </c>
      <c r="F40" s="222">
        <f t="shared" si="33"/>
        <v>82</v>
      </c>
      <c r="G40" s="222">
        <f t="shared" si="33"/>
        <v>99</v>
      </c>
      <c r="H40" s="222">
        <f t="shared" si="33"/>
        <v>1094</v>
      </c>
      <c r="I40" s="222">
        <f t="shared" si="33"/>
        <v>218</v>
      </c>
      <c r="J40" s="222">
        <f t="shared" si="33"/>
        <v>31</v>
      </c>
      <c r="K40" s="223">
        <f t="shared" si="33"/>
        <v>1547</v>
      </c>
      <c r="L40" s="95">
        <f t="shared" ref="L40:Q40" si="34">E40/$K$40</f>
        <v>1.4867485455720749E-2</v>
      </c>
      <c r="M40" s="95">
        <f t="shared" si="34"/>
        <v>5.3005817711700064E-2</v>
      </c>
      <c r="N40" s="95">
        <f t="shared" si="34"/>
        <v>6.3994828700711048E-2</v>
      </c>
      <c r="O40" s="95">
        <f t="shared" si="34"/>
        <v>0.7071751777634131</v>
      </c>
      <c r="P40" s="25">
        <f t="shared" si="34"/>
        <v>0.14091790562378798</v>
      </c>
      <c r="Q40" s="45">
        <f t="shared" si="34"/>
        <v>2.0038784744667099E-2</v>
      </c>
      <c r="R40" s="47"/>
    </row>
    <row r="41" spans="2:18" s="10" customFormat="1" ht="13.5" customHeight="1" x14ac:dyDescent="0.15">
      <c r="B41" s="55"/>
      <c r="C41" s="72"/>
      <c r="D41" s="58" t="s">
        <v>88</v>
      </c>
      <c r="E41" s="212">
        <f t="shared" ref="E41:J42" si="35">E17+E27+E37</f>
        <v>13</v>
      </c>
      <c r="F41" s="212">
        <f t="shared" si="35"/>
        <v>53</v>
      </c>
      <c r="G41" s="212">
        <f t="shared" si="35"/>
        <v>54</v>
      </c>
      <c r="H41" s="212">
        <f t="shared" si="35"/>
        <v>527</v>
      </c>
      <c r="I41" s="212">
        <f t="shared" si="35"/>
        <v>112</v>
      </c>
      <c r="J41" s="212">
        <f t="shared" si="35"/>
        <v>14</v>
      </c>
      <c r="K41" s="213">
        <f>SUM(E41:J41)</f>
        <v>773</v>
      </c>
      <c r="L41" s="73">
        <f t="shared" ref="L41:Q41" si="36">E41/$K$41</f>
        <v>1.6817593790426907E-2</v>
      </c>
      <c r="M41" s="73">
        <f t="shared" si="36"/>
        <v>6.85640362225097E-2</v>
      </c>
      <c r="N41" s="73">
        <f t="shared" si="36"/>
        <v>6.9857697283311773E-2</v>
      </c>
      <c r="O41" s="73">
        <f t="shared" si="36"/>
        <v>0.68175937904269079</v>
      </c>
      <c r="P41" s="20">
        <f t="shared" si="36"/>
        <v>0.14489003880983181</v>
      </c>
      <c r="Q41" s="40">
        <f t="shared" si="36"/>
        <v>1.8111254851228976E-2</v>
      </c>
      <c r="R41" s="47"/>
    </row>
    <row r="42" spans="2:18" s="10" customFormat="1" ht="13.5" customHeight="1" x14ac:dyDescent="0.15">
      <c r="B42" s="96" t="s">
        <v>10</v>
      </c>
      <c r="C42" s="26"/>
      <c r="D42" s="74" t="s">
        <v>91</v>
      </c>
      <c r="E42" s="214">
        <f t="shared" si="35"/>
        <v>10</v>
      </c>
      <c r="F42" s="214">
        <f t="shared" si="35"/>
        <v>29</v>
      </c>
      <c r="G42" s="214">
        <f t="shared" si="35"/>
        <v>45</v>
      </c>
      <c r="H42" s="214">
        <f t="shared" si="35"/>
        <v>567</v>
      </c>
      <c r="I42" s="214">
        <f t="shared" si="35"/>
        <v>106</v>
      </c>
      <c r="J42" s="214">
        <f t="shared" si="35"/>
        <v>17</v>
      </c>
      <c r="K42" s="215">
        <f>SUM(E42:J42)</f>
        <v>774</v>
      </c>
      <c r="L42" s="445">
        <f t="shared" ref="L42:Q42" si="37">E42/$K$42</f>
        <v>1.2919896640826873E-2</v>
      </c>
      <c r="M42" s="442">
        <f t="shared" si="37"/>
        <v>3.7467700258397935E-2</v>
      </c>
      <c r="N42" s="442">
        <f t="shared" si="37"/>
        <v>5.8139534883720929E-2</v>
      </c>
      <c r="O42" s="442">
        <f t="shared" si="37"/>
        <v>0.73255813953488369</v>
      </c>
      <c r="P42" s="443">
        <f t="shared" si="37"/>
        <v>0.13695090439276486</v>
      </c>
      <c r="Q42" s="443">
        <f t="shared" si="37"/>
        <v>2.1963824289405683E-2</v>
      </c>
      <c r="R42" s="47"/>
    </row>
    <row r="43" spans="2:18" s="10" customFormat="1" ht="13.5" customHeight="1" x14ac:dyDescent="0.15">
      <c r="B43" s="84"/>
      <c r="C43" s="97"/>
      <c r="D43" s="59" t="s">
        <v>24</v>
      </c>
      <c r="E43" s="224"/>
      <c r="F43" s="224"/>
      <c r="G43" s="224"/>
      <c r="H43" s="224"/>
      <c r="I43" s="224"/>
      <c r="J43" s="224"/>
      <c r="K43" s="216">
        <f>K19+K29+K39</f>
        <v>20</v>
      </c>
      <c r="L43" s="87"/>
      <c r="M43" s="88"/>
      <c r="N43" s="88"/>
      <c r="O43" s="88"/>
      <c r="P43" s="37"/>
      <c r="Q43" s="254"/>
      <c r="R43" s="47"/>
    </row>
    <row r="44" spans="2:18" s="10" customFormat="1" ht="13.5" customHeight="1" x14ac:dyDescent="0.15">
      <c r="B44" s="17"/>
      <c r="C44" s="17"/>
      <c r="D44" s="17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2:18" s="10" customFormat="1" ht="13.5" customHeight="1" x14ac:dyDescent="0.15">
      <c r="B45" s="65" t="s">
        <v>117</v>
      </c>
      <c r="C45" s="65"/>
      <c r="D45" s="17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2:18" s="10" customFormat="1" ht="19.2" x14ac:dyDescent="0.15">
      <c r="B46" s="11" t="s">
        <v>9</v>
      </c>
      <c r="C46" s="11" t="s">
        <v>19</v>
      </c>
      <c r="D46" s="402" t="s">
        <v>20</v>
      </c>
      <c r="E46" s="431" t="s">
        <v>84</v>
      </c>
      <c r="F46" s="11" t="s">
        <v>85</v>
      </c>
      <c r="G46" s="11" t="s">
        <v>27</v>
      </c>
      <c r="H46" s="406" t="s">
        <v>10</v>
      </c>
      <c r="I46" s="432" t="s">
        <v>84</v>
      </c>
      <c r="J46" s="11" t="s">
        <v>85</v>
      </c>
      <c r="K46" s="11" t="s">
        <v>27</v>
      </c>
      <c r="L46" s="311"/>
      <c r="M46" s="26"/>
      <c r="N46" s="312"/>
      <c r="O46" s="312"/>
      <c r="P46" s="312"/>
      <c r="Q46" s="26"/>
      <c r="R46" s="312"/>
    </row>
    <row r="47" spans="2:18" s="10" customFormat="1" ht="13.5" customHeight="1" x14ac:dyDescent="0.15">
      <c r="B47" s="68"/>
      <c r="C47" s="69"/>
      <c r="D47" s="70" t="s">
        <v>10</v>
      </c>
      <c r="E47" s="210">
        <f>E48+E49</f>
        <v>517</v>
      </c>
      <c r="F47" s="210">
        <f>F48+F49</f>
        <v>16</v>
      </c>
      <c r="G47" s="210">
        <f>G48+G49</f>
        <v>3</v>
      </c>
      <c r="H47" s="226">
        <f>SUM(E47:G47)</f>
        <v>536</v>
      </c>
      <c r="I47" s="101">
        <f>E47/$H$47</f>
        <v>0.96455223880597019</v>
      </c>
      <c r="J47" s="102">
        <f>F47/$H$47</f>
        <v>2.9850746268656716E-2</v>
      </c>
      <c r="K47" s="103">
        <f>G47/$H$47</f>
        <v>5.597014925373134E-3</v>
      </c>
      <c r="L47" s="98"/>
      <c r="M47" s="26"/>
      <c r="N47" s="57"/>
      <c r="O47" s="57"/>
      <c r="P47" s="8"/>
      <c r="Q47" s="8"/>
      <c r="R47" s="8"/>
    </row>
    <row r="48" spans="2:18" s="10" customFormat="1" ht="13.5" customHeight="1" x14ac:dyDescent="0.15">
      <c r="B48" s="55"/>
      <c r="C48" s="72"/>
      <c r="D48" s="58" t="s">
        <v>88</v>
      </c>
      <c r="E48" s="219">
        <f t="shared" ref="E48:G49" si="38">E52+E55</f>
        <v>269</v>
      </c>
      <c r="F48" s="219">
        <f t="shared" si="38"/>
        <v>9</v>
      </c>
      <c r="G48" s="219">
        <f t="shared" si="38"/>
        <v>0</v>
      </c>
      <c r="H48" s="227">
        <f>SUM(E48:G48)</f>
        <v>278</v>
      </c>
      <c r="I48" s="105">
        <f>E48/$H$48</f>
        <v>0.96762589928057552</v>
      </c>
      <c r="J48" s="106">
        <f>F48/$H$48</f>
        <v>3.237410071942446E-2</v>
      </c>
      <c r="K48" s="107">
        <f>G48/$H$48</f>
        <v>0</v>
      </c>
      <c r="L48" s="98"/>
      <c r="M48" s="26"/>
      <c r="N48" s="57"/>
      <c r="O48" s="57"/>
      <c r="P48" s="8"/>
      <c r="Q48" s="8"/>
      <c r="R48" s="8"/>
    </row>
    <row r="49" spans="2:18" s="10" customFormat="1" ht="13.5" customHeight="1" x14ac:dyDescent="0.15">
      <c r="B49" s="55"/>
      <c r="C49" s="72" t="s">
        <v>10</v>
      </c>
      <c r="D49" s="74" t="s">
        <v>91</v>
      </c>
      <c r="E49" s="230">
        <f t="shared" si="38"/>
        <v>248</v>
      </c>
      <c r="F49" s="230">
        <f t="shared" si="38"/>
        <v>7</v>
      </c>
      <c r="G49" s="230">
        <f t="shared" si="38"/>
        <v>3</v>
      </c>
      <c r="H49" s="231">
        <f>SUM(E49:G49)</f>
        <v>258</v>
      </c>
      <c r="I49" s="109">
        <f>E49/$H$49</f>
        <v>0.96124031007751942</v>
      </c>
      <c r="J49" s="110">
        <f>F49/$H$49</f>
        <v>2.7131782945736434E-2</v>
      </c>
      <c r="K49" s="111">
        <f>G49/$H$49</f>
        <v>1.1627906976744186E-2</v>
      </c>
      <c r="L49" s="98"/>
      <c r="M49" s="26"/>
      <c r="N49" s="57"/>
      <c r="O49" s="57"/>
      <c r="P49" s="8"/>
      <c r="Q49" s="8"/>
      <c r="R49" s="8"/>
    </row>
    <row r="50" spans="2:18" s="10" customFormat="1" ht="13.5" customHeight="1" x14ac:dyDescent="0.15">
      <c r="B50" s="55"/>
      <c r="C50" s="72"/>
      <c r="D50" s="59" t="s">
        <v>24</v>
      </c>
      <c r="E50" s="367"/>
      <c r="F50" s="367"/>
      <c r="G50" s="367"/>
      <c r="H50" s="216">
        <f>$F$5-H47</f>
        <v>0</v>
      </c>
      <c r="I50" s="364"/>
      <c r="J50" s="365"/>
      <c r="K50" s="355"/>
      <c r="L50" s="98"/>
      <c r="M50" s="26"/>
      <c r="N50" s="57"/>
      <c r="O50" s="57"/>
      <c r="P50" s="8"/>
      <c r="Q50" s="8"/>
      <c r="R50" s="8"/>
    </row>
    <row r="51" spans="2:18" s="10" customFormat="1" ht="13.5" customHeight="1" x14ac:dyDescent="0.15">
      <c r="B51" s="55"/>
      <c r="C51" s="68" t="s">
        <v>25</v>
      </c>
      <c r="D51" s="70" t="s">
        <v>10</v>
      </c>
      <c r="E51" s="210">
        <f>E52+E53</f>
        <v>226</v>
      </c>
      <c r="F51" s="210">
        <f>F52+F53</f>
        <v>7</v>
      </c>
      <c r="G51" s="210">
        <f>G52+G53</f>
        <v>0</v>
      </c>
      <c r="H51" s="226">
        <f t="shared" ref="H51:H61" si="39">SUM(E51:G51)</f>
        <v>233</v>
      </c>
      <c r="I51" s="101">
        <f>E51/$H$51</f>
        <v>0.96995708154506433</v>
      </c>
      <c r="J51" s="102">
        <f>F51/$H$51</f>
        <v>3.0042918454935622E-2</v>
      </c>
      <c r="K51" s="103">
        <f>G51/$H$51</f>
        <v>0</v>
      </c>
      <c r="L51" s="98"/>
      <c r="M51" s="26"/>
      <c r="N51" s="57"/>
      <c r="O51" s="57"/>
      <c r="P51" s="8"/>
      <c r="Q51" s="8"/>
      <c r="R51" s="8"/>
    </row>
    <row r="52" spans="2:18" s="10" customFormat="1" ht="13.5" customHeight="1" x14ac:dyDescent="0.15">
      <c r="B52" s="55" t="s">
        <v>12</v>
      </c>
      <c r="C52" s="55" t="s">
        <v>13</v>
      </c>
      <c r="D52" s="58" t="s">
        <v>88</v>
      </c>
      <c r="E52" s="319">
        <v>117</v>
      </c>
      <c r="F52" s="319">
        <v>2</v>
      </c>
      <c r="G52" s="319">
        <v>0</v>
      </c>
      <c r="H52" s="227">
        <f t="shared" si="39"/>
        <v>119</v>
      </c>
      <c r="I52" s="105">
        <f>E52/$H$52</f>
        <v>0.98319327731092432</v>
      </c>
      <c r="J52" s="106">
        <f>F52/$H$52</f>
        <v>1.680672268907563E-2</v>
      </c>
      <c r="K52" s="107">
        <f>G52/$H$52</f>
        <v>0</v>
      </c>
      <c r="L52" s="98"/>
      <c r="M52" s="26"/>
      <c r="N52" s="57"/>
      <c r="O52" s="57"/>
      <c r="P52" s="8"/>
      <c r="Q52" s="8"/>
      <c r="R52" s="8"/>
    </row>
    <row r="53" spans="2:18" s="10" customFormat="1" ht="13.5" customHeight="1" x14ac:dyDescent="0.15">
      <c r="B53" s="55"/>
      <c r="C53" s="55"/>
      <c r="D53" s="60" t="s">
        <v>91</v>
      </c>
      <c r="E53" s="321">
        <v>109</v>
      </c>
      <c r="F53" s="321">
        <v>5</v>
      </c>
      <c r="G53" s="321">
        <v>0</v>
      </c>
      <c r="H53" s="228">
        <f t="shared" si="39"/>
        <v>114</v>
      </c>
      <c r="I53" s="117">
        <f>E53/$H$53</f>
        <v>0.95614035087719296</v>
      </c>
      <c r="J53" s="118">
        <f>F53/$H$53</f>
        <v>4.3859649122807015E-2</v>
      </c>
      <c r="K53" s="119">
        <f>G53/$H$53</f>
        <v>0</v>
      </c>
      <c r="L53" s="98"/>
      <c r="M53" s="26"/>
      <c r="N53" s="57"/>
      <c r="O53" s="57"/>
      <c r="P53" s="8"/>
      <c r="Q53" s="8"/>
      <c r="R53" s="8"/>
    </row>
    <row r="54" spans="2:18" s="10" customFormat="1" ht="13.5" customHeight="1" x14ac:dyDescent="0.15">
      <c r="B54" s="55"/>
      <c r="C54" s="68"/>
      <c r="D54" s="70" t="s">
        <v>10</v>
      </c>
      <c r="E54" s="210">
        <f>E55+E56</f>
        <v>291</v>
      </c>
      <c r="F54" s="210">
        <f>F55+F56</f>
        <v>9</v>
      </c>
      <c r="G54" s="210">
        <f>G55+G56</f>
        <v>3</v>
      </c>
      <c r="H54" s="226">
        <f t="shared" si="39"/>
        <v>303</v>
      </c>
      <c r="I54" s="101">
        <f>E54/$H$54</f>
        <v>0.96039603960396036</v>
      </c>
      <c r="J54" s="102">
        <f>F54/$H$54</f>
        <v>2.9702970297029702E-2</v>
      </c>
      <c r="K54" s="103">
        <f>G54/$H$54</f>
        <v>9.9009900990099011E-3</v>
      </c>
      <c r="L54" s="98"/>
      <c r="M54" s="26"/>
      <c r="N54" s="57"/>
      <c r="O54" s="57"/>
      <c r="P54" s="8"/>
      <c r="Q54" s="8"/>
      <c r="R54" s="8"/>
    </row>
    <row r="55" spans="2:18" s="10" customFormat="1" ht="13.5" customHeight="1" x14ac:dyDescent="0.15">
      <c r="B55" s="55"/>
      <c r="C55" s="55" t="s">
        <v>14</v>
      </c>
      <c r="D55" s="82" t="s">
        <v>88</v>
      </c>
      <c r="E55" s="319">
        <v>152</v>
      </c>
      <c r="F55" s="319">
        <v>7</v>
      </c>
      <c r="G55" s="319">
        <v>0</v>
      </c>
      <c r="H55" s="232">
        <f t="shared" si="39"/>
        <v>159</v>
      </c>
      <c r="I55" s="121">
        <f>E55/$H$55</f>
        <v>0.95597484276729561</v>
      </c>
      <c r="J55" s="122">
        <f>F55/$H$55</f>
        <v>4.40251572327044E-2</v>
      </c>
      <c r="K55" s="123">
        <f>G55/$H$55</f>
        <v>0</v>
      </c>
      <c r="L55" s="98"/>
      <c r="M55" s="26"/>
      <c r="N55" s="57"/>
      <c r="O55" s="57"/>
      <c r="P55" s="8"/>
      <c r="Q55" s="8"/>
      <c r="R55" s="8"/>
    </row>
    <row r="56" spans="2:18" s="10" customFormat="1" ht="13.5" customHeight="1" x14ac:dyDescent="0.15">
      <c r="B56" s="84"/>
      <c r="C56" s="59"/>
      <c r="D56" s="59" t="s">
        <v>91</v>
      </c>
      <c r="E56" s="321">
        <v>139</v>
      </c>
      <c r="F56" s="321">
        <v>2</v>
      </c>
      <c r="G56" s="321">
        <v>3</v>
      </c>
      <c r="H56" s="233">
        <f t="shared" si="39"/>
        <v>144</v>
      </c>
      <c r="I56" s="125">
        <f>E56/$H$56</f>
        <v>0.96527777777777779</v>
      </c>
      <c r="J56" s="126">
        <f>F56/$H$56</f>
        <v>1.3888888888888888E-2</v>
      </c>
      <c r="K56" s="127">
        <f>G56/$H$56</f>
        <v>2.0833333333333332E-2</v>
      </c>
      <c r="L56" s="98"/>
      <c r="M56" s="26"/>
      <c r="N56" s="57"/>
      <c r="O56" s="57"/>
      <c r="P56" s="8"/>
      <c r="Q56" s="8"/>
      <c r="R56" s="8"/>
    </row>
    <row r="57" spans="2:18" s="10" customFormat="1" ht="13.5" customHeight="1" x14ac:dyDescent="0.15">
      <c r="B57" s="68"/>
      <c r="C57" s="69"/>
      <c r="D57" s="70" t="s">
        <v>10</v>
      </c>
      <c r="E57" s="210">
        <f>E58+E59</f>
        <v>661</v>
      </c>
      <c r="F57" s="210">
        <f>F58+F59</f>
        <v>41</v>
      </c>
      <c r="G57" s="210">
        <f>G58+G59</f>
        <v>24</v>
      </c>
      <c r="H57" s="226">
        <f t="shared" si="39"/>
        <v>726</v>
      </c>
      <c r="I57" s="101">
        <f>E57/$H$57</f>
        <v>0.91046831955922869</v>
      </c>
      <c r="J57" s="102">
        <f>F57/$H$57</f>
        <v>5.647382920110193E-2</v>
      </c>
      <c r="K57" s="103">
        <f>G57/$H$57</f>
        <v>3.3057851239669422E-2</v>
      </c>
      <c r="L57" s="98"/>
      <c r="M57" s="26"/>
      <c r="N57" s="57"/>
      <c r="O57" s="57"/>
      <c r="P57" s="8"/>
      <c r="Q57" s="8"/>
      <c r="R57" s="8"/>
    </row>
    <row r="58" spans="2:18" s="10" customFormat="1" ht="13.5" customHeight="1" x14ac:dyDescent="0.15">
      <c r="B58" s="55"/>
      <c r="C58" s="72"/>
      <c r="D58" s="58" t="s">
        <v>88</v>
      </c>
      <c r="E58" s="212">
        <f t="shared" ref="E58:G59" si="40">E62+E65</f>
        <v>331</v>
      </c>
      <c r="F58" s="212">
        <f t="shared" si="40"/>
        <v>16</v>
      </c>
      <c r="G58" s="212">
        <f t="shared" si="40"/>
        <v>14</v>
      </c>
      <c r="H58" s="227">
        <f t="shared" si="39"/>
        <v>361</v>
      </c>
      <c r="I58" s="105">
        <f>E58/$H$58</f>
        <v>0.91689750692520777</v>
      </c>
      <c r="J58" s="106">
        <f>F58/$H$58</f>
        <v>4.4321329639889197E-2</v>
      </c>
      <c r="K58" s="107">
        <f>G58/$H$58</f>
        <v>3.8781163434903045E-2</v>
      </c>
      <c r="L58" s="98"/>
      <c r="M58" s="26"/>
      <c r="N58" s="57"/>
      <c r="O58" s="57"/>
      <c r="P58" s="8"/>
      <c r="Q58" s="8"/>
      <c r="R58" s="8"/>
    </row>
    <row r="59" spans="2:18" s="10" customFormat="1" ht="13.5" customHeight="1" x14ac:dyDescent="0.15">
      <c r="B59" s="55"/>
      <c r="C59" s="72" t="s">
        <v>10</v>
      </c>
      <c r="D59" s="74" t="s">
        <v>91</v>
      </c>
      <c r="E59" s="214">
        <f t="shared" si="40"/>
        <v>330</v>
      </c>
      <c r="F59" s="214">
        <f t="shared" si="40"/>
        <v>25</v>
      </c>
      <c r="G59" s="214">
        <f t="shared" si="40"/>
        <v>10</v>
      </c>
      <c r="H59" s="231">
        <f t="shared" si="39"/>
        <v>365</v>
      </c>
      <c r="I59" s="109">
        <f>E59/$H$59</f>
        <v>0.90410958904109584</v>
      </c>
      <c r="J59" s="110">
        <f>F59/$H$59</f>
        <v>6.8493150684931503E-2</v>
      </c>
      <c r="K59" s="111">
        <f>G59/$H$59</f>
        <v>2.7397260273972601E-2</v>
      </c>
      <c r="L59" s="98"/>
      <c r="M59" s="26"/>
      <c r="N59" s="57"/>
      <c r="O59" s="57"/>
      <c r="P59" s="8"/>
      <c r="Q59" s="8"/>
      <c r="R59" s="8"/>
    </row>
    <row r="60" spans="2:18" s="10" customFormat="1" ht="13.5" customHeight="1" x14ac:dyDescent="0.15">
      <c r="B60" s="55"/>
      <c r="C60" s="72"/>
      <c r="D60" s="59" t="s">
        <v>24</v>
      </c>
      <c r="E60" s="224"/>
      <c r="F60" s="224"/>
      <c r="G60" s="224"/>
      <c r="H60" s="233">
        <f>$F$8-H57</f>
        <v>1</v>
      </c>
      <c r="I60" s="113"/>
      <c r="J60" s="114"/>
      <c r="K60" s="115"/>
      <c r="L60" s="98"/>
      <c r="M60" s="26"/>
      <c r="N60" s="57"/>
      <c r="O60" s="57"/>
      <c r="P60" s="8"/>
      <c r="Q60" s="8"/>
      <c r="R60" s="8"/>
    </row>
    <row r="61" spans="2:18" s="10" customFormat="1" ht="13.5" customHeight="1" x14ac:dyDescent="0.15">
      <c r="B61" s="55"/>
      <c r="C61" s="68" t="s">
        <v>25</v>
      </c>
      <c r="D61" s="70" t="s">
        <v>10</v>
      </c>
      <c r="E61" s="210">
        <f>E62+E63</f>
        <v>335</v>
      </c>
      <c r="F61" s="210">
        <f>F62+F63</f>
        <v>17</v>
      </c>
      <c r="G61" s="210">
        <f>G62+G63</f>
        <v>6</v>
      </c>
      <c r="H61" s="226">
        <f t="shared" si="39"/>
        <v>358</v>
      </c>
      <c r="I61" s="101">
        <f>E61/$H$61</f>
        <v>0.93575418994413406</v>
      </c>
      <c r="J61" s="102">
        <f>F61/$H$61</f>
        <v>4.7486033519553071E-2</v>
      </c>
      <c r="K61" s="103">
        <f>G61/$H$61</f>
        <v>1.6759776536312849E-2</v>
      </c>
      <c r="L61" s="98"/>
      <c r="M61" s="26"/>
      <c r="N61" s="57"/>
      <c r="O61" s="57"/>
      <c r="P61" s="8"/>
      <c r="Q61" s="8"/>
      <c r="R61" s="8"/>
    </row>
    <row r="62" spans="2:18" s="10" customFormat="1" ht="13.5" customHeight="1" x14ac:dyDescent="0.15">
      <c r="B62" s="55" t="s">
        <v>15</v>
      </c>
      <c r="C62" s="55" t="s">
        <v>13</v>
      </c>
      <c r="D62" s="58" t="s">
        <v>88</v>
      </c>
      <c r="E62" s="319">
        <v>163</v>
      </c>
      <c r="F62" s="319">
        <v>7</v>
      </c>
      <c r="G62" s="319">
        <v>5</v>
      </c>
      <c r="H62" s="227">
        <f t="shared" ref="H62:H69" si="41">SUM(E62:G62)</f>
        <v>175</v>
      </c>
      <c r="I62" s="105">
        <f>E62/$H$62</f>
        <v>0.93142857142857138</v>
      </c>
      <c r="J62" s="106">
        <f>F62/$H$62</f>
        <v>0.04</v>
      </c>
      <c r="K62" s="107">
        <f>G62/$H$62</f>
        <v>2.8571428571428571E-2</v>
      </c>
      <c r="L62" s="98"/>
      <c r="M62" s="26"/>
      <c r="N62" s="57"/>
      <c r="O62" s="57"/>
      <c r="P62" s="8"/>
      <c r="Q62" s="8"/>
      <c r="R62" s="8"/>
    </row>
    <row r="63" spans="2:18" s="10" customFormat="1" ht="13.5" customHeight="1" x14ac:dyDescent="0.15">
      <c r="B63" s="55"/>
      <c r="C63" s="55"/>
      <c r="D63" s="60" t="s">
        <v>91</v>
      </c>
      <c r="E63" s="321">
        <v>172</v>
      </c>
      <c r="F63" s="321">
        <v>10</v>
      </c>
      <c r="G63" s="321">
        <v>1</v>
      </c>
      <c r="H63" s="228">
        <f t="shared" si="41"/>
        <v>183</v>
      </c>
      <c r="I63" s="117">
        <f>E63/$H$63</f>
        <v>0.93989071038251371</v>
      </c>
      <c r="J63" s="118">
        <f>F63/$H$63</f>
        <v>5.4644808743169397E-2</v>
      </c>
      <c r="K63" s="119">
        <f>G63/$H$63</f>
        <v>5.4644808743169399E-3</v>
      </c>
      <c r="L63" s="98"/>
      <c r="M63" s="26"/>
      <c r="N63" s="57"/>
      <c r="O63" s="57"/>
      <c r="P63" s="8"/>
      <c r="Q63" s="8"/>
      <c r="R63" s="8"/>
    </row>
    <row r="64" spans="2:18" s="10" customFormat="1" ht="13.5" customHeight="1" x14ac:dyDescent="0.15">
      <c r="B64" s="55"/>
      <c r="C64" s="68"/>
      <c r="D64" s="70" t="s">
        <v>10</v>
      </c>
      <c r="E64" s="210">
        <f>E65+E66</f>
        <v>326</v>
      </c>
      <c r="F64" s="210">
        <f>F65+F66</f>
        <v>24</v>
      </c>
      <c r="G64" s="210">
        <f>G65+G66</f>
        <v>18</v>
      </c>
      <c r="H64" s="226">
        <f t="shared" si="41"/>
        <v>368</v>
      </c>
      <c r="I64" s="101">
        <f>E64/$H$64</f>
        <v>0.88586956521739135</v>
      </c>
      <c r="J64" s="102">
        <f>F64/$H$64</f>
        <v>6.5217391304347824E-2</v>
      </c>
      <c r="K64" s="103">
        <f>G64/$H$64</f>
        <v>4.8913043478260872E-2</v>
      </c>
      <c r="L64" s="98"/>
      <c r="M64" s="26"/>
      <c r="N64" s="57"/>
      <c r="O64" s="57"/>
      <c r="P64" s="8"/>
      <c r="Q64" s="8"/>
      <c r="R64" s="8"/>
    </row>
    <row r="65" spans="2:18" s="10" customFormat="1" ht="13.5" customHeight="1" x14ac:dyDescent="0.15">
      <c r="B65" s="55"/>
      <c r="C65" s="55" t="s">
        <v>16</v>
      </c>
      <c r="D65" s="82" t="s">
        <v>88</v>
      </c>
      <c r="E65" s="319">
        <v>168</v>
      </c>
      <c r="F65" s="319">
        <v>9</v>
      </c>
      <c r="G65" s="319">
        <v>9</v>
      </c>
      <c r="H65" s="232">
        <f t="shared" si="41"/>
        <v>186</v>
      </c>
      <c r="I65" s="121">
        <f>E65/$H$65</f>
        <v>0.90322580645161288</v>
      </c>
      <c r="J65" s="122">
        <f>F65/$H$65</f>
        <v>4.8387096774193547E-2</v>
      </c>
      <c r="K65" s="123">
        <f>G65/$H$65</f>
        <v>4.8387096774193547E-2</v>
      </c>
      <c r="L65" s="98"/>
      <c r="M65" s="26"/>
      <c r="N65" s="57"/>
      <c r="O65" s="57"/>
      <c r="P65" s="8"/>
      <c r="Q65" s="8"/>
      <c r="R65" s="8"/>
    </row>
    <row r="66" spans="2:18" s="10" customFormat="1" ht="13.5" customHeight="1" x14ac:dyDescent="0.15">
      <c r="B66" s="84"/>
      <c r="C66" s="59"/>
      <c r="D66" s="59" t="s">
        <v>91</v>
      </c>
      <c r="E66" s="321">
        <v>158</v>
      </c>
      <c r="F66" s="321">
        <v>15</v>
      </c>
      <c r="G66" s="321">
        <v>9</v>
      </c>
      <c r="H66" s="233">
        <f t="shared" si="41"/>
        <v>182</v>
      </c>
      <c r="I66" s="125">
        <f>E66/$H$66</f>
        <v>0.86813186813186816</v>
      </c>
      <c r="J66" s="126">
        <f>F66/$H$66</f>
        <v>8.2417582417582416E-2</v>
      </c>
      <c r="K66" s="127">
        <f>G66/$H$66</f>
        <v>4.9450549450549448E-2</v>
      </c>
      <c r="L66" s="98"/>
      <c r="M66" s="26"/>
      <c r="N66" s="57"/>
      <c r="O66" s="57"/>
      <c r="P66" s="8"/>
      <c r="Q66" s="8"/>
      <c r="R66" s="8"/>
    </row>
    <row r="67" spans="2:18" s="10" customFormat="1" ht="13.5" customHeight="1" x14ac:dyDescent="0.15">
      <c r="B67" s="68"/>
      <c r="C67" s="69"/>
      <c r="D67" s="70" t="s">
        <v>10</v>
      </c>
      <c r="E67" s="210">
        <f>E68+E69</f>
        <v>261</v>
      </c>
      <c r="F67" s="210">
        <f>F68+F69</f>
        <v>27</v>
      </c>
      <c r="G67" s="210">
        <f>G68+G69</f>
        <v>16</v>
      </c>
      <c r="H67" s="226">
        <f t="shared" si="41"/>
        <v>304</v>
      </c>
      <c r="I67" s="101">
        <f>E67/$H$67</f>
        <v>0.85855263157894735</v>
      </c>
      <c r="J67" s="102">
        <f>F67/$H$67</f>
        <v>8.8815789473684209E-2</v>
      </c>
      <c r="K67" s="103">
        <f>G67/$H$67</f>
        <v>5.2631578947368418E-2</v>
      </c>
      <c r="L67" s="98"/>
      <c r="M67" s="26"/>
      <c r="N67" s="57"/>
      <c r="O67" s="57"/>
      <c r="P67" s="8"/>
      <c r="Q67" s="8"/>
      <c r="R67" s="8"/>
    </row>
    <row r="68" spans="2:18" s="10" customFormat="1" ht="13.5" customHeight="1" x14ac:dyDescent="0.15">
      <c r="B68" s="55"/>
      <c r="C68" s="72"/>
      <c r="D68" s="58" t="s">
        <v>88</v>
      </c>
      <c r="E68" s="319">
        <v>123</v>
      </c>
      <c r="F68" s="319">
        <v>11</v>
      </c>
      <c r="G68" s="319">
        <v>10</v>
      </c>
      <c r="H68" s="227">
        <f t="shared" si="41"/>
        <v>144</v>
      </c>
      <c r="I68" s="105">
        <f>E68/$H$68</f>
        <v>0.85416666666666663</v>
      </c>
      <c r="J68" s="106">
        <f>F68/$H$68</f>
        <v>7.6388888888888895E-2</v>
      </c>
      <c r="K68" s="107">
        <f>G68/$H$68</f>
        <v>6.9444444444444448E-2</v>
      </c>
      <c r="L68" s="98"/>
      <c r="M68" s="26"/>
      <c r="N68" s="57"/>
      <c r="O68" s="57"/>
      <c r="P68" s="8"/>
      <c r="Q68" s="8"/>
      <c r="R68" s="8"/>
    </row>
    <row r="69" spans="2:18" s="10" customFormat="1" ht="13.5" customHeight="1" x14ac:dyDescent="0.15">
      <c r="B69" s="55" t="s">
        <v>26</v>
      </c>
      <c r="C69" s="26" t="s">
        <v>16</v>
      </c>
      <c r="D69" s="74" t="s">
        <v>91</v>
      </c>
      <c r="E69" s="331">
        <v>138</v>
      </c>
      <c r="F69" s="331">
        <v>16</v>
      </c>
      <c r="G69" s="331">
        <v>6</v>
      </c>
      <c r="H69" s="215">
        <f t="shared" si="41"/>
        <v>160</v>
      </c>
      <c r="I69" s="152">
        <f>E69/$H$69</f>
        <v>0.86250000000000004</v>
      </c>
      <c r="J69" s="110">
        <f>F69/$H$69</f>
        <v>0.1</v>
      </c>
      <c r="K69" s="112">
        <f>G69/$H$69</f>
        <v>3.7499999999999999E-2</v>
      </c>
      <c r="L69" s="98"/>
      <c r="M69" s="26"/>
      <c r="N69" s="57"/>
      <c r="O69" s="57"/>
      <c r="P69" s="8"/>
      <c r="Q69" s="8"/>
      <c r="R69" s="8"/>
    </row>
    <row r="70" spans="2:18" s="10" customFormat="1" ht="13.5" customHeight="1" thickBot="1" x14ac:dyDescent="0.2">
      <c r="B70" s="55"/>
      <c r="C70" s="72"/>
      <c r="D70" s="91" t="s">
        <v>24</v>
      </c>
      <c r="E70" s="225"/>
      <c r="F70" s="225"/>
      <c r="G70" s="225"/>
      <c r="H70" s="221">
        <f>$F$11-H67</f>
        <v>0</v>
      </c>
      <c r="I70" s="174"/>
      <c r="J70" s="175"/>
      <c r="K70" s="176"/>
      <c r="L70" s="98"/>
      <c r="M70" s="26"/>
      <c r="N70" s="57"/>
      <c r="O70" s="57"/>
      <c r="P70" s="8"/>
      <c r="Q70" s="8"/>
      <c r="R70" s="8"/>
    </row>
    <row r="71" spans="2:18" s="10" customFormat="1" ht="13.5" customHeight="1" thickTop="1" x14ac:dyDescent="0.15">
      <c r="B71" s="92"/>
      <c r="C71" s="93"/>
      <c r="D71" s="62" t="s">
        <v>10</v>
      </c>
      <c r="E71" s="222">
        <f>E72+E73</f>
        <v>1439</v>
      </c>
      <c r="F71" s="222">
        <f>F72+F73</f>
        <v>84</v>
      </c>
      <c r="G71" s="222">
        <f>G72+G73</f>
        <v>43</v>
      </c>
      <c r="H71" s="223">
        <f>SUM(E71:G71)</f>
        <v>1566</v>
      </c>
      <c r="I71" s="177">
        <f>E71/$H$71</f>
        <v>0.91890166028097064</v>
      </c>
      <c r="J71" s="178">
        <f>F71/$H$71</f>
        <v>5.3639846743295021E-2</v>
      </c>
      <c r="K71" s="179">
        <f>G71/$H$71</f>
        <v>2.7458492975734355E-2</v>
      </c>
      <c r="L71" s="98"/>
      <c r="M71" s="26"/>
      <c r="N71" s="57"/>
      <c r="O71" s="57"/>
      <c r="P71" s="8"/>
      <c r="Q71" s="8"/>
      <c r="R71" s="8"/>
    </row>
    <row r="72" spans="2:18" s="10" customFormat="1" ht="13.5" customHeight="1" x14ac:dyDescent="0.15">
      <c r="B72" s="55"/>
      <c r="C72" s="72"/>
      <c r="D72" s="58" t="s">
        <v>88</v>
      </c>
      <c r="E72" s="212">
        <f t="shared" ref="E72:G73" si="42">E48+E58+E68</f>
        <v>723</v>
      </c>
      <c r="F72" s="212">
        <f t="shared" si="42"/>
        <v>36</v>
      </c>
      <c r="G72" s="212">
        <f t="shared" si="42"/>
        <v>24</v>
      </c>
      <c r="H72" s="213">
        <f>SUM(E72:G72)</f>
        <v>783</v>
      </c>
      <c r="I72" s="105">
        <f>E72/$H$72</f>
        <v>0.92337164750957856</v>
      </c>
      <c r="J72" s="106">
        <f>F72/$H$72</f>
        <v>4.5977011494252873E-2</v>
      </c>
      <c r="K72" s="107">
        <f>G72/$H$72</f>
        <v>3.0651340996168581E-2</v>
      </c>
      <c r="L72" s="98"/>
      <c r="M72" s="26"/>
      <c r="N72" s="57"/>
      <c r="O72" s="57"/>
      <c r="P72" s="8"/>
      <c r="Q72" s="8"/>
      <c r="R72" s="8"/>
    </row>
    <row r="73" spans="2:18" s="10" customFormat="1" ht="13.5" customHeight="1" x14ac:dyDescent="0.15">
      <c r="B73" s="96" t="s">
        <v>10</v>
      </c>
      <c r="C73" s="26"/>
      <c r="D73" s="74" t="s">
        <v>91</v>
      </c>
      <c r="E73" s="214">
        <f t="shared" si="42"/>
        <v>716</v>
      </c>
      <c r="F73" s="214">
        <f t="shared" si="42"/>
        <v>48</v>
      </c>
      <c r="G73" s="214">
        <f t="shared" si="42"/>
        <v>19</v>
      </c>
      <c r="H73" s="215">
        <f>SUM(E73:G73)</f>
        <v>783</v>
      </c>
      <c r="I73" s="109">
        <f>E73/$H$73</f>
        <v>0.91443167305236273</v>
      </c>
      <c r="J73" s="110">
        <f>F73/$H$73</f>
        <v>6.1302681992337162E-2</v>
      </c>
      <c r="K73" s="111">
        <f>G73/$H$73</f>
        <v>2.4265644955300127E-2</v>
      </c>
      <c r="L73" s="98"/>
      <c r="M73" s="26"/>
      <c r="N73" s="57"/>
      <c r="O73" s="57"/>
      <c r="P73" s="8"/>
      <c r="Q73" s="8"/>
      <c r="R73" s="8"/>
    </row>
    <row r="74" spans="2:18" s="10" customFormat="1" ht="13.5" customHeight="1" x14ac:dyDescent="0.15">
      <c r="B74" s="84"/>
      <c r="C74" s="97"/>
      <c r="D74" s="59" t="s">
        <v>24</v>
      </c>
      <c r="E74" s="224"/>
      <c r="F74" s="224"/>
      <c r="G74" s="224"/>
      <c r="H74" s="216">
        <f>H50+H60+H70</f>
        <v>1</v>
      </c>
      <c r="I74" s="113"/>
      <c r="J74" s="114"/>
      <c r="K74" s="115"/>
      <c r="L74" s="98"/>
      <c r="M74" s="26"/>
      <c r="N74" s="57"/>
      <c r="O74" s="57"/>
      <c r="P74" s="8"/>
      <c r="Q74" s="8"/>
      <c r="R74" s="8"/>
    </row>
    <row r="75" spans="2:18" s="10" customFormat="1" ht="13.5" customHeight="1" x14ac:dyDescent="0.15">
      <c r="B75" s="26"/>
      <c r="C75" s="26"/>
      <c r="D75" s="26"/>
      <c r="E75" s="57"/>
      <c r="F75" s="57"/>
      <c r="G75" s="57"/>
      <c r="H75" s="57"/>
      <c r="I75" s="57"/>
      <c r="J75" s="57"/>
      <c r="K75" s="57"/>
      <c r="L75" s="26"/>
      <c r="M75" s="26"/>
      <c r="N75" s="57"/>
      <c r="O75" s="57"/>
      <c r="P75" s="8"/>
      <c r="Q75" s="8"/>
      <c r="R75" s="8"/>
    </row>
    <row r="76" spans="2:18" s="10" customFormat="1" ht="13.5" customHeight="1" x14ac:dyDescent="0.15">
      <c r="B76" s="65" t="s">
        <v>28</v>
      </c>
      <c r="C76" s="65"/>
      <c r="D76" s="17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</row>
    <row r="77" spans="2:18" s="10" customFormat="1" ht="19.2" x14ac:dyDescent="0.15">
      <c r="B77" s="11" t="s">
        <v>9</v>
      </c>
      <c r="C77" s="11" t="s">
        <v>19</v>
      </c>
      <c r="D77" s="405" t="s">
        <v>20</v>
      </c>
      <c r="E77" s="11" t="s">
        <v>65</v>
      </c>
      <c r="F77" s="11" t="s">
        <v>104</v>
      </c>
      <c r="G77" s="11" t="s">
        <v>105</v>
      </c>
      <c r="H77" s="48" t="s">
        <v>47</v>
      </c>
      <c r="I77" s="405" t="s">
        <v>10</v>
      </c>
      <c r="J77" s="16" t="s">
        <v>62</v>
      </c>
      <c r="K77" s="11" t="s">
        <v>104</v>
      </c>
      <c r="L77" s="11" t="s">
        <v>105</v>
      </c>
      <c r="M77" s="48" t="s">
        <v>47</v>
      </c>
      <c r="N77" s="311"/>
      <c r="O77" s="63"/>
    </row>
    <row r="78" spans="2:18" s="10" customFormat="1" ht="13.5" customHeight="1" x14ac:dyDescent="0.15">
      <c r="B78" s="68"/>
      <c r="C78" s="69"/>
      <c r="D78" s="70" t="s">
        <v>10</v>
      </c>
      <c r="E78" s="210">
        <f>E79+E80</f>
        <v>24</v>
      </c>
      <c r="F78" s="210">
        <f>F79+F80</f>
        <v>329</v>
      </c>
      <c r="G78" s="210">
        <f>G79+G80</f>
        <v>156</v>
      </c>
      <c r="H78" s="210">
        <f>H79+H80</f>
        <v>27</v>
      </c>
      <c r="I78" s="226">
        <f>SUM(E78:H78)</f>
        <v>536</v>
      </c>
      <c r="J78" s="101">
        <f>E78/$I$78</f>
        <v>4.4776119402985072E-2</v>
      </c>
      <c r="K78" s="102">
        <f>F78/$I$78</f>
        <v>0.61380597014925375</v>
      </c>
      <c r="L78" s="103">
        <f>G78/$I$78</f>
        <v>0.29104477611940299</v>
      </c>
      <c r="M78" s="104">
        <f>H78/$I$78</f>
        <v>5.0373134328358209E-2</v>
      </c>
      <c r="N78" s="98"/>
      <c r="O78" s="63"/>
    </row>
    <row r="79" spans="2:18" s="10" customFormat="1" ht="13.5" customHeight="1" x14ac:dyDescent="0.15">
      <c r="B79" s="55"/>
      <c r="C79" s="72"/>
      <c r="D79" s="58" t="s">
        <v>88</v>
      </c>
      <c r="E79" s="212">
        <f t="shared" ref="E79:H80" si="43">E83+E86</f>
        <v>11</v>
      </c>
      <c r="F79" s="212">
        <f t="shared" si="43"/>
        <v>172</v>
      </c>
      <c r="G79" s="212">
        <f t="shared" si="43"/>
        <v>83</v>
      </c>
      <c r="H79" s="212">
        <f t="shared" si="43"/>
        <v>12</v>
      </c>
      <c r="I79" s="227">
        <f>SUM(E79:H79)</f>
        <v>278</v>
      </c>
      <c r="J79" s="105">
        <f>E79/$I$79</f>
        <v>3.9568345323741004E-2</v>
      </c>
      <c r="K79" s="106">
        <f>F79/$I$79</f>
        <v>0.61870503597122306</v>
      </c>
      <c r="L79" s="107">
        <f>G79/$I$79</f>
        <v>0.29856115107913667</v>
      </c>
      <c r="M79" s="108">
        <f>H79/$I$79</f>
        <v>4.3165467625899283E-2</v>
      </c>
      <c r="N79" s="98"/>
      <c r="O79" s="63"/>
    </row>
    <row r="80" spans="2:18" s="10" customFormat="1" ht="13.5" customHeight="1" x14ac:dyDescent="0.15">
      <c r="B80" s="55"/>
      <c r="C80" s="72" t="s">
        <v>10</v>
      </c>
      <c r="D80" s="74" t="s">
        <v>91</v>
      </c>
      <c r="E80" s="214">
        <f t="shared" si="43"/>
        <v>13</v>
      </c>
      <c r="F80" s="214">
        <f t="shared" si="43"/>
        <v>157</v>
      </c>
      <c r="G80" s="214">
        <f t="shared" si="43"/>
        <v>73</v>
      </c>
      <c r="H80" s="214">
        <f t="shared" si="43"/>
        <v>15</v>
      </c>
      <c r="I80" s="231">
        <f>SUM(E80:H80)</f>
        <v>258</v>
      </c>
      <c r="J80" s="109">
        <f>E80/$I$80</f>
        <v>5.0387596899224806E-2</v>
      </c>
      <c r="K80" s="110">
        <f>F80/$I$80</f>
        <v>0.60852713178294571</v>
      </c>
      <c r="L80" s="111">
        <f>G80/$I$80</f>
        <v>0.28294573643410853</v>
      </c>
      <c r="M80" s="112">
        <f>H80/$I$80</f>
        <v>5.8139534883720929E-2</v>
      </c>
      <c r="N80" s="98"/>
      <c r="O80" s="63"/>
    </row>
    <row r="81" spans="2:15" s="10" customFormat="1" ht="13.5" customHeight="1" x14ac:dyDescent="0.15">
      <c r="B81" s="55"/>
      <c r="C81" s="72"/>
      <c r="D81" s="59" t="s">
        <v>24</v>
      </c>
      <c r="E81" s="353"/>
      <c r="F81" s="353"/>
      <c r="G81" s="353"/>
      <c r="H81" s="353"/>
      <c r="I81" s="233">
        <f>$F$5-I78</f>
        <v>0</v>
      </c>
      <c r="J81" s="364"/>
      <c r="K81" s="365"/>
      <c r="L81" s="355"/>
      <c r="M81" s="366"/>
      <c r="N81" s="98"/>
      <c r="O81" s="63"/>
    </row>
    <row r="82" spans="2:15" s="10" customFormat="1" ht="13.5" customHeight="1" x14ac:dyDescent="0.15">
      <c r="B82" s="55"/>
      <c r="C82" s="68" t="s">
        <v>25</v>
      </c>
      <c r="D82" s="70" t="s">
        <v>10</v>
      </c>
      <c r="E82" s="210">
        <f>E83+E84</f>
        <v>6</v>
      </c>
      <c r="F82" s="210">
        <f>F83+F84</f>
        <v>133</v>
      </c>
      <c r="G82" s="210">
        <f>G83+G84</f>
        <v>78</v>
      </c>
      <c r="H82" s="210">
        <f>H83+H84</f>
        <v>16</v>
      </c>
      <c r="I82" s="226">
        <f t="shared" ref="I82:I90" si="44">SUM(E82:H82)</f>
        <v>233</v>
      </c>
      <c r="J82" s="101">
        <f>E82/$I$82</f>
        <v>2.575107296137339E-2</v>
      </c>
      <c r="K82" s="102">
        <f>F82/$I$82</f>
        <v>0.57081545064377681</v>
      </c>
      <c r="L82" s="103">
        <f>G82/$I$82</f>
        <v>0.33476394849785407</v>
      </c>
      <c r="M82" s="104">
        <f>H82/$I$82</f>
        <v>6.8669527896995708E-2</v>
      </c>
      <c r="N82" s="98"/>
      <c r="O82" s="57"/>
    </row>
    <row r="83" spans="2:15" s="10" customFormat="1" ht="13.5" customHeight="1" x14ac:dyDescent="0.15">
      <c r="B83" s="55" t="s">
        <v>12</v>
      </c>
      <c r="C83" s="55" t="s">
        <v>13</v>
      </c>
      <c r="D83" s="58" t="s">
        <v>88</v>
      </c>
      <c r="E83" s="319">
        <v>1</v>
      </c>
      <c r="F83" s="319">
        <v>66</v>
      </c>
      <c r="G83" s="319">
        <v>44</v>
      </c>
      <c r="H83" s="319">
        <v>8</v>
      </c>
      <c r="I83" s="227">
        <f t="shared" si="44"/>
        <v>119</v>
      </c>
      <c r="J83" s="105">
        <f>E83/$I$83</f>
        <v>8.4033613445378148E-3</v>
      </c>
      <c r="K83" s="106">
        <f>F83/$I$83</f>
        <v>0.55462184873949583</v>
      </c>
      <c r="L83" s="107">
        <f>G83/$I$83</f>
        <v>0.36974789915966388</v>
      </c>
      <c r="M83" s="108">
        <f>H83/$I$83</f>
        <v>6.7226890756302518E-2</v>
      </c>
      <c r="N83" s="98"/>
      <c r="O83" s="26"/>
    </row>
    <row r="84" spans="2:15" s="10" customFormat="1" ht="13.5" customHeight="1" x14ac:dyDescent="0.15">
      <c r="B84" s="55"/>
      <c r="C84" s="55"/>
      <c r="D84" s="60" t="s">
        <v>91</v>
      </c>
      <c r="E84" s="321">
        <v>5</v>
      </c>
      <c r="F84" s="321">
        <v>67</v>
      </c>
      <c r="G84" s="321">
        <v>34</v>
      </c>
      <c r="H84" s="321">
        <v>8</v>
      </c>
      <c r="I84" s="228">
        <f t="shared" si="44"/>
        <v>114</v>
      </c>
      <c r="J84" s="117">
        <f>E84/$I$84</f>
        <v>4.3859649122807015E-2</v>
      </c>
      <c r="K84" s="118">
        <f>F84/$I$84</f>
        <v>0.58771929824561409</v>
      </c>
      <c r="L84" s="119">
        <f>G84/$I$84</f>
        <v>0.2982456140350877</v>
      </c>
      <c r="M84" s="120">
        <f>H84/$I$84</f>
        <v>7.0175438596491224E-2</v>
      </c>
      <c r="N84" s="98"/>
      <c r="O84" s="26"/>
    </row>
    <row r="85" spans="2:15" s="10" customFormat="1" ht="13.5" customHeight="1" x14ac:dyDescent="0.15">
      <c r="B85" s="55"/>
      <c r="C85" s="68"/>
      <c r="D85" s="70" t="s">
        <v>10</v>
      </c>
      <c r="E85" s="210">
        <f>E86+E87</f>
        <v>18</v>
      </c>
      <c r="F85" s="210">
        <f>F86+F87</f>
        <v>196</v>
      </c>
      <c r="G85" s="210">
        <f>G86+G87</f>
        <v>78</v>
      </c>
      <c r="H85" s="210">
        <f>H86+H87</f>
        <v>11</v>
      </c>
      <c r="I85" s="226">
        <f t="shared" si="44"/>
        <v>303</v>
      </c>
      <c r="J85" s="101">
        <f>E85/$I$85</f>
        <v>5.9405940594059403E-2</v>
      </c>
      <c r="K85" s="102">
        <f>F85/$I$85</f>
        <v>0.64686468646864681</v>
      </c>
      <c r="L85" s="103">
        <f>G85/$I$85</f>
        <v>0.25742574257425743</v>
      </c>
      <c r="M85" s="104">
        <f>H85/$I$85</f>
        <v>3.6303630363036306E-2</v>
      </c>
      <c r="N85" s="98"/>
      <c r="O85" s="26"/>
    </row>
    <row r="86" spans="2:15" s="10" customFormat="1" ht="13.5" customHeight="1" x14ac:dyDescent="0.15">
      <c r="B86" s="55"/>
      <c r="C86" s="55" t="s">
        <v>14</v>
      </c>
      <c r="D86" s="82" t="s">
        <v>88</v>
      </c>
      <c r="E86" s="319">
        <v>10</v>
      </c>
      <c r="F86" s="319">
        <v>106</v>
      </c>
      <c r="G86" s="319">
        <v>39</v>
      </c>
      <c r="H86" s="319">
        <v>4</v>
      </c>
      <c r="I86" s="232">
        <f t="shared" si="44"/>
        <v>159</v>
      </c>
      <c r="J86" s="121">
        <f>E86/$I$86</f>
        <v>6.2893081761006289E-2</v>
      </c>
      <c r="K86" s="122">
        <f>F86/$I$86</f>
        <v>0.66666666666666663</v>
      </c>
      <c r="L86" s="123">
        <f>G86/$I$86</f>
        <v>0.24528301886792453</v>
      </c>
      <c r="M86" s="124">
        <f>H86/$I$86</f>
        <v>2.5157232704402517E-2</v>
      </c>
      <c r="N86" s="98"/>
      <c r="O86" s="26"/>
    </row>
    <row r="87" spans="2:15" s="10" customFormat="1" ht="13.5" customHeight="1" x14ac:dyDescent="0.15">
      <c r="B87" s="84"/>
      <c r="C87" s="59"/>
      <c r="D87" s="59" t="s">
        <v>91</v>
      </c>
      <c r="E87" s="321">
        <v>8</v>
      </c>
      <c r="F87" s="321">
        <v>90</v>
      </c>
      <c r="G87" s="321">
        <v>39</v>
      </c>
      <c r="H87" s="321">
        <v>7</v>
      </c>
      <c r="I87" s="233">
        <f t="shared" si="44"/>
        <v>144</v>
      </c>
      <c r="J87" s="125">
        <f>E87/$I$87</f>
        <v>5.5555555555555552E-2</v>
      </c>
      <c r="K87" s="126">
        <f>F87/$I$87</f>
        <v>0.625</v>
      </c>
      <c r="L87" s="127">
        <f>G87/$I$87</f>
        <v>0.27083333333333331</v>
      </c>
      <c r="M87" s="128">
        <f>H87/$I$87</f>
        <v>4.8611111111111112E-2</v>
      </c>
      <c r="N87" s="98"/>
      <c r="O87" s="26"/>
    </row>
    <row r="88" spans="2:15" s="10" customFormat="1" ht="13.5" customHeight="1" x14ac:dyDescent="0.15">
      <c r="B88" s="68"/>
      <c r="C88" s="69"/>
      <c r="D88" s="70" t="s">
        <v>10</v>
      </c>
      <c r="E88" s="210">
        <f>E89+E90</f>
        <v>130</v>
      </c>
      <c r="F88" s="210">
        <f>F89+F90</f>
        <v>375</v>
      </c>
      <c r="G88" s="210">
        <f>G89+G90</f>
        <v>170</v>
      </c>
      <c r="H88" s="210">
        <f>H89+H90</f>
        <v>46</v>
      </c>
      <c r="I88" s="226">
        <f t="shared" si="44"/>
        <v>721</v>
      </c>
      <c r="J88" s="101">
        <f>E88/$I$88</f>
        <v>0.18030513176144244</v>
      </c>
      <c r="K88" s="102">
        <f>F88/$I$88</f>
        <v>0.52011095700416088</v>
      </c>
      <c r="L88" s="103">
        <f>G88/$I$88</f>
        <v>0.23578363384188628</v>
      </c>
      <c r="M88" s="104">
        <f>H88/$I$88</f>
        <v>6.3800277392510402E-2</v>
      </c>
      <c r="N88" s="98"/>
      <c r="O88" s="26"/>
    </row>
    <row r="89" spans="2:15" s="10" customFormat="1" ht="13.5" customHeight="1" x14ac:dyDescent="0.15">
      <c r="B89" s="55"/>
      <c r="C89" s="72"/>
      <c r="D89" s="58" t="s">
        <v>88</v>
      </c>
      <c r="E89" s="212">
        <f t="shared" ref="E89:H90" si="45">E93+E96</f>
        <v>68</v>
      </c>
      <c r="F89" s="212">
        <f t="shared" si="45"/>
        <v>175</v>
      </c>
      <c r="G89" s="212">
        <f t="shared" si="45"/>
        <v>91</v>
      </c>
      <c r="H89" s="212">
        <f t="shared" si="45"/>
        <v>26</v>
      </c>
      <c r="I89" s="227">
        <f t="shared" si="44"/>
        <v>360</v>
      </c>
      <c r="J89" s="105">
        <f>E89/$I$89</f>
        <v>0.18888888888888888</v>
      </c>
      <c r="K89" s="106">
        <f>F89/$I$89</f>
        <v>0.4861111111111111</v>
      </c>
      <c r="L89" s="107">
        <f>G89/$I$89</f>
        <v>0.25277777777777777</v>
      </c>
      <c r="M89" s="108">
        <f>H89/$I$89</f>
        <v>7.2222222222222215E-2</v>
      </c>
      <c r="N89" s="98"/>
      <c r="O89" s="26"/>
    </row>
    <row r="90" spans="2:15" s="10" customFormat="1" ht="13.5" customHeight="1" x14ac:dyDescent="0.15">
      <c r="B90" s="55"/>
      <c r="C90" s="72" t="s">
        <v>10</v>
      </c>
      <c r="D90" s="74" t="s">
        <v>91</v>
      </c>
      <c r="E90" s="214">
        <f t="shared" si="45"/>
        <v>62</v>
      </c>
      <c r="F90" s="214">
        <f t="shared" si="45"/>
        <v>200</v>
      </c>
      <c r="G90" s="214">
        <f t="shared" si="45"/>
        <v>79</v>
      </c>
      <c r="H90" s="214">
        <f t="shared" si="45"/>
        <v>20</v>
      </c>
      <c r="I90" s="231">
        <f t="shared" si="44"/>
        <v>361</v>
      </c>
      <c r="J90" s="109">
        <f>E90/$I$90</f>
        <v>0.17174515235457063</v>
      </c>
      <c r="K90" s="110">
        <f>F90/$I$90</f>
        <v>0.554016620498615</v>
      </c>
      <c r="L90" s="111">
        <f>G90/$I$90</f>
        <v>0.2188365650969529</v>
      </c>
      <c r="M90" s="112">
        <f>H90/$I$90</f>
        <v>5.5401662049861494E-2</v>
      </c>
      <c r="N90" s="98"/>
      <c r="O90" s="26"/>
    </row>
    <row r="91" spans="2:15" s="10" customFormat="1" ht="13.5" customHeight="1" x14ac:dyDescent="0.15">
      <c r="B91" s="55"/>
      <c r="C91" s="72"/>
      <c r="D91" s="59" t="s">
        <v>24</v>
      </c>
      <c r="E91" s="224"/>
      <c r="F91" s="224"/>
      <c r="G91" s="224"/>
      <c r="H91" s="224"/>
      <c r="I91" s="233">
        <f>$F$8-I88</f>
        <v>6</v>
      </c>
      <c r="J91" s="113"/>
      <c r="K91" s="114"/>
      <c r="L91" s="115"/>
      <c r="M91" s="116"/>
      <c r="N91" s="98"/>
      <c r="O91" s="26"/>
    </row>
    <row r="92" spans="2:15" s="10" customFormat="1" ht="13.5" customHeight="1" x14ac:dyDescent="0.15">
      <c r="B92" s="55"/>
      <c r="C92" s="68" t="s">
        <v>25</v>
      </c>
      <c r="D92" s="70" t="s">
        <v>10</v>
      </c>
      <c r="E92" s="210">
        <f>E93+E94</f>
        <v>58</v>
      </c>
      <c r="F92" s="210">
        <f>F93+F94</f>
        <v>172</v>
      </c>
      <c r="G92" s="210">
        <f>G93+G94</f>
        <v>97</v>
      </c>
      <c r="H92" s="210">
        <f>H93+H94</f>
        <v>27</v>
      </c>
      <c r="I92" s="226">
        <f t="shared" ref="I92:I100" si="46">SUM(E92:H92)</f>
        <v>354</v>
      </c>
      <c r="J92" s="101">
        <f>E92/$I$92</f>
        <v>0.16384180790960451</v>
      </c>
      <c r="K92" s="102">
        <f>F92/$I$92</f>
        <v>0.48587570621468928</v>
      </c>
      <c r="L92" s="103">
        <f>G92/$I$92</f>
        <v>0.27401129943502822</v>
      </c>
      <c r="M92" s="104">
        <f>H92/$I$92</f>
        <v>7.6271186440677971E-2</v>
      </c>
      <c r="N92" s="98"/>
      <c r="O92" s="26"/>
    </row>
    <row r="93" spans="2:15" s="10" customFormat="1" ht="13.5" customHeight="1" x14ac:dyDescent="0.15">
      <c r="B93" s="55" t="s">
        <v>15</v>
      </c>
      <c r="C93" s="55" t="s">
        <v>13</v>
      </c>
      <c r="D93" s="58" t="s">
        <v>88</v>
      </c>
      <c r="E93" s="319">
        <v>30</v>
      </c>
      <c r="F93" s="319">
        <v>80</v>
      </c>
      <c r="G93" s="319">
        <v>53</v>
      </c>
      <c r="H93" s="319">
        <v>12</v>
      </c>
      <c r="I93" s="227">
        <f t="shared" si="46"/>
        <v>175</v>
      </c>
      <c r="J93" s="105">
        <f>E93/$I$93</f>
        <v>0.17142857142857143</v>
      </c>
      <c r="K93" s="106">
        <f>F93/$I$93</f>
        <v>0.45714285714285713</v>
      </c>
      <c r="L93" s="107">
        <f>G93/$I$93</f>
        <v>0.30285714285714288</v>
      </c>
      <c r="M93" s="108">
        <f>H93/$I$93</f>
        <v>6.8571428571428575E-2</v>
      </c>
      <c r="N93" s="98"/>
      <c r="O93" s="26"/>
    </row>
    <row r="94" spans="2:15" s="10" customFormat="1" ht="13.5" customHeight="1" x14ac:dyDescent="0.15">
      <c r="B94" s="55"/>
      <c r="C94" s="55"/>
      <c r="D94" s="60" t="s">
        <v>91</v>
      </c>
      <c r="E94" s="321">
        <v>28</v>
      </c>
      <c r="F94" s="321">
        <v>92</v>
      </c>
      <c r="G94" s="321">
        <v>44</v>
      </c>
      <c r="H94" s="321">
        <v>15</v>
      </c>
      <c r="I94" s="228">
        <f t="shared" si="46"/>
        <v>179</v>
      </c>
      <c r="J94" s="117">
        <f>E94/$I$94</f>
        <v>0.15642458100558659</v>
      </c>
      <c r="K94" s="118">
        <f>F94/$I$94</f>
        <v>0.51396648044692739</v>
      </c>
      <c r="L94" s="119">
        <f>G94/$I$94</f>
        <v>0.24581005586592178</v>
      </c>
      <c r="M94" s="120">
        <f>H94/$I$94</f>
        <v>8.3798882681564241E-2</v>
      </c>
      <c r="N94" s="98"/>
      <c r="O94" s="26"/>
    </row>
    <row r="95" spans="2:15" s="10" customFormat="1" ht="13.5" customHeight="1" x14ac:dyDescent="0.15">
      <c r="B95" s="55"/>
      <c r="C95" s="68"/>
      <c r="D95" s="70" t="s">
        <v>10</v>
      </c>
      <c r="E95" s="210">
        <f>SUM(E96:E97)</f>
        <v>72</v>
      </c>
      <c r="F95" s="210">
        <f>SUM(F96:F97)</f>
        <v>203</v>
      </c>
      <c r="G95" s="210">
        <f>SUM(G96:G97)</f>
        <v>73</v>
      </c>
      <c r="H95" s="210">
        <f>SUM(H96:H97)</f>
        <v>19</v>
      </c>
      <c r="I95" s="226">
        <f t="shared" si="46"/>
        <v>367</v>
      </c>
      <c r="J95" s="101">
        <f>E95/$I$95</f>
        <v>0.19618528610354224</v>
      </c>
      <c r="K95" s="102">
        <f>F95/$I$95</f>
        <v>0.55313351498637597</v>
      </c>
      <c r="L95" s="103">
        <f>G95/$I$95</f>
        <v>0.1989100817438692</v>
      </c>
      <c r="M95" s="104">
        <f>H95/$I$95</f>
        <v>5.1771117166212535E-2</v>
      </c>
      <c r="N95" s="98"/>
      <c r="O95" s="26"/>
    </row>
    <row r="96" spans="2:15" s="10" customFormat="1" ht="13.5" customHeight="1" x14ac:dyDescent="0.15">
      <c r="B96" s="55"/>
      <c r="C96" s="55" t="s">
        <v>16</v>
      </c>
      <c r="D96" s="82" t="s">
        <v>88</v>
      </c>
      <c r="E96" s="319">
        <v>38</v>
      </c>
      <c r="F96" s="319">
        <v>95</v>
      </c>
      <c r="G96" s="319">
        <v>38</v>
      </c>
      <c r="H96" s="319">
        <v>14</v>
      </c>
      <c r="I96" s="232">
        <f t="shared" si="46"/>
        <v>185</v>
      </c>
      <c r="J96" s="121">
        <f>E96/$I$96</f>
        <v>0.20540540540540542</v>
      </c>
      <c r="K96" s="122">
        <f>F96/$I$96</f>
        <v>0.51351351351351349</v>
      </c>
      <c r="L96" s="123">
        <f>G96/$I$96</f>
        <v>0.20540540540540542</v>
      </c>
      <c r="M96" s="124">
        <f>H96/$I$96</f>
        <v>7.567567567567568E-2</v>
      </c>
      <c r="N96" s="98"/>
      <c r="O96" s="26"/>
    </row>
    <row r="97" spans="2:16" s="10" customFormat="1" ht="13.5" customHeight="1" x14ac:dyDescent="0.15">
      <c r="B97" s="84"/>
      <c r="C97" s="59"/>
      <c r="D97" s="59" t="s">
        <v>91</v>
      </c>
      <c r="E97" s="321">
        <v>34</v>
      </c>
      <c r="F97" s="321">
        <v>108</v>
      </c>
      <c r="G97" s="321">
        <v>35</v>
      </c>
      <c r="H97" s="321">
        <v>5</v>
      </c>
      <c r="I97" s="233">
        <f t="shared" si="46"/>
        <v>182</v>
      </c>
      <c r="J97" s="125">
        <f>E97/$I$97</f>
        <v>0.18681318681318682</v>
      </c>
      <c r="K97" s="126">
        <f>F97/$I$97</f>
        <v>0.59340659340659341</v>
      </c>
      <c r="L97" s="127">
        <f>G97/$I$97</f>
        <v>0.19230769230769232</v>
      </c>
      <c r="M97" s="128">
        <f>H97/$I$97</f>
        <v>2.7472527472527472E-2</v>
      </c>
      <c r="N97" s="98"/>
      <c r="O97" s="26"/>
    </row>
    <row r="98" spans="2:16" s="10" customFormat="1" ht="13.5" customHeight="1" x14ac:dyDescent="0.15">
      <c r="B98" s="68"/>
      <c r="C98" s="69"/>
      <c r="D98" s="70" t="s">
        <v>10</v>
      </c>
      <c r="E98" s="210">
        <f>SUM(E99:E100)</f>
        <v>71</v>
      </c>
      <c r="F98" s="210">
        <f>SUM(F99:F100)</f>
        <v>166</v>
      </c>
      <c r="G98" s="210">
        <f>SUM(G99:G100)</f>
        <v>55</v>
      </c>
      <c r="H98" s="210">
        <f>SUM(H99:H100)</f>
        <v>12</v>
      </c>
      <c r="I98" s="226">
        <f t="shared" si="46"/>
        <v>304</v>
      </c>
      <c r="J98" s="101">
        <f>E98/$I$98</f>
        <v>0.23355263157894737</v>
      </c>
      <c r="K98" s="102">
        <f>F98/$I$98</f>
        <v>0.54605263157894735</v>
      </c>
      <c r="L98" s="103">
        <f>G98/$I$98</f>
        <v>0.18092105263157895</v>
      </c>
      <c r="M98" s="104">
        <f>H98/$I$98</f>
        <v>3.9473684210526314E-2</v>
      </c>
      <c r="N98" s="98"/>
      <c r="O98" s="26"/>
    </row>
    <row r="99" spans="2:16" s="10" customFormat="1" ht="13.5" customHeight="1" x14ac:dyDescent="0.15">
      <c r="B99" s="55"/>
      <c r="C99" s="72"/>
      <c r="D99" s="58" t="s">
        <v>88</v>
      </c>
      <c r="E99" s="319">
        <v>33</v>
      </c>
      <c r="F99" s="319">
        <v>81</v>
      </c>
      <c r="G99" s="319">
        <v>25</v>
      </c>
      <c r="H99" s="319">
        <v>5</v>
      </c>
      <c r="I99" s="227">
        <f t="shared" si="46"/>
        <v>144</v>
      </c>
      <c r="J99" s="105">
        <f>E99/$I$99</f>
        <v>0.22916666666666666</v>
      </c>
      <c r="K99" s="106">
        <f>F99/$I$99</f>
        <v>0.5625</v>
      </c>
      <c r="L99" s="107">
        <f>G99/$I$99</f>
        <v>0.1736111111111111</v>
      </c>
      <c r="M99" s="108">
        <f>H99/$I$99</f>
        <v>3.4722222222222224E-2</v>
      </c>
      <c r="N99" s="98"/>
      <c r="O99" s="26"/>
    </row>
    <row r="100" spans="2:16" s="10" customFormat="1" ht="13.5" customHeight="1" x14ac:dyDescent="0.15">
      <c r="B100" s="55" t="s">
        <v>26</v>
      </c>
      <c r="C100" s="26" t="s">
        <v>16</v>
      </c>
      <c r="D100" s="74" t="s">
        <v>91</v>
      </c>
      <c r="E100" s="331">
        <v>38</v>
      </c>
      <c r="F100" s="331">
        <v>85</v>
      </c>
      <c r="G100" s="331">
        <v>30</v>
      </c>
      <c r="H100" s="331">
        <v>7</v>
      </c>
      <c r="I100" s="231">
        <f t="shared" si="46"/>
        <v>160</v>
      </c>
      <c r="J100" s="109">
        <f>E100/$I$100</f>
        <v>0.23749999999999999</v>
      </c>
      <c r="K100" s="110">
        <f>F100/$I$100</f>
        <v>0.53125</v>
      </c>
      <c r="L100" s="111">
        <f>G100/$I$100</f>
        <v>0.1875</v>
      </c>
      <c r="M100" s="112">
        <f>H100/$I$100</f>
        <v>4.3749999999999997E-2</v>
      </c>
      <c r="N100" s="98"/>
      <c r="O100" s="26"/>
    </row>
    <row r="101" spans="2:16" s="10" customFormat="1" ht="13.5" customHeight="1" thickBot="1" x14ac:dyDescent="0.2">
      <c r="B101" s="55"/>
      <c r="C101" s="72"/>
      <c r="D101" s="91" t="s">
        <v>24</v>
      </c>
      <c r="E101" s="234"/>
      <c r="F101" s="234"/>
      <c r="G101" s="234"/>
      <c r="H101" s="234"/>
      <c r="I101" s="235">
        <f>$F$11-I98</f>
        <v>0</v>
      </c>
      <c r="J101" s="129"/>
      <c r="K101" s="130"/>
      <c r="L101" s="131"/>
      <c r="M101" s="132"/>
      <c r="N101" s="98"/>
      <c r="O101" s="26"/>
    </row>
    <row r="102" spans="2:16" s="10" customFormat="1" ht="13.5" customHeight="1" thickTop="1" x14ac:dyDescent="0.15">
      <c r="B102" s="92"/>
      <c r="C102" s="93"/>
      <c r="D102" s="62" t="s">
        <v>10</v>
      </c>
      <c r="E102" s="220">
        <f>SUM(E103:E104)</f>
        <v>225</v>
      </c>
      <c r="F102" s="220">
        <f>SUM(F103:F104)</f>
        <v>870</v>
      </c>
      <c r="G102" s="220">
        <f>SUM(G103:G104)</f>
        <v>381</v>
      </c>
      <c r="H102" s="220">
        <f>SUM(H103:H104)</f>
        <v>85</v>
      </c>
      <c r="I102" s="233">
        <f>SUM(E102:H102)</f>
        <v>1561</v>
      </c>
      <c r="J102" s="125">
        <f>E102/$I$102</f>
        <v>0.14413837283792441</v>
      </c>
      <c r="K102" s="126">
        <f>F102/$I$102</f>
        <v>0.55733504163997438</v>
      </c>
      <c r="L102" s="127">
        <f>G102/$I$102</f>
        <v>0.24407431133888532</v>
      </c>
      <c r="M102" s="128">
        <f>H102/$I$102</f>
        <v>5.4452274183215889E-2</v>
      </c>
      <c r="N102" s="98"/>
      <c r="O102" s="63"/>
    </row>
    <row r="103" spans="2:16" s="10" customFormat="1" ht="13.5" customHeight="1" x14ac:dyDescent="0.15">
      <c r="B103" s="55"/>
      <c r="C103" s="72"/>
      <c r="D103" s="58" t="s">
        <v>88</v>
      </c>
      <c r="E103" s="212">
        <f t="shared" ref="E103:H104" si="47">E79+E89+E99</f>
        <v>112</v>
      </c>
      <c r="F103" s="212">
        <f t="shared" si="47"/>
        <v>428</v>
      </c>
      <c r="G103" s="212">
        <f t="shared" si="47"/>
        <v>199</v>
      </c>
      <c r="H103" s="212">
        <f t="shared" si="47"/>
        <v>43</v>
      </c>
      <c r="I103" s="227">
        <f>SUM(E103:H103)</f>
        <v>782</v>
      </c>
      <c r="J103" s="105">
        <f>E103/$I$103</f>
        <v>0.14322250639386189</v>
      </c>
      <c r="K103" s="106">
        <f>F103/$I$103</f>
        <v>0.54731457800511507</v>
      </c>
      <c r="L103" s="107">
        <f>G103/$I$103</f>
        <v>0.25447570332480818</v>
      </c>
      <c r="M103" s="108">
        <f>H103/$I$103</f>
        <v>5.4987212276214836E-2</v>
      </c>
      <c r="N103" s="98"/>
      <c r="O103" s="63"/>
    </row>
    <row r="104" spans="2:16" s="10" customFormat="1" ht="13.5" customHeight="1" x14ac:dyDescent="0.15">
      <c r="B104" s="96" t="s">
        <v>10</v>
      </c>
      <c r="C104" s="26"/>
      <c r="D104" s="74" t="s">
        <v>91</v>
      </c>
      <c r="E104" s="214">
        <f t="shared" si="47"/>
        <v>113</v>
      </c>
      <c r="F104" s="214">
        <f t="shared" si="47"/>
        <v>442</v>
      </c>
      <c r="G104" s="214">
        <f t="shared" si="47"/>
        <v>182</v>
      </c>
      <c r="H104" s="214">
        <f t="shared" si="47"/>
        <v>42</v>
      </c>
      <c r="I104" s="231">
        <f>SUM(E104:H104)</f>
        <v>779</v>
      </c>
      <c r="J104" s="109">
        <f>E104/$I$104</f>
        <v>0.14505776636713735</v>
      </c>
      <c r="K104" s="110">
        <f>F104/$I$104</f>
        <v>0.56739409499358151</v>
      </c>
      <c r="L104" s="111">
        <f>G104/$I$104</f>
        <v>0.23363286264441591</v>
      </c>
      <c r="M104" s="112">
        <f>H104/$I$104</f>
        <v>5.391527599486521E-2</v>
      </c>
      <c r="N104" s="98"/>
      <c r="O104" s="63"/>
    </row>
    <row r="105" spans="2:16" s="10" customFormat="1" ht="13.5" customHeight="1" x14ac:dyDescent="0.15">
      <c r="B105" s="84"/>
      <c r="C105" s="97"/>
      <c r="D105" s="59" t="s">
        <v>24</v>
      </c>
      <c r="E105" s="224"/>
      <c r="F105" s="224"/>
      <c r="G105" s="224"/>
      <c r="H105" s="224"/>
      <c r="I105" s="233">
        <f>I81+I91+I101</f>
        <v>6</v>
      </c>
      <c r="J105" s="113"/>
      <c r="K105" s="114"/>
      <c r="L105" s="115"/>
      <c r="M105" s="116"/>
      <c r="N105" s="98"/>
      <c r="O105" s="63"/>
    </row>
    <row r="106" spans="2:16" s="10" customFormat="1" ht="13.5" customHeight="1" x14ac:dyDescent="0.15">
      <c r="B106" s="26"/>
      <c r="C106" s="26"/>
      <c r="D106" s="26"/>
      <c r="E106" s="57"/>
      <c r="F106" s="57"/>
      <c r="G106" s="57"/>
      <c r="H106" s="57"/>
      <c r="I106" s="57"/>
      <c r="J106" s="133"/>
      <c r="K106" s="133"/>
      <c r="L106" s="133"/>
      <c r="M106" s="133"/>
      <c r="N106" s="57"/>
      <c r="O106" s="63"/>
    </row>
    <row r="107" spans="2:16" s="10" customFormat="1" ht="13.5" customHeight="1" x14ac:dyDescent="0.15">
      <c r="B107" s="134" t="s">
        <v>29</v>
      </c>
      <c r="C107" s="134"/>
      <c r="D107" s="26"/>
      <c r="E107" s="57"/>
      <c r="F107" s="57"/>
      <c r="G107" s="57"/>
      <c r="H107" s="57"/>
      <c r="I107" s="57"/>
      <c r="J107" s="57"/>
      <c r="K107" s="57"/>
      <c r="L107" s="57"/>
      <c r="M107" s="57"/>
      <c r="N107" s="63"/>
      <c r="O107" s="63"/>
    </row>
    <row r="108" spans="2:16" s="10" customFormat="1" ht="19.2" x14ac:dyDescent="0.15">
      <c r="B108" s="11" t="s">
        <v>9</v>
      </c>
      <c r="C108" s="11" t="s">
        <v>19</v>
      </c>
      <c r="D108" s="402" t="s">
        <v>20</v>
      </c>
      <c r="E108" s="402" t="s">
        <v>30</v>
      </c>
      <c r="F108" s="402" t="s">
        <v>31</v>
      </c>
      <c r="G108" s="406" t="s">
        <v>10</v>
      </c>
      <c r="H108" s="407" t="s">
        <v>30</v>
      </c>
      <c r="I108" s="405" t="s">
        <v>31</v>
      </c>
      <c r="J108" s="311"/>
      <c r="K108" s="26"/>
      <c r="L108" s="26"/>
      <c r="M108" s="26"/>
      <c r="N108" s="26"/>
      <c r="O108" s="26"/>
      <c r="P108" s="26"/>
    </row>
    <row r="109" spans="2:16" s="10" customFormat="1" ht="13.5" customHeight="1" x14ac:dyDescent="0.15">
      <c r="B109" s="68"/>
      <c r="C109" s="69"/>
      <c r="D109" s="70" t="s">
        <v>10</v>
      </c>
      <c r="E109" s="210">
        <f>E110+E111</f>
        <v>123</v>
      </c>
      <c r="F109" s="210">
        <f>F110+F111</f>
        <v>412</v>
      </c>
      <c r="G109" s="211">
        <f>SUM(E109:F109)</f>
        <v>535</v>
      </c>
      <c r="H109" s="136">
        <f>E109/$G$109</f>
        <v>0.22990654205607478</v>
      </c>
      <c r="I109" s="103">
        <f>F109/$G$109</f>
        <v>0.77009345794392525</v>
      </c>
      <c r="J109" s="98"/>
      <c r="K109" s="26"/>
      <c r="L109" s="57"/>
      <c r="M109" s="57"/>
      <c r="N109" s="57"/>
      <c r="O109" s="133"/>
      <c r="P109" s="29"/>
    </row>
    <row r="110" spans="2:16" s="10" customFormat="1" ht="13.5" customHeight="1" x14ac:dyDescent="0.15">
      <c r="B110" s="55"/>
      <c r="C110" s="72"/>
      <c r="D110" s="58" t="s">
        <v>88</v>
      </c>
      <c r="E110" s="212">
        <f>E114+E117</f>
        <v>72</v>
      </c>
      <c r="F110" s="212">
        <f>F114+F117</f>
        <v>206</v>
      </c>
      <c r="G110" s="213">
        <f>SUM(E110:F110)</f>
        <v>278</v>
      </c>
      <c r="H110" s="137">
        <f>E110/$G$110</f>
        <v>0.25899280575539568</v>
      </c>
      <c r="I110" s="107">
        <f>F110/$G$110</f>
        <v>0.74100719424460426</v>
      </c>
      <c r="J110" s="98"/>
      <c r="K110" s="26"/>
      <c r="L110" s="57"/>
      <c r="M110" s="57"/>
      <c r="N110" s="57"/>
      <c r="O110" s="133"/>
      <c r="P110" s="29"/>
    </row>
    <row r="111" spans="2:16" s="10" customFormat="1" ht="13.5" customHeight="1" x14ac:dyDescent="0.15">
      <c r="B111" s="55"/>
      <c r="C111" s="72" t="s">
        <v>10</v>
      </c>
      <c r="D111" s="74" t="s">
        <v>91</v>
      </c>
      <c r="E111" s="214">
        <f>E115+E118</f>
        <v>51</v>
      </c>
      <c r="F111" s="214">
        <f>F115+F118</f>
        <v>206</v>
      </c>
      <c r="G111" s="215">
        <f>SUM(E111:F111)</f>
        <v>257</v>
      </c>
      <c r="H111" s="138">
        <f>E111/$G$111</f>
        <v>0.19844357976653695</v>
      </c>
      <c r="I111" s="111">
        <f>F111/$G$111</f>
        <v>0.80155642023346307</v>
      </c>
      <c r="J111" s="98"/>
      <c r="K111" s="26"/>
      <c r="L111" s="57"/>
      <c r="M111" s="57"/>
      <c r="N111" s="57"/>
      <c r="O111" s="133"/>
      <c r="P111" s="29"/>
    </row>
    <row r="112" spans="2:16" s="10" customFormat="1" ht="13.5" customHeight="1" x14ac:dyDescent="0.15">
      <c r="B112" s="55"/>
      <c r="C112" s="72"/>
      <c r="D112" s="59" t="s">
        <v>24</v>
      </c>
      <c r="E112" s="353"/>
      <c r="F112" s="353"/>
      <c r="G112" s="216">
        <f>$F$5-G109</f>
        <v>1</v>
      </c>
      <c r="H112" s="354"/>
      <c r="I112" s="355"/>
      <c r="J112" s="98"/>
      <c r="K112" s="26"/>
      <c r="L112" s="57"/>
      <c r="M112" s="57"/>
      <c r="N112" s="57"/>
      <c r="O112" s="133"/>
      <c r="P112" s="29"/>
    </row>
    <row r="113" spans="2:16" s="10" customFormat="1" ht="13.5" customHeight="1" x14ac:dyDescent="0.15">
      <c r="B113" s="55"/>
      <c r="C113" s="68" t="s">
        <v>25</v>
      </c>
      <c r="D113" s="70" t="s">
        <v>10</v>
      </c>
      <c r="E113" s="210">
        <f>E114+E115</f>
        <v>54</v>
      </c>
      <c r="F113" s="210">
        <f>F114+F115</f>
        <v>179</v>
      </c>
      <c r="G113" s="211">
        <f t="shared" ref="G113:G121" si="48">SUM(E113:F113)</f>
        <v>233</v>
      </c>
      <c r="H113" s="136">
        <f>E113/$G$113</f>
        <v>0.23175965665236051</v>
      </c>
      <c r="I113" s="103">
        <f>F113/$G$113</f>
        <v>0.76824034334763946</v>
      </c>
      <c r="J113" s="98"/>
      <c r="K113" s="26"/>
      <c r="L113" s="57"/>
      <c r="M113" s="57"/>
      <c r="N113" s="57"/>
      <c r="O113" s="133"/>
      <c r="P113" s="29"/>
    </row>
    <row r="114" spans="2:16" s="10" customFormat="1" ht="13.5" customHeight="1" x14ac:dyDescent="0.15">
      <c r="B114" s="55" t="s">
        <v>12</v>
      </c>
      <c r="C114" s="55" t="s">
        <v>13</v>
      </c>
      <c r="D114" s="58" t="s">
        <v>88</v>
      </c>
      <c r="E114" s="319">
        <v>31</v>
      </c>
      <c r="F114" s="319">
        <v>88</v>
      </c>
      <c r="G114" s="213">
        <f t="shared" si="48"/>
        <v>119</v>
      </c>
      <c r="H114" s="137">
        <f>E114/$G$114</f>
        <v>0.26050420168067229</v>
      </c>
      <c r="I114" s="107">
        <f>F114/$G$114</f>
        <v>0.73949579831932777</v>
      </c>
      <c r="J114" s="98"/>
      <c r="K114" s="26"/>
      <c r="L114" s="57"/>
      <c r="M114" s="57"/>
      <c r="N114" s="57"/>
      <c r="O114" s="133"/>
      <c r="P114" s="29"/>
    </row>
    <row r="115" spans="2:16" s="10" customFormat="1" ht="13.5" customHeight="1" x14ac:dyDescent="0.15">
      <c r="B115" s="55"/>
      <c r="C115" s="55"/>
      <c r="D115" s="60" t="s">
        <v>91</v>
      </c>
      <c r="E115" s="321">
        <v>23</v>
      </c>
      <c r="F115" s="321">
        <v>91</v>
      </c>
      <c r="G115" s="217">
        <f t="shared" si="48"/>
        <v>114</v>
      </c>
      <c r="H115" s="140">
        <f>E115/$G$115</f>
        <v>0.20175438596491227</v>
      </c>
      <c r="I115" s="119">
        <f>F115/$G$115</f>
        <v>0.79824561403508776</v>
      </c>
      <c r="J115" s="98"/>
      <c r="K115" s="26"/>
      <c r="L115" s="57"/>
      <c r="M115" s="57"/>
      <c r="N115" s="57"/>
      <c r="O115" s="133"/>
      <c r="P115" s="29"/>
    </row>
    <row r="116" spans="2:16" s="10" customFormat="1" ht="13.5" customHeight="1" x14ac:dyDescent="0.15">
      <c r="B116" s="55"/>
      <c r="C116" s="68"/>
      <c r="D116" s="70" t="s">
        <v>10</v>
      </c>
      <c r="E116" s="210">
        <f>E117+E118</f>
        <v>69</v>
      </c>
      <c r="F116" s="210">
        <f>F117+F118</f>
        <v>233</v>
      </c>
      <c r="G116" s="211">
        <f t="shared" si="48"/>
        <v>302</v>
      </c>
      <c r="H116" s="136">
        <f>E116/$G$116</f>
        <v>0.22847682119205298</v>
      </c>
      <c r="I116" s="103">
        <f>F116/$G$116</f>
        <v>0.77152317880794707</v>
      </c>
      <c r="J116" s="98"/>
      <c r="K116" s="26"/>
      <c r="L116" s="57"/>
      <c r="M116" s="57"/>
      <c r="N116" s="57"/>
      <c r="O116" s="133"/>
      <c r="P116" s="29"/>
    </row>
    <row r="117" spans="2:16" s="10" customFormat="1" ht="13.5" customHeight="1" x14ac:dyDescent="0.15">
      <c r="B117" s="55"/>
      <c r="C117" s="55" t="s">
        <v>14</v>
      </c>
      <c r="D117" s="82" t="s">
        <v>88</v>
      </c>
      <c r="E117" s="319">
        <v>41</v>
      </c>
      <c r="F117" s="319">
        <v>118</v>
      </c>
      <c r="G117" s="218">
        <f t="shared" si="48"/>
        <v>159</v>
      </c>
      <c r="H117" s="141">
        <f>E117/$G$117</f>
        <v>0.25786163522012578</v>
      </c>
      <c r="I117" s="123">
        <f>F117/$G$117</f>
        <v>0.74213836477987416</v>
      </c>
      <c r="J117" s="98"/>
      <c r="K117" s="26"/>
      <c r="L117" s="57"/>
      <c r="M117" s="57"/>
      <c r="N117" s="57"/>
      <c r="O117" s="133"/>
      <c r="P117" s="29"/>
    </row>
    <row r="118" spans="2:16" s="10" customFormat="1" ht="13.5" customHeight="1" x14ac:dyDescent="0.15">
      <c r="B118" s="84"/>
      <c r="C118" s="59"/>
      <c r="D118" s="59" t="s">
        <v>91</v>
      </c>
      <c r="E118" s="321">
        <v>28</v>
      </c>
      <c r="F118" s="321">
        <v>115</v>
      </c>
      <c r="G118" s="216">
        <f t="shared" si="48"/>
        <v>143</v>
      </c>
      <c r="H118" s="142">
        <f>E118/$G$118</f>
        <v>0.19580419580419581</v>
      </c>
      <c r="I118" s="127">
        <f>F118/$G$118</f>
        <v>0.80419580419580416</v>
      </c>
      <c r="J118" s="98"/>
      <c r="K118" s="26"/>
      <c r="L118" s="57"/>
      <c r="M118" s="57"/>
      <c r="N118" s="57"/>
      <c r="O118" s="133"/>
      <c r="P118" s="29"/>
    </row>
    <row r="119" spans="2:16" s="10" customFormat="1" ht="13.5" customHeight="1" x14ac:dyDescent="0.15">
      <c r="B119" s="68"/>
      <c r="C119" s="69"/>
      <c r="D119" s="70" t="s">
        <v>10</v>
      </c>
      <c r="E119" s="210">
        <f>E120+E121</f>
        <v>152</v>
      </c>
      <c r="F119" s="210">
        <f>F120+F121</f>
        <v>571</v>
      </c>
      <c r="G119" s="211">
        <f t="shared" si="48"/>
        <v>723</v>
      </c>
      <c r="H119" s="136">
        <f>E119/$G$119</f>
        <v>0.21023513139695713</v>
      </c>
      <c r="I119" s="103">
        <f>F119/$G$119</f>
        <v>0.78976486860304285</v>
      </c>
      <c r="J119" s="98"/>
      <c r="K119" s="26"/>
      <c r="L119" s="57"/>
      <c r="M119" s="57"/>
      <c r="N119" s="57"/>
      <c r="O119" s="133"/>
      <c r="P119" s="29"/>
    </row>
    <row r="120" spans="2:16" s="10" customFormat="1" ht="13.5" customHeight="1" x14ac:dyDescent="0.15">
      <c r="B120" s="55"/>
      <c r="C120" s="72"/>
      <c r="D120" s="58" t="s">
        <v>88</v>
      </c>
      <c r="E120" s="212">
        <f>E124+E127</f>
        <v>66</v>
      </c>
      <c r="F120" s="212">
        <f>F124+F127</f>
        <v>294</v>
      </c>
      <c r="G120" s="213">
        <f t="shared" si="48"/>
        <v>360</v>
      </c>
      <c r="H120" s="137">
        <f>E120/$G$120</f>
        <v>0.18333333333333332</v>
      </c>
      <c r="I120" s="107">
        <f>F120/$G$120</f>
        <v>0.81666666666666665</v>
      </c>
      <c r="J120" s="98"/>
      <c r="K120" s="26"/>
      <c r="L120" s="57"/>
      <c r="M120" s="57"/>
      <c r="N120" s="57"/>
      <c r="O120" s="133"/>
      <c r="P120" s="29"/>
    </row>
    <row r="121" spans="2:16" s="10" customFormat="1" ht="13.5" customHeight="1" x14ac:dyDescent="0.15">
      <c r="B121" s="55"/>
      <c r="C121" s="72" t="s">
        <v>10</v>
      </c>
      <c r="D121" s="74" t="s">
        <v>91</v>
      </c>
      <c r="E121" s="214">
        <f>E125+E128</f>
        <v>86</v>
      </c>
      <c r="F121" s="214">
        <f>F125+F128</f>
        <v>277</v>
      </c>
      <c r="G121" s="215">
        <f t="shared" si="48"/>
        <v>363</v>
      </c>
      <c r="H121" s="138">
        <f>E121/$G$121</f>
        <v>0.23691460055096419</v>
      </c>
      <c r="I121" s="111">
        <f>F121/$G$121</f>
        <v>0.76308539944903586</v>
      </c>
      <c r="J121" s="98"/>
      <c r="K121" s="26"/>
      <c r="L121" s="57"/>
      <c r="M121" s="57"/>
      <c r="N121" s="57"/>
      <c r="O121" s="133"/>
      <c r="P121" s="29"/>
    </row>
    <row r="122" spans="2:16" s="10" customFormat="1" ht="13.5" customHeight="1" x14ac:dyDescent="0.15">
      <c r="B122" s="55"/>
      <c r="C122" s="72"/>
      <c r="D122" s="59" t="s">
        <v>24</v>
      </c>
      <c r="E122" s="224"/>
      <c r="F122" s="224"/>
      <c r="G122" s="216">
        <f>$F$8-G119</f>
        <v>4</v>
      </c>
      <c r="H122" s="139"/>
      <c r="I122" s="115"/>
      <c r="J122" s="98"/>
      <c r="K122" s="26"/>
      <c r="L122" s="57"/>
      <c r="M122" s="57"/>
      <c r="N122" s="57"/>
      <c r="O122" s="133"/>
      <c r="P122" s="29"/>
    </row>
    <row r="123" spans="2:16" s="10" customFormat="1" ht="13.5" customHeight="1" x14ac:dyDescent="0.15">
      <c r="B123" s="55"/>
      <c r="C123" s="68" t="s">
        <v>25</v>
      </c>
      <c r="D123" s="70" t="s">
        <v>10</v>
      </c>
      <c r="E123" s="210">
        <f>E124+E125</f>
        <v>80</v>
      </c>
      <c r="F123" s="210">
        <f>F124+F125</f>
        <v>276</v>
      </c>
      <c r="G123" s="211">
        <f>SUM(E123:F123)</f>
        <v>356</v>
      </c>
      <c r="H123" s="136">
        <f>E123/$G$123</f>
        <v>0.2247191011235955</v>
      </c>
      <c r="I123" s="103">
        <f>F123/$G$123</f>
        <v>0.7752808988764045</v>
      </c>
      <c r="J123" s="98"/>
      <c r="K123" s="26"/>
      <c r="L123" s="57"/>
      <c r="M123" s="57"/>
      <c r="N123" s="57"/>
      <c r="O123" s="133"/>
      <c r="P123" s="29"/>
    </row>
    <row r="124" spans="2:16" s="10" customFormat="1" ht="13.5" customHeight="1" x14ac:dyDescent="0.15">
      <c r="B124" s="55" t="s">
        <v>15</v>
      </c>
      <c r="C124" s="55" t="s">
        <v>13</v>
      </c>
      <c r="D124" s="58" t="s">
        <v>88</v>
      </c>
      <c r="E124" s="319">
        <v>35</v>
      </c>
      <c r="F124" s="319">
        <v>139</v>
      </c>
      <c r="G124" s="213">
        <f t="shared" ref="G124:G131" si="49">SUM(E124:F124)</f>
        <v>174</v>
      </c>
      <c r="H124" s="137">
        <f>E124/$G$124</f>
        <v>0.20114942528735633</v>
      </c>
      <c r="I124" s="107">
        <f>F124/$G$124</f>
        <v>0.79885057471264365</v>
      </c>
      <c r="J124" s="98"/>
      <c r="K124" s="26"/>
      <c r="L124" s="57"/>
      <c r="M124" s="57"/>
      <c r="N124" s="57"/>
      <c r="O124" s="133"/>
      <c r="P124" s="29"/>
    </row>
    <row r="125" spans="2:16" s="10" customFormat="1" ht="13.5" customHeight="1" x14ac:dyDescent="0.15">
      <c r="B125" s="55"/>
      <c r="C125" s="55"/>
      <c r="D125" s="60" t="s">
        <v>91</v>
      </c>
      <c r="E125" s="321">
        <v>45</v>
      </c>
      <c r="F125" s="321">
        <v>137</v>
      </c>
      <c r="G125" s="217">
        <f t="shared" si="49"/>
        <v>182</v>
      </c>
      <c r="H125" s="140">
        <f>E125/$G$125</f>
        <v>0.24725274725274726</v>
      </c>
      <c r="I125" s="119">
        <f>F125/$G$125</f>
        <v>0.75274725274725274</v>
      </c>
      <c r="J125" s="98"/>
      <c r="K125" s="26"/>
      <c r="L125" s="57"/>
      <c r="M125" s="57"/>
      <c r="N125" s="57"/>
      <c r="O125" s="133"/>
      <c r="P125" s="29"/>
    </row>
    <row r="126" spans="2:16" s="10" customFormat="1" ht="13.5" customHeight="1" x14ac:dyDescent="0.15">
      <c r="B126" s="55"/>
      <c r="C126" s="68"/>
      <c r="D126" s="70" t="s">
        <v>10</v>
      </c>
      <c r="E126" s="210">
        <f>E127+E128</f>
        <v>72</v>
      </c>
      <c r="F126" s="210">
        <f>F127+F128</f>
        <v>295</v>
      </c>
      <c r="G126" s="211">
        <f>SUM(E126:F126)</f>
        <v>367</v>
      </c>
      <c r="H126" s="136">
        <f>E126/$G$126</f>
        <v>0.19618528610354224</v>
      </c>
      <c r="I126" s="103">
        <f>F126/$G$126</f>
        <v>0.80381471389645776</v>
      </c>
      <c r="J126" s="98"/>
      <c r="K126" s="26"/>
      <c r="L126" s="57"/>
      <c r="M126" s="57"/>
      <c r="N126" s="57"/>
      <c r="O126" s="133"/>
      <c r="P126" s="29"/>
    </row>
    <row r="127" spans="2:16" s="10" customFormat="1" ht="13.5" customHeight="1" x14ac:dyDescent="0.15">
      <c r="B127" s="55"/>
      <c r="C127" s="55" t="s">
        <v>16</v>
      </c>
      <c r="D127" s="82" t="s">
        <v>88</v>
      </c>
      <c r="E127" s="319">
        <v>31</v>
      </c>
      <c r="F127" s="319">
        <v>155</v>
      </c>
      <c r="G127" s="218">
        <f t="shared" si="49"/>
        <v>186</v>
      </c>
      <c r="H127" s="141">
        <f>E127/$G$127</f>
        <v>0.16666666666666666</v>
      </c>
      <c r="I127" s="123">
        <f>F127/$G$127</f>
        <v>0.83333333333333337</v>
      </c>
      <c r="J127" s="98"/>
      <c r="K127" s="26"/>
      <c r="L127" s="57"/>
      <c r="M127" s="57"/>
      <c r="N127" s="57"/>
      <c r="O127" s="133"/>
      <c r="P127" s="29"/>
    </row>
    <row r="128" spans="2:16" s="10" customFormat="1" ht="13.5" customHeight="1" x14ac:dyDescent="0.15">
      <c r="B128" s="84"/>
      <c r="C128" s="59"/>
      <c r="D128" s="59" t="s">
        <v>91</v>
      </c>
      <c r="E128" s="321">
        <v>41</v>
      </c>
      <c r="F128" s="321">
        <v>140</v>
      </c>
      <c r="G128" s="216">
        <f t="shared" si="49"/>
        <v>181</v>
      </c>
      <c r="H128" s="142">
        <f>E128/$G$128</f>
        <v>0.22651933701657459</v>
      </c>
      <c r="I128" s="127">
        <f>F128/$G$128</f>
        <v>0.77348066298342544</v>
      </c>
      <c r="J128" s="98"/>
      <c r="K128" s="26"/>
      <c r="L128" s="57"/>
      <c r="M128" s="57"/>
      <c r="N128" s="57"/>
      <c r="O128" s="133"/>
      <c r="P128" s="29"/>
    </row>
    <row r="129" spans="2:16" s="10" customFormat="1" ht="13.5" customHeight="1" x14ac:dyDescent="0.15">
      <c r="B129" s="68"/>
      <c r="C129" s="69"/>
      <c r="D129" s="70" t="s">
        <v>10</v>
      </c>
      <c r="E129" s="210">
        <f>E130+E131</f>
        <v>57</v>
      </c>
      <c r="F129" s="210">
        <f>F130+F131</f>
        <v>244</v>
      </c>
      <c r="G129" s="211">
        <f>SUM(E129:F129)</f>
        <v>301</v>
      </c>
      <c r="H129" s="136">
        <f>E129/$G$129</f>
        <v>0.18936877076411959</v>
      </c>
      <c r="I129" s="103">
        <f>F129/$G$129</f>
        <v>0.81063122923588038</v>
      </c>
      <c r="J129" s="98"/>
      <c r="K129" s="26"/>
      <c r="L129" s="57"/>
      <c r="M129" s="57"/>
      <c r="N129" s="57"/>
      <c r="O129" s="133"/>
      <c r="P129" s="29"/>
    </row>
    <row r="130" spans="2:16" s="10" customFormat="1" ht="13.5" customHeight="1" x14ac:dyDescent="0.15">
      <c r="B130" s="55"/>
      <c r="C130" s="72"/>
      <c r="D130" s="58" t="s">
        <v>88</v>
      </c>
      <c r="E130" s="319">
        <v>18</v>
      </c>
      <c r="F130" s="319">
        <v>125</v>
      </c>
      <c r="G130" s="213">
        <f t="shared" si="49"/>
        <v>143</v>
      </c>
      <c r="H130" s="137">
        <f>E130/$G$130</f>
        <v>0.12587412587412589</v>
      </c>
      <c r="I130" s="107">
        <f>F130/$G$130</f>
        <v>0.87412587412587417</v>
      </c>
      <c r="J130" s="98"/>
      <c r="K130" s="26"/>
      <c r="L130" s="57"/>
      <c r="M130" s="57"/>
      <c r="N130" s="57"/>
      <c r="O130" s="133"/>
      <c r="P130" s="29"/>
    </row>
    <row r="131" spans="2:16" s="10" customFormat="1" ht="13.5" customHeight="1" x14ac:dyDescent="0.15">
      <c r="B131" s="55" t="s">
        <v>26</v>
      </c>
      <c r="C131" s="26" t="s">
        <v>16</v>
      </c>
      <c r="D131" s="74" t="s">
        <v>91</v>
      </c>
      <c r="E131" s="331">
        <v>39</v>
      </c>
      <c r="F131" s="331">
        <v>119</v>
      </c>
      <c r="G131" s="239">
        <f t="shared" si="49"/>
        <v>158</v>
      </c>
      <c r="H131" s="138">
        <f>E131/$G$131</f>
        <v>0.24683544303797469</v>
      </c>
      <c r="I131" s="112">
        <f>F131/$G$131</f>
        <v>0.75316455696202533</v>
      </c>
      <c r="J131" s="98"/>
      <c r="K131" s="63"/>
      <c r="L131" s="63"/>
      <c r="M131" s="63"/>
      <c r="N131" s="63"/>
      <c r="O131" s="63"/>
    </row>
    <row r="132" spans="2:16" s="10" customFormat="1" ht="13.5" customHeight="1" thickBot="1" x14ac:dyDescent="0.2">
      <c r="B132" s="55"/>
      <c r="C132" s="72"/>
      <c r="D132" s="91" t="s">
        <v>24</v>
      </c>
      <c r="E132" s="225"/>
      <c r="F132" s="225"/>
      <c r="G132" s="240">
        <f>$F$11-G129</f>
        <v>3</v>
      </c>
      <c r="H132" s="196"/>
      <c r="I132" s="208"/>
      <c r="J132" s="98"/>
      <c r="K132" s="63"/>
      <c r="L132" s="63"/>
      <c r="M132" s="63"/>
      <c r="N132" s="63"/>
      <c r="O132" s="63"/>
    </row>
    <row r="133" spans="2:16" s="10" customFormat="1" ht="13.5" customHeight="1" thickTop="1" x14ac:dyDescent="0.15">
      <c r="B133" s="92"/>
      <c r="C133" s="93"/>
      <c r="D133" s="62" t="s">
        <v>10</v>
      </c>
      <c r="E133" s="236">
        <f>E134+E135</f>
        <v>332</v>
      </c>
      <c r="F133" s="236">
        <f>F134+F135</f>
        <v>1227</v>
      </c>
      <c r="G133" s="211">
        <f>SUM(E133:F133)</f>
        <v>1559</v>
      </c>
      <c r="H133" s="248">
        <f>E133/$G$133</f>
        <v>0.21295702373316228</v>
      </c>
      <c r="I133" s="249">
        <f>F133/$G$133</f>
        <v>0.78704297626683772</v>
      </c>
      <c r="J133" s="98"/>
      <c r="K133" s="312"/>
      <c r="L133" s="312"/>
      <c r="M133" s="312"/>
      <c r="N133" s="312"/>
      <c r="O133" s="312"/>
    </row>
    <row r="134" spans="2:16" s="10" customFormat="1" ht="13.5" customHeight="1" x14ac:dyDescent="0.15">
      <c r="B134" s="55"/>
      <c r="C134" s="72"/>
      <c r="D134" s="58" t="s">
        <v>88</v>
      </c>
      <c r="E134" s="219">
        <f>E110+E120+E130</f>
        <v>156</v>
      </c>
      <c r="F134" s="219">
        <f>F110+F120+F130</f>
        <v>625</v>
      </c>
      <c r="G134" s="213">
        <f>SUM(E134:F134)</f>
        <v>781</v>
      </c>
      <c r="H134" s="141">
        <f>E134/$G$134</f>
        <v>0.1997439180537772</v>
      </c>
      <c r="I134" s="124">
        <f>F134/$G$134</f>
        <v>0.80025608194622277</v>
      </c>
      <c r="J134" s="98"/>
      <c r="K134" s="57"/>
      <c r="L134" s="57"/>
      <c r="M134" s="57"/>
      <c r="N134" s="57"/>
      <c r="O134" s="57"/>
    </row>
    <row r="135" spans="2:16" s="10" customFormat="1" ht="13.5" customHeight="1" x14ac:dyDescent="0.15">
      <c r="B135" s="96" t="s">
        <v>10</v>
      </c>
      <c r="C135" s="26"/>
      <c r="D135" s="74" t="s">
        <v>91</v>
      </c>
      <c r="E135" s="214">
        <f>E111+E121+E131</f>
        <v>176</v>
      </c>
      <c r="F135" s="214">
        <f>F111+F121+F131</f>
        <v>602</v>
      </c>
      <c r="G135" s="215">
        <f>SUM(E135:F135)</f>
        <v>778</v>
      </c>
      <c r="H135" s="138">
        <f>E135/$G$135</f>
        <v>0.2262210796915167</v>
      </c>
      <c r="I135" s="112">
        <f>F135/$G$135</f>
        <v>0.77377892030848328</v>
      </c>
      <c r="J135" s="98"/>
      <c r="K135" s="57"/>
      <c r="L135" s="57"/>
      <c r="M135" s="57"/>
      <c r="N135" s="57"/>
      <c r="O135" s="57"/>
    </row>
    <row r="136" spans="2:16" s="10" customFormat="1" ht="13.5" customHeight="1" x14ac:dyDescent="0.15">
      <c r="B136" s="84"/>
      <c r="C136" s="97"/>
      <c r="D136" s="59" t="s">
        <v>24</v>
      </c>
      <c r="E136" s="224"/>
      <c r="F136" s="224"/>
      <c r="G136" s="216">
        <f>G112+G122+G132</f>
        <v>8</v>
      </c>
      <c r="H136" s="146"/>
      <c r="I136" s="148"/>
      <c r="J136" s="98"/>
      <c r="K136" s="57"/>
      <c r="L136" s="57"/>
      <c r="M136" s="57"/>
      <c r="N136" s="57"/>
      <c r="O136" s="57"/>
    </row>
    <row r="137" spans="2:16" s="10" customFormat="1" ht="13.5" customHeight="1" x14ac:dyDescent="0.15">
      <c r="B137" s="17"/>
      <c r="C137" s="17"/>
      <c r="D137" s="17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</row>
    <row r="138" spans="2:16" s="10" customFormat="1" ht="17.25" customHeight="1" x14ac:dyDescent="0.15">
      <c r="B138" s="65" t="s">
        <v>32</v>
      </c>
      <c r="C138" s="65"/>
      <c r="D138" s="17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</row>
    <row r="139" spans="2:16" s="10" customFormat="1" ht="19.2" x14ac:dyDescent="0.15">
      <c r="B139" s="30" t="s">
        <v>9</v>
      </c>
      <c r="C139" s="11" t="s">
        <v>19</v>
      </c>
      <c r="D139" s="402" t="s">
        <v>20</v>
      </c>
      <c r="E139" s="410" t="s">
        <v>33</v>
      </c>
      <c r="F139" s="410" t="s">
        <v>34</v>
      </c>
      <c r="G139" s="410" t="s">
        <v>35</v>
      </c>
      <c r="H139" s="410" t="s">
        <v>36</v>
      </c>
      <c r="I139" s="410" t="s">
        <v>37</v>
      </c>
      <c r="J139" s="411" t="s">
        <v>38</v>
      </c>
      <c r="K139" s="412" t="s">
        <v>39</v>
      </c>
      <c r="L139" s="412" t="s">
        <v>40</v>
      </c>
      <c r="M139" s="412" t="s">
        <v>41</v>
      </c>
      <c r="N139" s="63"/>
      <c r="O139" s="63"/>
    </row>
    <row r="140" spans="2:16" s="340" customFormat="1" ht="9.9" customHeight="1" x14ac:dyDescent="0.15">
      <c r="B140" s="335"/>
      <c r="C140" s="336"/>
      <c r="D140" s="337" t="s">
        <v>10</v>
      </c>
      <c r="E140" s="384">
        <f t="shared" ref="E140:M140" si="50">E141+E142</f>
        <v>3</v>
      </c>
      <c r="F140" s="384">
        <f t="shared" si="50"/>
        <v>21</v>
      </c>
      <c r="G140" s="384">
        <f t="shared" si="50"/>
        <v>42</v>
      </c>
      <c r="H140" s="384">
        <f t="shared" si="50"/>
        <v>13</v>
      </c>
      <c r="I140" s="384">
        <f t="shared" si="50"/>
        <v>10</v>
      </c>
      <c r="J140" s="385">
        <f t="shared" si="50"/>
        <v>32</v>
      </c>
      <c r="K140" s="385">
        <f t="shared" si="50"/>
        <v>21</v>
      </c>
      <c r="L140" s="385">
        <f t="shared" si="50"/>
        <v>22</v>
      </c>
      <c r="M140" s="385">
        <f t="shared" si="50"/>
        <v>19</v>
      </c>
      <c r="N140" s="339"/>
      <c r="O140" s="339"/>
    </row>
    <row r="141" spans="2:16" s="340" customFormat="1" ht="9.9" customHeight="1" x14ac:dyDescent="0.15">
      <c r="B141" s="342"/>
      <c r="C141" s="343"/>
      <c r="D141" s="344" t="s">
        <v>88</v>
      </c>
      <c r="E141" s="386">
        <f t="shared" ref="E141:M141" si="51">E144+E147</f>
        <v>1</v>
      </c>
      <c r="F141" s="386">
        <f t="shared" si="51"/>
        <v>13</v>
      </c>
      <c r="G141" s="386">
        <f t="shared" si="51"/>
        <v>24</v>
      </c>
      <c r="H141" s="386">
        <f t="shared" si="51"/>
        <v>12</v>
      </c>
      <c r="I141" s="386">
        <f t="shared" si="51"/>
        <v>4</v>
      </c>
      <c r="J141" s="387">
        <f t="shared" si="51"/>
        <v>18</v>
      </c>
      <c r="K141" s="387">
        <f t="shared" si="51"/>
        <v>14</v>
      </c>
      <c r="L141" s="387">
        <f t="shared" si="51"/>
        <v>16</v>
      </c>
      <c r="M141" s="387">
        <f t="shared" si="51"/>
        <v>12</v>
      </c>
      <c r="N141" s="339"/>
      <c r="O141" s="339"/>
    </row>
    <row r="142" spans="2:16" s="340" customFormat="1" ht="9.9" customHeight="1" x14ac:dyDescent="0.15">
      <c r="B142" s="342"/>
      <c r="C142" s="343" t="s">
        <v>10</v>
      </c>
      <c r="D142" s="345" t="s">
        <v>91</v>
      </c>
      <c r="E142" s="388">
        <f t="shared" ref="E142:M142" si="52">E145+E148</f>
        <v>2</v>
      </c>
      <c r="F142" s="388">
        <f t="shared" si="52"/>
        <v>8</v>
      </c>
      <c r="G142" s="388">
        <f t="shared" si="52"/>
        <v>18</v>
      </c>
      <c r="H142" s="388">
        <f t="shared" si="52"/>
        <v>1</v>
      </c>
      <c r="I142" s="388">
        <f t="shared" si="52"/>
        <v>6</v>
      </c>
      <c r="J142" s="389">
        <f t="shared" si="52"/>
        <v>14</v>
      </c>
      <c r="K142" s="389">
        <f t="shared" si="52"/>
        <v>7</v>
      </c>
      <c r="L142" s="389">
        <f t="shared" si="52"/>
        <v>6</v>
      </c>
      <c r="M142" s="389">
        <f t="shared" si="52"/>
        <v>7</v>
      </c>
      <c r="N142" s="339"/>
      <c r="O142" s="339"/>
    </row>
    <row r="143" spans="2:16" s="340" customFormat="1" ht="9.9" customHeight="1" x14ac:dyDescent="0.15">
      <c r="B143" s="342"/>
      <c r="C143" s="335" t="s">
        <v>25</v>
      </c>
      <c r="D143" s="337" t="s">
        <v>10</v>
      </c>
      <c r="E143" s="384">
        <f t="shared" ref="E143:M143" si="53">E144+E145</f>
        <v>0</v>
      </c>
      <c r="F143" s="384">
        <f t="shared" si="53"/>
        <v>14</v>
      </c>
      <c r="G143" s="384">
        <f t="shared" si="53"/>
        <v>20</v>
      </c>
      <c r="H143" s="384">
        <f t="shared" si="53"/>
        <v>4</v>
      </c>
      <c r="I143" s="384">
        <f t="shared" si="53"/>
        <v>4</v>
      </c>
      <c r="J143" s="385">
        <f t="shared" si="53"/>
        <v>13</v>
      </c>
      <c r="K143" s="385">
        <f t="shared" si="53"/>
        <v>9</v>
      </c>
      <c r="L143" s="385">
        <f t="shared" si="53"/>
        <v>13</v>
      </c>
      <c r="M143" s="385">
        <f t="shared" si="53"/>
        <v>6</v>
      </c>
      <c r="N143" s="339"/>
      <c r="O143" s="339"/>
    </row>
    <row r="144" spans="2:16" s="340" customFormat="1" ht="9.9" customHeight="1" x14ac:dyDescent="0.15">
      <c r="B144" s="342" t="s">
        <v>12</v>
      </c>
      <c r="C144" s="342" t="s">
        <v>13</v>
      </c>
      <c r="D144" s="344" t="s">
        <v>88</v>
      </c>
      <c r="E144" s="399">
        <v>0</v>
      </c>
      <c r="F144" s="399">
        <v>10</v>
      </c>
      <c r="G144" s="399">
        <v>10</v>
      </c>
      <c r="H144" s="399">
        <v>4</v>
      </c>
      <c r="I144" s="399">
        <v>3</v>
      </c>
      <c r="J144" s="399">
        <v>7</v>
      </c>
      <c r="K144" s="399">
        <v>5</v>
      </c>
      <c r="L144" s="399">
        <v>10</v>
      </c>
      <c r="M144" s="399">
        <v>3</v>
      </c>
      <c r="N144" s="339"/>
      <c r="O144" s="339"/>
    </row>
    <row r="145" spans="2:15" s="340" customFormat="1" ht="9.9" customHeight="1" x14ac:dyDescent="0.15">
      <c r="B145" s="342"/>
      <c r="C145" s="342"/>
      <c r="D145" s="346" t="s">
        <v>91</v>
      </c>
      <c r="E145" s="400">
        <v>0</v>
      </c>
      <c r="F145" s="400">
        <v>4</v>
      </c>
      <c r="G145" s="400">
        <v>10</v>
      </c>
      <c r="H145" s="400">
        <v>0</v>
      </c>
      <c r="I145" s="400">
        <v>1</v>
      </c>
      <c r="J145" s="400">
        <v>6</v>
      </c>
      <c r="K145" s="400">
        <v>4</v>
      </c>
      <c r="L145" s="400">
        <v>3</v>
      </c>
      <c r="M145" s="400">
        <v>3</v>
      </c>
      <c r="N145" s="339"/>
      <c r="O145" s="339"/>
    </row>
    <row r="146" spans="2:15" s="340" customFormat="1" ht="9.9" customHeight="1" x14ac:dyDescent="0.15">
      <c r="B146" s="342"/>
      <c r="C146" s="335"/>
      <c r="D146" s="337" t="s">
        <v>10</v>
      </c>
      <c r="E146" s="384">
        <f t="shared" ref="E146:M146" si="54">E147+E148</f>
        <v>3</v>
      </c>
      <c r="F146" s="384">
        <f t="shared" si="54"/>
        <v>7</v>
      </c>
      <c r="G146" s="384">
        <f t="shared" si="54"/>
        <v>22</v>
      </c>
      <c r="H146" s="384">
        <f t="shared" si="54"/>
        <v>9</v>
      </c>
      <c r="I146" s="384">
        <f t="shared" si="54"/>
        <v>6</v>
      </c>
      <c r="J146" s="385">
        <f t="shared" si="54"/>
        <v>19</v>
      </c>
      <c r="K146" s="385">
        <f t="shared" si="54"/>
        <v>12</v>
      </c>
      <c r="L146" s="385">
        <f t="shared" si="54"/>
        <v>9</v>
      </c>
      <c r="M146" s="385">
        <f t="shared" si="54"/>
        <v>13</v>
      </c>
      <c r="N146" s="339"/>
      <c r="O146" s="339"/>
    </row>
    <row r="147" spans="2:15" s="340" customFormat="1" ht="9.9" customHeight="1" x14ac:dyDescent="0.15">
      <c r="B147" s="342"/>
      <c r="C147" s="342" t="s">
        <v>14</v>
      </c>
      <c r="D147" s="347" t="s">
        <v>88</v>
      </c>
      <c r="E147" s="399">
        <v>1</v>
      </c>
      <c r="F147" s="399">
        <v>3</v>
      </c>
      <c r="G147" s="399">
        <v>14</v>
      </c>
      <c r="H147" s="399">
        <v>8</v>
      </c>
      <c r="I147" s="399">
        <v>1</v>
      </c>
      <c r="J147" s="399">
        <v>11</v>
      </c>
      <c r="K147" s="399">
        <v>9</v>
      </c>
      <c r="L147" s="399">
        <v>6</v>
      </c>
      <c r="M147" s="399">
        <v>9</v>
      </c>
      <c r="N147" s="339"/>
      <c r="O147" s="339"/>
    </row>
    <row r="148" spans="2:15" s="340" customFormat="1" ht="9.9" customHeight="1" x14ac:dyDescent="0.15">
      <c r="B148" s="348"/>
      <c r="C148" s="349"/>
      <c r="D148" s="349" t="s">
        <v>91</v>
      </c>
      <c r="E148" s="400">
        <v>2</v>
      </c>
      <c r="F148" s="400">
        <v>4</v>
      </c>
      <c r="G148" s="400">
        <v>8</v>
      </c>
      <c r="H148" s="400">
        <v>1</v>
      </c>
      <c r="I148" s="400">
        <v>5</v>
      </c>
      <c r="J148" s="400">
        <v>8</v>
      </c>
      <c r="K148" s="400">
        <v>3</v>
      </c>
      <c r="L148" s="400">
        <v>3</v>
      </c>
      <c r="M148" s="400">
        <v>4</v>
      </c>
      <c r="N148" s="339"/>
      <c r="O148" s="339"/>
    </row>
    <row r="149" spans="2:15" s="340" customFormat="1" ht="9.9" customHeight="1" x14ac:dyDescent="0.15">
      <c r="B149" s="335"/>
      <c r="C149" s="336"/>
      <c r="D149" s="337" t="s">
        <v>10</v>
      </c>
      <c r="E149" s="384">
        <f t="shared" ref="E149:M149" si="55">E150+E151</f>
        <v>3</v>
      </c>
      <c r="F149" s="384">
        <f t="shared" si="55"/>
        <v>31</v>
      </c>
      <c r="G149" s="384">
        <f t="shared" si="55"/>
        <v>32</v>
      </c>
      <c r="H149" s="384">
        <f t="shared" si="55"/>
        <v>26</v>
      </c>
      <c r="I149" s="384">
        <f t="shared" si="55"/>
        <v>8</v>
      </c>
      <c r="J149" s="385">
        <f t="shared" si="55"/>
        <v>60</v>
      </c>
      <c r="K149" s="385">
        <f t="shared" si="55"/>
        <v>12</v>
      </c>
      <c r="L149" s="385">
        <f t="shared" si="55"/>
        <v>34</v>
      </c>
      <c r="M149" s="385">
        <f t="shared" si="55"/>
        <v>22</v>
      </c>
      <c r="N149" s="339"/>
      <c r="O149" s="339"/>
    </row>
    <row r="150" spans="2:15" s="340" customFormat="1" ht="9.9" customHeight="1" x14ac:dyDescent="0.15">
      <c r="B150" s="342"/>
      <c r="C150" s="343"/>
      <c r="D150" s="344" t="s">
        <v>88</v>
      </c>
      <c r="E150" s="386">
        <f t="shared" ref="E150:M150" si="56">E153+E156</f>
        <v>1</v>
      </c>
      <c r="F150" s="386">
        <f t="shared" si="56"/>
        <v>9</v>
      </c>
      <c r="G150" s="386">
        <f t="shared" si="56"/>
        <v>16</v>
      </c>
      <c r="H150" s="386">
        <f t="shared" si="56"/>
        <v>12</v>
      </c>
      <c r="I150" s="386">
        <f t="shared" si="56"/>
        <v>3</v>
      </c>
      <c r="J150" s="387">
        <f t="shared" si="56"/>
        <v>23</v>
      </c>
      <c r="K150" s="387">
        <f t="shared" si="56"/>
        <v>5</v>
      </c>
      <c r="L150" s="387">
        <f t="shared" si="56"/>
        <v>7</v>
      </c>
      <c r="M150" s="387">
        <f t="shared" si="56"/>
        <v>6</v>
      </c>
      <c r="N150" s="339"/>
      <c r="O150" s="339"/>
    </row>
    <row r="151" spans="2:15" s="340" customFormat="1" ht="9.9" customHeight="1" x14ac:dyDescent="0.15">
      <c r="B151" s="342"/>
      <c r="C151" s="343" t="s">
        <v>10</v>
      </c>
      <c r="D151" s="345" t="s">
        <v>91</v>
      </c>
      <c r="E151" s="388">
        <f t="shared" ref="E151:M151" si="57">E154+E157</f>
        <v>2</v>
      </c>
      <c r="F151" s="388">
        <f t="shared" si="57"/>
        <v>22</v>
      </c>
      <c r="G151" s="388">
        <f t="shared" si="57"/>
        <v>16</v>
      </c>
      <c r="H151" s="388">
        <f t="shared" si="57"/>
        <v>14</v>
      </c>
      <c r="I151" s="388">
        <f t="shared" si="57"/>
        <v>5</v>
      </c>
      <c r="J151" s="389">
        <f t="shared" si="57"/>
        <v>37</v>
      </c>
      <c r="K151" s="389">
        <f t="shared" si="57"/>
        <v>7</v>
      </c>
      <c r="L151" s="389">
        <f t="shared" si="57"/>
        <v>27</v>
      </c>
      <c r="M151" s="389">
        <f t="shared" si="57"/>
        <v>16</v>
      </c>
      <c r="N151" s="339"/>
      <c r="O151" s="339"/>
    </row>
    <row r="152" spans="2:15" s="340" customFormat="1" ht="9.9" customHeight="1" x14ac:dyDescent="0.15">
      <c r="B152" s="342"/>
      <c r="C152" s="335" t="s">
        <v>25</v>
      </c>
      <c r="D152" s="337" t="s">
        <v>10</v>
      </c>
      <c r="E152" s="384">
        <f t="shared" ref="E152:M152" si="58">E153+E154</f>
        <v>3</v>
      </c>
      <c r="F152" s="384">
        <f t="shared" si="58"/>
        <v>15</v>
      </c>
      <c r="G152" s="384">
        <f t="shared" si="58"/>
        <v>23</v>
      </c>
      <c r="H152" s="384">
        <f t="shared" si="58"/>
        <v>15</v>
      </c>
      <c r="I152" s="384">
        <f t="shared" si="58"/>
        <v>4</v>
      </c>
      <c r="J152" s="385">
        <f t="shared" si="58"/>
        <v>31</v>
      </c>
      <c r="K152" s="385">
        <f t="shared" si="58"/>
        <v>6</v>
      </c>
      <c r="L152" s="385">
        <f t="shared" si="58"/>
        <v>19</v>
      </c>
      <c r="M152" s="385">
        <f t="shared" si="58"/>
        <v>14</v>
      </c>
      <c r="N152" s="339"/>
      <c r="O152" s="339"/>
    </row>
    <row r="153" spans="2:15" s="340" customFormat="1" ht="9.9" customHeight="1" x14ac:dyDescent="0.15">
      <c r="B153" s="342" t="s">
        <v>15</v>
      </c>
      <c r="C153" s="342" t="s">
        <v>13</v>
      </c>
      <c r="D153" s="344" t="s">
        <v>88</v>
      </c>
      <c r="E153" s="399">
        <v>1</v>
      </c>
      <c r="F153" s="399">
        <v>4</v>
      </c>
      <c r="G153" s="399">
        <v>11</v>
      </c>
      <c r="H153" s="399">
        <v>7</v>
      </c>
      <c r="I153" s="399">
        <v>2</v>
      </c>
      <c r="J153" s="399">
        <v>10</v>
      </c>
      <c r="K153" s="399">
        <v>3</v>
      </c>
      <c r="L153" s="399">
        <v>3</v>
      </c>
      <c r="M153" s="399">
        <v>4</v>
      </c>
      <c r="N153" s="339"/>
      <c r="O153" s="339"/>
    </row>
    <row r="154" spans="2:15" s="340" customFormat="1" ht="9.9" customHeight="1" x14ac:dyDescent="0.15">
      <c r="B154" s="342"/>
      <c r="C154" s="342"/>
      <c r="D154" s="346" t="s">
        <v>91</v>
      </c>
      <c r="E154" s="400">
        <v>2</v>
      </c>
      <c r="F154" s="400">
        <v>11</v>
      </c>
      <c r="G154" s="400">
        <v>12</v>
      </c>
      <c r="H154" s="400">
        <v>8</v>
      </c>
      <c r="I154" s="400">
        <v>2</v>
      </c>
      <c r="J154" s="400">
        <v>21</v>
      </c>
      <c r="K154" s="400">
        <v>3</v>
      </c>
      <c r="L154" s="400">
        <v>16</v>
      </c>
      <c r="M154" s="400">
        <v>10</v>
      </c>
      <c r="N154" s="339"/>
      <c r="O154" s="339"/>
    </row>
    <row r="155" spans="2:15" s="340" customFormat="1" ht="9.9" customHeight="1" x14ac:dyDescent="0.15">
      <c r="B155" s="342"/>
      <c r="C155" s="335"/>
      <c r="D155" s="337" t="s">
        <v>10</v>
      </c>
      <c r="E155" s="384">
        <f t="shared" ref="E155:M155" si="59">E156+E157</f>
        <v>0</v>
      </c>
      <c r="F155" s="384">
        <f t="shared" si="59"/>
        <v>16</v>
      </c>
      <c r="G155" s="384">
        <f t="shared" si="59"/>
        <v>9</v>
      </c>
      <c r="H155" s="384">
        <f t="shared" si="59"/>
        <v>11</v>
      </c>
      <c r="I155" s="384">
        <f t="shared" si="59"/>
        <v>4</v>
      </c>
      <c r="J155" s="385">
        <f t="shared" si="59"/>
        <v>29</v>
      </c>
      <c r="K155" s="385">
        <f t="shared" si="59"/>
        <v>6</v>
      </c>
      <c r="L155" s="385">
        <f t="shared" si="59"/>
        <v>15</v>
      </c>
      <c r="M155" s="385">
        <f t="shared" si="59"/>
        <v>8</v>
      </c>
      <c r="N155" s="339"/>
      <c r="O155" s="339"/>
    </row>
    <row r="156" spans="2:15" s="340" customFormat="1" ht="9.9" customHeight="1" x14ac:dyDescent="0.15">
      <c r="B156" s="342"/>
      <c r="C156" s="342" t="s">
        <v>16</v>
      </c>
      <c r="D156" s="347" t="s">
        <v>88</v>
      </c>
      <c r="E156" s="399">
        <v>0</v>
      </c>
      <c r="F156" s="399">
        <v>5</v>
      </c>
      <c r="G156" s="399">
        <v>5</v>
      </c>
      <c r="H156" s="399">
        <v>5</v>
      </c>
      <c r="I156" s="399">
        <v>1</v>
      </c>
      <c r="J156" s="399">
        <v>13</v>
      </c>
      <c r="K156" s="399">
        <v>2</v>
      </c>
      <c r="L156" s="399">
        <v>4</v>
      </c>
      <c r="M156" s="399">
        <v>2</v>
      </c>
      <c r="N156" s="339"/>
      <c r="O156" s="339"/>
    </row>
    <row r="157" spans="2:15" s="340" customFormat="1" ht="9.9" customHeight="1" x14ac:dyDescent="0.15">
      <c r="B157" s="348"/>
      <c r="C157" s="349"/>
      <c r="D157" s="349" t="s">
        <v>91</v>
      </c>
      <c r="E157" s="400">
        <v>0</v>
      </c>
      <c r="F157" s="400">
        <v>11</v>
      </c>
      <c r="G157" s="400">
        <v>4</v>
      </c>
      <c r="H157" s="400">
        <v>6</v>
      </c>
      <c r="I157" s="400">
        <v>3</v>
      </c>
      <c r="J157" s="400">
        <v>16</v>
      </c>
      <c r="K157" s="400">
        <v>4</v>
      </c>
      <c r="L157" s="400">
        <v>11</v>
      </c>
      <c r="M157" s="400">
        <v>6</v>
      </c>
      <c r="N157" s="339"/>
      <c r="O157" s="339"/>
    </row>
    <row r="158" spans="2:15" s="340" customFormat="1" ht="9.9" customHeight="1" x14ac:dyDescent="0.15">
      <c r="B158" s="335"/>
      <c r="C158" s="336"/>
      <c r="D158" s="337" t="s">
        <v>10</v>
      </c>
      <c r="E158" s="384">
        <f t="shared" ref="E158:M158" si="60">E159+E160</f>
        <v>2</v>
      </c>
      <c r="F158" s="384">
        <f t="shared" si="60"/>
        <v>13</v>
      </c>
      <c r="G158" s="384">
        <f t="shared" si="60"/>
        <v>8</v>
      </c>
      <c r="H158" s="384">
        <f t="shared" si="60"/>
        <v>18</v>
      </c>
      <c r="I158" s="384">
        <f t="shared" si="60"/>
        <v>2</v>
      </c>
      <c r="J158" s="385">
        <f t="shared" si="60"/>
        <v>27</v>
      </c>
      <c r="K158" s="385">
        <f t="shared" si="60"/>
        <v>1</v>
      </c>
      <c r="L158" s="385">
        <f t="shared" si="60"/>
        <v>14</v>
      </c>
      <c r="M158" s="385">
        <f t="shared" si="60"/>
        <v>10</v>
      </c>
      <c r="N158" s="339"/>
      <c r="O158" s="339"/>
    </row>
    <row r="159" spans="2:15" s="340" customFormat="1" ht="9.9" customHeight="1" x14ac:dyDescent="0.15">
      <c r="B159" s="342" t="s">
        <v>26</v>
      </c>
      <c r="C159" s="343" t="s">
        <v>16</v>
      </c>
      <c r="D159" s="344" t="s">
        <v>88</v>
      </c>
      <c r="E159" s="399">
        <v>0</v>
      </c>
      <c r="F159" s="399">
        <v>3</v>
      </c>
      <c r="G159" s="399">
        <v>4</v>
      </c>
      <c r="H159" s="399">
        <v>6</v>
      </c>
      <c r="I159" s="399">
        <v>0</v>
      </c>
      <c r="J159" s="399">
        <v>6</v>
      </c>
      <c r="K159" s="399">
        <v>0</v>
      </c>
      <c r="L159" s="399">
        <v>5</v>
      </c>
      <c r="M159" s="399">
        <v>4</v>
      </c>
      <c r="N159" s="339"/>
      <c r="O159" s="339"/>
    </row>
    <row r="160" spans="2:15" s="340" customFormat="1" ht="9.9" customHeight="1" thickBot="1" x14ac:dyDescent="0.2">
      <c r="B160" s="342"/>
      <c r="C160" s="350"/>
      <c r="D160" s="345" t="s">
        <v>91</v>
      </c>
      <c r="E160" s="401">
        <v>2</v>
      </c>
      <c r="F160" s="401">
        <v>10</v>
      </c>
      <c r="G160" s="401">
        <v>4</v>
      </c>
      <c r="H160" s="401">
        <v>12</v>
      </c>
      <c r="I160" s="401">
        <v>2</v>
      </c>
      <c r="J160" s="401">
        <v>21</v>
      </c>
      <c r="K160" s="401">
        <v>1</v>
      </c>
      <c r="L160" s="401">
        <v>9</v>
      </c>
      <c r="M160" s="401">
        <v>6</v>
      </c>
      <c r="N160" s="339"/>
      <c r="O160" s="339"/>
    </row>
    <row r="161" spans="2:15" s="10" customFormat="1" ht="9.9" customHeight="1" thickTop="1" x14ac:dyDescent="0.15">
      <c r="B161" s="165"/>
      <c r="C161" s="166"/>
      <c r="D161" s="167" t="s">
        <v>10</v>
      </c>
      <c r="E161" s="393">
        <f t="shared" ref="E161:M161" si="61">E162+E163</f>
        <v>8</v>
      </c>
      <c r="F161" s="393">
        <f t="shared" si="61"/>
        <v>65</v>
      </c>
      <c r="G161" s="393">
        <f t="shared" si="61"/>
        <v>82</v>
      </c>
      <c r="H161" s="393">
        <f t="shared" si="61"/>
        <v>57</v>
      </c>
      <c r="I161" s="393">
        <f t="shared" si="61"/>
        <v>20</v>
      </c>
      <c r="J161" s="394">
        <f t="shared" si="61"/>
        <v>119</v>
      </c>
      <c r="K161" s="394">
        <f t="shared" si="61"/>
        <v>34</v>
      </c>
      <c r="L161" s="394">
        <f t="shared" si="61"/>
        <v>70</v>
      </c>
      <c r="M161" s="394">
        <f t="shared" si="61"/>
        <v>51</v>
      </c>
      <c r="N161" s="63"/>
      <c r="O161" s="63"/>
    </row>
    <row r="162" spans="2:15" s="10" customFormat="1" ht="9.9" customHeight="1" x14ac:dyDescent="0.15">
      <c r="B162" s="157"/>
      <c r="C162" s="158"/>
      <c r="D162" s="159" t="s">
        <v>88</v>
      </c>
      <c r="E162" s="395">
        <f t="shared" ref="E162:M162" si="62">E141+E150+E159</f>
        <v>2</v>
      </c>
      <c r="F162" s="395">
        <f t="shared" si="62"/>
        <v>25</v>
      </c>
      <c r="G162" s="395">
        <f t="shared" si="62"/>
        <v>44</v>
      </c>
      <c r="H162" s="395">
        <f t="shared" si="62"/>
        <v>30</v>
      </c>
      <c r="I162" s="395">
        <f t="shared" si="62"/>
        <v>7</v>
      </c>
      <c r="J162" s="396">
        <f t="shared" si="62"/>
        <v>47</v>
      </c>
      <c r="K162" s="396">
        <f t="shared" si="62"/>
        <v>19</v>
      </c>
      <c r="L162" s="396">
        <f t="shared" si="62"/>
        <v>28</v>
      </c>
      <c r="M162" s="396">
        <f t="shared" si="62"/>
        <v>22</v>
      </c>
      <c r="N162" s="63"/>
      <c r="O162" s="63"/>
    </row>
    <row r="163" spans="2:15" s="10" customFormat="1" ht="9.9" customHeight="1" thickBot="1" x14ac:dyDescent="0.2">
      <c r="B163" s="168" t="s">
        <v>10</v>
      </c>
      <c r="C163" s="28"/>
      <c r="D163" s="160" t="s">
        <v>91</v>
      </c>
      <c r="E163" s="397">
        <f t="shared" ref="E163:M163" si="63">E142+E151+E160</f>
        <v>6</v>
      </c>
      <c r="F163" s="397">
        <f t="shared" si="63"/>
        <v>40</v>
      </c>
      <c r="G163" s="397">
        <f t="shared" si="63"/>
        <v>38</v>
      </c>
      <c r="H163" s="397">
        <f t="shared" si="63"/>
        <v>27</v>
      </c>
      <c r="I163" s="397">
        <f t="shared" si="63"/>
        <v>13</v>
      </c>
      <c r="J163" s="398">
        <f t="shared" si="63"/>
        <v>72</v>
      </c>
      <c r="K163" s="398">
        <f t="shared" si="63"/>
        <v>15</v>
      </c>
      <c r="L163" s="398">
        <f t="shared" si="63"/>
        <v>42</v>
      </c>
      <c r="M163" s="398">
        <f t="shared" si="63"/>
        <v>29</v>
      </c>
      <c r="N163" s="63"/>
      <c r="O163" s="63"/>
    </row>
    <row r="164" spans="2:15" s="10" customFormat="1" ht="22.5" customHeight="1" thickTop="1" x14ac:dyDescent="0.15">
      <c r="B164" s="32" t="s">
        <v>9</v>
      </c>
      <c r="C164" s="31" t="s">
        <v>19</v>
      </c>
      <c r="D164" s="404" t="s">
        <v>20</v>
      </c>
      <c r="E164" s="413" t="s">
        <v>33</v>
      </c>
      <c r="F164" s="413" t="s">
        <v>34</v>
      </c>
      <c r="G164" s="413" t="s">
        <v>35</v>
      </c>
      <c r="H164" s="413" t="s">
        <v>36</v>
      </c>
      <c r="I164" s="413" t="s">
        <v>37</v>
      </c>
      <c r="J164" s="414" t="s">
        <v>38</v>
      </c>
      <c r="K164" s="415" t="s">
        <v>39</v>
      </c>
      <c r="L164" s="415" t="s">
        <v>40</v>
      </c>
      <c r="M164" s="415" t="s">
        <v>41</v>
      </c>
      <c r="N164" s="63"/>
      <c r="O164" s="63"/>
    </row>
    <row r="165" spans="2:15" s="10" customFormat="1" ht="9.9" customHeight="1" x14ac:dyDescent="0.15">
      <c r="B165" s="154"/>
      <c r="C165" s="155"/>
      <c r="D165" s="156" t="s">
        <v>10</v>
      </c>
      <c r="E165" s="182">
        <f t="shared" ref="E165:M165" si="64">E140/$E$109</f>
        <v>2.4390243902439025E-2</v>
      </c>
      <c r="F165" s="182">
        <f t="shared" si="64"/>
        <v>0.17073170731707318</v>
      </c>
      <c r="G165" s="182">
        <f t="shared" si="64"/>
        <v>0.34146341463414637</v>
      </c>
      <c r="H165" s="182">
        <f t="shared" si="64"/>
        <v>0.10569105691056911</v>
      </c>
      <c r="I165" s="182">
        <f t="shared" si="64"/>
        <v>8.1300813008130079E-2</v>
      </c>
      <c r="J165" s="183">
        <f t="shared" si="64"/>
        <v>0.26016260162601629</v>
      </c>
      <c r="K165" s="183">
        <f t="shared" si="64"/>
        <v>0.17073170731707318</v>
      </c>
      <c r="L165" s="183">
        <f t="shared" si="64"/>
        <v>0.17886178861788618</v>
      </c>
      <c r="M165" s="183">
        <f t="shared" si="64"/>
        <v>0.15447154471544716</v>
      </c>
      <c r="N165" s="63"/>
      <c r="O165" s="63"/>
    </row>
    <row r="166" spans="2:15" s="10" customFormat="1" ht="9.9" customHeight="1" x14ac:dyDescent="0.15">
      <c r="B166" s="157"/>
      <c r="C166" s="158"/>
      <c r="D166" s="159" t="s">
        <v>88</v>
      </c>
      <c r="E166" s="184">
        <f t="shared" ref="E166:M166" si="65">E141/$E$110</f>
        <v>1.3888888888888888E-2</v>
      </c>
      <c r="F166" s="184">
        <f t="shared" si="65"/>
        <v>0.18055555555555555</v>
      </c>
      <c r="G166" s="184">
        <f t="shared" si="65"/>
        <v>0.33333333333333331</v>
      </c>
      <c r="H166" s="184">
        <f t="shared" si="65"/>
        <v>0.16666666666666666</v>
      </c>
      <c r="I166" s="184">
        <f t="shared" si="65"/>
        <v>5.5555555555555552E-2</v>
      </c>
      <c r="J166" s="185">
        <f t="shared" si="65"/>
        <v>0.25</v>
      </c>
      <c r="K166" s="185">
        <f t="shared" si="65"/>
        <v>0.19444444444444445</v>
      </c>
      <c r="L166" s="185">
        <f t="shared" si="65"/>
        <v>0.22222222222222221</v>
      </c>
      <c r="M166" s="185">
        <f t="shared" si="65"/>
        <v>0.16666666666666666</v>
      </c>
      <c r="N166" s="63"/>
      <c r="O166" s="63"/>
    </row>
    <row r="167" spans="2:15" s="10" customFormat="1" ht="9.9" customHeight="1" x14ac:dyDescent="0.15">
      <c r="B167" s="157"/>
      <c r="C167" s="158" t="s">
        <v>10</v>
      </c>
      <c r="D167" s="160" t="s">
        <v>91</v>
      </c>
      <c r="E167" s="186">
        <f t="shared" ref="E167:M167" si="66">E142/$E$111</f>
        <v>3.9215686274509803E-2</v>
      </c>
      <c r="F167" s="186">
        <f t="shared" si="66"/>
        <v>0.15686274509803921</v>
      </c>
      <c r="G167" s="186">
        <f t="shared" si="66"/>
        <v>0.35294117647058826</v>
      </c>
      <c r="H167" s="186">
        <f t="shared" si="66"/>
        <v>1.9607843137254902E-2</v>
      </c>
      <c r="I167" s="186">
        <f t="shared" si="66"/>
        <v>0.11764705882352941</v>
      </c>
      <c r="J167" s="187">
        <f t="shared" si="66"/>
        <v>0.27450980392156865</v>
      </c>
      <c r="K167" s="187">
        <f t="shared" si="66"/>
        <v>0.13725490196078433</v>
      </c>
      <c r="L167" s="187">
        <f t="shared" si="66"/>
        <v>0.11764705882352941</v>
      </c>
      <c r="M167" s="187">
        <f t="shared" si="66"/>
        <v>0.13725490196078433</v>
      </c>
      <c r="N167" s="63"/>
      <c r="O167" s="63"/>
    </row>
    <row r="168" spans="2:15" s="10" customFormat="1" ht="9.9" customHeight="1" x14ac:dyDescent="0.15">
      <c r="B168" s="157"/>
      <c r="C168" s="154" t="s">
        <v>25</v>
      </c>
      <c r="D168" s="156" t="s">
        <v>10</v>
      </c>
      <c r="E168" s="182">
        <f t="shared" ref="E168:M168" si="67">E143/$E$113</f>
        <v>0</v>
      </c>
      <c r="F168" s="182">
        <f t="shared" si="67"/>
        <v>0.25925925925925924</v>
      </c>
      <c r="G168" s="182">
        <f t="shared" si="67"/>
        <v>0.37037037037037035</v>
      </c>
      <c r="H168" s="182">
        <f t="shared" si="67"/>
        <v>7.407407407407407E-2</v>
      </c>
      <c r="I168" s="182">
        <f t="shared" si="67"/>
        <v>7.407407407407407E-2</v>
      </c>
      <c r="J168" s="183">
        <f t="shared" si="67"/>
        <v>0.24074074074074073</v>
      </c>
      <c r="K168" s="183">
        <f t="shared" si="67"/>
        <v>0.16666666666666666</v>
      </c>
      <c r="L168" s="183">
        <f t="shared" si="67"/>
        <v>0.24074074074074073</v>
      </c>
      <c r="M168" s="183">
        <f t="shared" si="67"/>
        <v>0.1111111111111111</v>
      </c>
      <c r="N168" s="63"/>
      <c r="O168" s="63"/>
    </row>
    <row r="169" spans="2:15" s="10" customFormat="1" ht="9.9" customHeight="1" x14ac:dyDescent="0.15">
      <c r="B169" s="157" t="s">
        <v>12</v>
      </c>
      <c r="C169" s="157" t="s">
        <v>13</v>
      </c>
      <c r="D169" s="159" t="s">
        <v>88</v>
      </c>
      <c r="E169" s="184">
        <f t="shared" ref="E169:M169" si="68">E144/$E$114</f>
        <v>0</v>
      </c>
      <c r="F169" s="184">
        <f t="shared" si="68"/>
        <v>0.32258064516129031</v>
      </c>
      <c r="G169" s="184">
        <f t="shared" si="68"/>
        <v>0.32258064516129031</v>
      </c>
      <c r="H169" s="184">
        <f t="shared" si="68"/>
        <v>0.12903225806451613</v>
      </c>
      <c r="I169" s="184">
        <f t="shared" si="68"/>
        <v>9.6774193548387094E-2</v>
      </c>
      <c r="J169" s="185">
        <f t="shared" si="68"/>
        <v>0.22580645161290322</v>
      </c>
      <c r="K169" s="185">
        <f t="shared" si="68"/>
        <v>0.16129032258064516</v>
      </c>
      <c r="L169" s="185">
        <f t="shared" si="68"/>
        <v>0.32258064516129031</v>
      </c>
      <c r="M169" s="185">
        <f t="shared" si="68"/>
        <v>9.6774193548387094E-2</v>
      </c>
      <c r="N169" s="63"/>
      <c r="O169" s="63"/>
    </row>
    <row r="170" spans="2:15" s="10" customFormat="1" ht="9.9" customHeight="1" x14ac:dyDescent="0.15">
      <c r="B170" s="157"/>
      <c r="C170" s="157"/>
      <c r="D170" s="161" t="s">
        <v>91</v>
      </c>
      <c r="E170" s="188">
        <f t="shared" ref="E170:M170" si="69">E145/$E$115</f>
        <v>0</v>
      </c>
      <c r="F170" s="188">
        <f t="shared" si="69"/>
        <v>0.17391304347826086</v>
      </c>
      <c r="G170" s="188">
        <f t="shared" si="69"/>
        <v>0.43478260869565216</v>
      </c>
      <c r="H170" s="188">
        <f t="shared" si="69"/>
        <v>0</v>
      </c>
      <c r="I170" s="188">
        <f t="shared" si="69"/>
        <v>4.3478260869565216E-2</v>
      </c>
      <c r="J170" s="189">
        <f t="shared" si="69"/>
        <v>0.2608695652173913</v>
      </c>
      <c r="K170" s="189">
        <f t="shared" si="69"/>
        <v>0.17391304347826086</v>
      </c>
      <c r="L170" s="189">
        <f t="shared" si="69"/>
        <v>0.13043478260869565</v>
      </c>
      <c r="M170" s="189">
        <f t="shared" si="69"/>
        <v>0.13043478260869565</v>
      </c>
      <c r="N170" s="63"/>
      <c r="O170" s="63"/>
    </row>
    <row r="171" spans="2:15" s="10" customFormat="1" ht="9.9" customHeight="1" x14ac:dyDescent="0.15">
      <c r="B171" s="157"/>
      <c r="C171" s="154"/>
      <c r="D171" s="156" t="s">
        <v>10</v>
      </c>
      <c r="E171" s="182">
        <f t="shared" ref="E171:M171" si="70">E146/$E$116</f>
        <v>4.3478260869565216E-2</v>
      </c>
      <c r="F171" s="182">
        <f t="shared" si="70"/>
        <v>0.10144927536231885</v>
      </c>
      <c r="G171" s="182">
        <f t="shared" si="70"/>
        <v>0.3188405797101449</v>
      </c>
      <c r="H171" s="182">
        <f t="shared" si="70"/>
        <v>0.13043478260869565</v>
      </c>
      <c r="I171" s="182">
        <f t="shared" si="70"/>
        <v>8.6956521739130432E-2</v>
      </c>
      <c r="J171" s="183">
        <f t="shared" si="70"/>
        <v>0.27536231884057971</v>
      </c>
      <c r="K171" s="183">
        <f t="shared" si="70"/>
        <v>0.17391304347826086</v>
      </c>
      <c r="L171" s="183">
        <f t="shared" si="70"/>
        <v>0.13043478260869565</v>
      </c>
      <c r="M171" s="183">
        <f t="shared" si="70"/>
        <v>0.18840579710144928</v>
      </c>
      <c r="N171" s="63"/>
      <c r="O171" s="63"/>
    </row>
    <row r="172" spans="2:15" s="10" customFormat="1" ht="9.9" customHeight="1" x14ac:dyDescent="0.15">
      <c r="B172" s="157"/>
      <c r="C172" s="157" t="s">
        <v>14</v>
      </c>
      <c r="D172" s="162" t="s">
        <v>88</v>
      </c>
      <c r="E172" s="190">
        <f t="shared" ref="E172:M172" si="71">E147/$E$117</f>
        <v>2.4390243902439025E-2</v>
      </c>
      <c r="F172" s="190">
        <f t="shared" si="71"/>
        <v>7.3170731707317069E-2</v>
      </c>
      <c r="G172" s="190">
        <f t="shared" si="71"/>
        <v>0.34146341463414637</v>
      </c>
      <c r="H172" s="190">
        <f t="shared" si="71"/>
        <v>0.1951219512195122</v>
      </c>
      <c r="I172" s="190">
        <f t="shared" si="71"/>
        <v>2.4390243902439025E-2</v>
      </c>
      <c r="J172" s="191">
        <f t="shared" si="71"/>
        <v>0.26829268292682928</v>
      </c>
      <c r="K172" s="191">
        <f t="shared" si="71"/>
        <v>0.21951219512195122</v>
      </c>
      <c r="L172" s="191">
        <f t="shared" si="71"/>
        <v>0.14634146341463414</v>
      </c>
      <c r="M172" s="191">
        <f t="shared" si="71"/>
        <v>0.21951219512195122</v>
      </c>
      <c r="N172" s="63"/>
      <c r="O172" s="63"/>
    </row>
    <row r="173" spans="2:15" s="10" customFormat="1" ht="9.9" customHeight="1" x14ac:dyDescent="0.15">
      <c r="B173" s="163"/>
      <c r="C173" s="164"/>
      <c r="D173" s="164" t="s">
        <v>91</v>
      </c>
      <c r="E173" s="192">
        <f t="shared" ref="E173:M173" si="72">E148/$E$118</f>
        <v>7.1428571428571425E-2</v>
      </c>
      <c r="F173" s="192">
        <f t="shared" si="72"/>
        <v>0.14285714285714285</v>
      </c>
      <c r="G173" s="192">
        <f t="shared" si="72"/>
        <v>0.2857142857142857</v>
      </c>
      <c r="H173" s="192">
        <f t="shared" si="72"/>
        <v>3.5714285714285712E-2</v>
      </c>
      <c r="I173" s="192">
        <f t="shared" si="72"/>
        <v>0.17857142857142858</v>
      </c>
      <c r="J173" s="193">
        <f t="shared" si="72"/>
        <v>0.2857142857142857</v>
      </c>
      <c r="K173" s="193">
        <f t="shared" si="72"/>
        <v>0.10714285714285714</v>
      </c>
      <c r="L173" s="193">
        <f t="shared" si="72"/>
        <v>0.10714285714285714</v>
      </c>
      <c r="M173" s="193">
        <f t="shared" si="72"/>
        <v>0.14285714285714285</v>
      </c>
      <c r="N173" s="63"/>
      <c r="O173" s="63"/>
    </row>
    <row r="174" spans="2:15" s="10" customFormat="1" ht="9.9" customHeight="1" x14ac:dyDescent="0.15">
      <c r="B174" s="154"/>
      <c r="C174" s="155"/>
      <c r="D174" s="156" t="s">
        <v>10</v>
      </c>
      <c r="E174" s="182">
        <f t="shared" ref="E174:M174" si="73">E149/$E$119</f>
        <v>1.9736842105263157E-2</v>
      </c>
      <c r="F174" s="182">
        <f t="shared" si="73"/>
        <v>0.20394736842105263</v>
      </c>
      <c r="G174" s="182">
        <f t="shared" si="73"/>
        <v>0.21052631578947367</v>
      </c>
      <c r="H174" s="182">
        <f t="shared" si="73"/>
        <v>0.17105263157894737</v>
      </c>
      <c r="I174" s="182">
        <f t="shared" si="73"/>
        <v>5.2631578947368418E-2</v>
      </c>
      <c r="J174" s="183">
        <f t="shared" si="73"/>
        <v>0.39473684210526316</v>
      </c>
      <c r="K174" s="183">
        <f t="shared" si="73"/>
        <v>7.8947368421052627E-2</v>
      </c>
      <c r="L174" s="183">
        <f t="shared" si="73"/>
        <v>0.22368421052631579</v>
      </c>
      <c r="M174" s="183">
        <f t="shared" si="73"/>
        <v>0.14473684210526316</v>
      </c>
      <c r="N174" s="63"/>
      <c r="O174" s="63"/>
    </row>
    <row r="175" spans="2:15" s="10" customFormat="1" ht="9.9" customHeight="1" x14ac:dyDescent="0.15">
      <c r="B175" s="157"/>
      <c r="C175" s="158"/>
      <c r="D175" s="159" t="s">
        <v>88</v>
      </c>
      <c r="E175" s="184">
        <f t="shared" ref="E175:M175" si="74">E150/$E$120</f>
        <v>1.5151515151515152E-2</v>
      </c>
      <c r="F175" s="184">
        <f t="shared" si="74"/>
        <v>0.13636363636363635</v>
      </c>
      <c r="G175" s="184">
        <f t="shared" si="74"/>
        <v>0.24242424242424243</v>
      </c>
      <c r="H175" s="184">
        <f t="shared" si="74"/>
        <v>0.18181818181818182</v>
      </c>
      <c r="I175" s="184">
        <f t="shared" si="74"/>
        <v>4.5454545454545456E-2</v>
      </c>
      <c r="J175" s="185">
        <f t="shared" si="74"/>
        <v>0.34848484848484851</v>
      </c>
      <c r="K175" s="185">
        <f t="shared" si="74"/>
        <v>7.575757575757576E-2</v>
      </c>
      <c r="L175" s="185">
        <f t="shared" si="74"/>
        <v>0.10606060606060606</v>
      </c>
      <c r="M175" s="185">
        <f t="shared" si="74"/>
        <v>9.0909090909090912E-2</v>
      </c>
      <c r="N175" s="63"/>
      <c r="O175" s="63"/>
    </row>
    <row r="176" spans="2:15" s="10" customFormat="1" ht="9.9" customHeight="1" x14ac:dyDescent="0.15">
      <c r="B176" s="157"/>
      <c r="C176" s="158" t="s">
        <v>10</v>
      </c>
      <c r="D176" s="160" t="s">
        <v>91</v>
      </c>
      <c r="E176" s="186">
        <f t="shared" ref="E176:M176" si="75">E151/$E$121</f>
        <v>2.3255813953488372E-2</v>
      </c>
      <c r="F176" s="186">
        <f t="shared" si="75"/>
        <v>0.2558139534883721</v>
      </c>
      <c r="G176" s="186">
        <f t="shared" si="75"/>
        <v>0.18604651162790697</v>
      </c>
      <c r="H176" s="186">
        <f t="shared" si="75"/>
        <v>0.16279069767441862</v>
      </c>
      <c r="I176" s="186">
        <f t="shared" si="75"/>
        <v>5.8139534883720929E-2</v>
      </c>
      <c r="J176" s="187">
        <f t="shared" si="75"/>
        <v>0.43023255813953487</v>
      </c>
      <c r="K176" s="187">
        <f t="shared" si="75"/>
        <v>8.1395348837209308E-2</v>
      </c>
      <c r="L176" s="187">
        <f t="shared" si="75"/>
        <v>0.31395348837209303</v>
      </c>
      <c r="M176" s="187">
        <f t="shared" si="75"/>
        <v>0.18604651162790697</v>
      </c>
      <c r="N176" s="63"/>
      <c r="O176" s="63"/>
    </row>
    <row r="177" spans="2:16" s="10" customFormat="1" ht="9.9" customHeight="1" x14ac:dyDescent="0.15">
      <c r="B177" s="157"/>
      <c r="C177" s="154" t="s">
        <v>25</v>
      </c>
      <c r="D177" s="156" t="s">
        <v>10</v>
      </c>
      <c r="E177" s="182">
        <f t="shared" ref="E177:M177" si="76">E152/$E$123</f>
        <v>3.7499999999999999E-2</v>
      </c>
      <c r="F177" s="182">
        <f t="shared" si="76"/>
        <v>0.1875</v>
      </c>
      <c r="G177" s="182">
        <f t="shared" si="76"/>
        <v>0.28749999999999998</v>
      </c>
      <c r="H177" s="182">
        <f t="shared" si="76"/>
        <v>0.1875</v>
      </c>
      <c r="I177" s="182">
        <f t="shared" si="76"/>
        <v>0.05</v>
      </c>
      <c r="J177" s="183">
        <f t="shared" si="76"/>
        <v>0.38750000000000001</v>
      </c>
      <c r="K177" s="183">
        <f t="shared" si="76"/>
        <v>7.4999999999999997E-2</v>
      </c>
      <c r="L177" s="183">
        <f t="shared" si="76"/>
        <v>0.23749999999999999</v>
      </c>
      <c r="M177" s="183">
        <f t="shared" si="76"/>
        <v>0.17499999999999999</v>
      </c>
      <c r="N177" s="63"/>
      <c r="O177" s="63"/>
    </row>
    <row r="178" spans="2:16" s="10" customFormat="1" ht="9.9" customHeight="1" x14ac:dyDescent="0.15">
      <c r="B178" s="157" t="s">
        <v>15</v>
      </c>
      <c r="C178" s="157" t="s">
        <v>13</v>
      </c>
      <c r="D178" s="159" t="s">
        <v>88</v>
      </c>
      <c r="E178" s="184">
        <f t="shared" ref="E178:M178" si="77">E153/$E$124</f>
        <v>2.8571428571428571E-2</v>
      </c>
      <c r="F178" s="184">
        <f t="shared" si="77"/>
        <v>0.11428571428571428</v>
      </c>
      <c r="G178" s="184">
        <f t="shared" si="77"/>
        <v>0.31428571428571428</v>
      </c>
      <c r="H178" s="184">
        <f t="shared" si="77"/>
        <v>0.2</v>
      </c>
      <c r="I178" s="184">
        <f t="shared" si="77"/>
        <v>5.7142857142857141E-2</v>
      </c>
      <c r="J178" s="185">
        <f t="shared" si="77"/>
        <v>0.2857142857142857</v>
      </c>
      <c r="K178" s="185">
        <f t="shared" si="77"/>
        <v>8.5714285714285715E-2</v>
      </c>
      <c r="L178" s="185">
        <f t="shared" si="77"/>
        <v>8.5714285714285715E-2</v>
      </c>
      <c r="M178" s="185">
        <f t="shared" si="77"/>
        <v>0.11428571428571428</v>
      </c>
      <c r="N178" s="63"/>
      <c r="O178" s="63"/>
    </row>
    <row r="179" spans="2:16" s="10" customFormat="1" ht="9.9" customHeight="1" x14ac:dyDescent="0.15">
      <c r="B179" s="157"/>
      <c r="C179" s="157"/>
      <c r="D179" s="161" t="s">
        <v>91</v>
      </c>
      <c r="E179" s="188">
        <f t="shared" ref="E179:M179" si="78">E154/$E$125</f>
        <v>4.4444444444444446E-2</v>
      </c>
      <c r="F179" s="188">
        <f t="shared" si="78"/>
        <v>0.24444444444444444</v>
      </c>
      <c r="G179" s="188">
        <f t="shared" si="78"/>
        <v>0.26666666666666666</v>
      </c>
      <c r="H179" s="188">
        <f t="shared" si="78"/>
        <v>0.17777777777777778</v>
      </c>
      <c r="I179" s="188">
        <f t="shared" si="78"/>
        <v>4.4444444444444446E-2</v>
      </c>
      <c r="J179" s="189">
        <f t="shared" si="78"/>
        <v>0.46666666666666667</v>
      </c>
      <c r="K179" s="189">
        <f t="shared" si="78"/>
        <v>6.6666666666666666E-2</v>
      </c>
      <c r="L179" s="189">
        <f t="shared" si="78"/>
        <v>0.35555555555555557</v>
      </c>
      <c r="M179" s="189">
        <f t="shared" si="78"/>
        <v>0.22222222222222221</v>
      </c>
      <c r="N179" s="63"/>
      <c r="O179" s="63"/>
    </row>
    <row r="180" spans="2:16" s="10" customFormat="1" ht="9.9" customHeight="1" x14ac:dyDescent="0.15">
      <c r="B180" s="157"/>
      <c r="C180" s="154"/>
      <c r="D180" s="156" t="s">
        <v>10</v>
      </c>
      <c r="E180" s="182">
        <f t="shared" ref="E180:M180" si="79">E155/$E$126</f>
        <v>0</v>
      </c>
      <c r="F180" s="182">
        <f t="shared" si="79"/>
        <v>0.22222222222222221</v>
      </c>
      <c r="G180" s="182">
        <f t="shared" si="79"/>
        <v>0.125</v>
      </c>
      <c r="H180" s="182">
        <f t="shared" si="79"/>
        <v>0.15277777777777779</v>
      </c>
      <c r="I180" s="182">
        <f t="shared" si="79"/>
        <v>5.5555555555555552E-2</v>
      </c>
      <c r="J180" s="183">
        <f t="shared" si="79"/>
        <v>0.40277777777777779</v>
      </c>
      <c r="K180" s="183">
        <f t="shared" si="79"/>
        <v>8.3333333333333329E-2</v>
      </c>
      <c r="L180" s="183">
        <f t="shared" si="79"/>
        <v>0.20833333333333334</v>
      </c>
      <c r="M180" s="183">
        <f t="shared" si="79"/>
        <v>0.1111111111111111</v>
      </c>
      <c r="N180" s="63"/>
      <c r="O180" s="63"/>
    </row>
    <row r="181" spans="2:16" s="10" customFormat="1" ht="9.9" customHeight="1" x14ac:dyDescent="0.15">
      <c r="B181" s="157"/>
      <c r="C181" s="157" t="s">
        <v>16</v>
      </c>
      <c r="D181" s="162" t="s">
        <v>88</v>
      </c>
      <c r="E181" s="190">
        <f t="shared" ref="E181:M181" si="80">E156/$E$127</f>
        <v>0</v>
      </c>
      <c r="F181" s="190">
        <f t="shared" si="80"/>
        <v>0.16129032258064516</v>
      </c>
      <c r="G181" s="190">
        <f t="shared" si="80"/>
        <v>0.16129032258064516</v>
      </c>
      <c r="H181" s="190">
        <f t="shared" si="80"/>
        <v>0.16129032258064516</v>
      </c>
      <c r="I181" s="190">
        <f t="shared" si="80"/>
        <v>3.2258064516129031E-2</v>
      </c>
      <c r="J181" s="191">
        <f t="shared" si="80"/>
        <v>0.41935483870967744</v>
      </c>
      <c r="K181" s="191">
        <f t="shared" si="80"/>
        <v>6.4516129032258063E-2</v>
      </c>
      <c r="L181" s="191">
        <f t="shared" si="80"/>
        <v>0.12903225806451613</v>
      </c>
      <c r="M181" s="191">
        <f t="shared" si="80"/>
        <v>6.4516129032258063E-2</v>
      </c>
      <c r="N181" s="63"/>
      <c r="O181" s="63"/>
    </row>
    <row r="182" spans="2:16" s="10" customFormat="1" ht="9.9" customHeight="1" x14ac:dyDescent="0.15">
      <c r="B182" s="163"/>
      <c r="C182" s="164"/>
      <c r="D182" s="164" t="s">
        <v>91</v>
      </c>
      <c r="E182" s="192">
        <f t="shared" ref="E182:M182" si="81">E157/$E$128</f>
        <v>0</v>
      </c>
      <c r="F182" s="192">
        <f t="shared" si="81"/>
        <v>0.26829268292682928</v>
      </c>
      <c r="G182" s="192">
        <f t="shared" si="81"/>
        <v>9.7560975609756101E-2</v>
      </c>
      <c r="H182" s="192">
        <f t="shared" si="81"/>
        <v>0.14634146341463414</v>
      </c>
      <c r="I182" s="192">
        <f t="shared" si="81"/>
        <v>7.3170731707317069E-2</v>
      </c>
      <c r="J182" s="193">
        <f t="shared" si="81"/>
        <v>0.3902439024390244</v>
      </c>
      <c r="K182" s="193">
        <f t="shared" si="81"/>
        <v>9.7560975609756101E-2</v>
      </c>
      <c r="L182" s="193">
        <f t="shared" si="81"/>
        <v>0.26829268292682928</v>
      </c>
      <c r="M182" s="193">
        <f t="shared" si="81"/>
        <v>0.14634146341463414</v>
      </c>
      <c r="N182" s="63"/>
      <c r="O182" s="63"/>
    </row>
    <row r="183" spans="2:16" s="10" customFormat="1" ht="9.75" customHeight="1" x14ac:dyDescent="0.15">
      <c r="B183" s="154"/>
      <c r="C183" s="155"/>
      <c r="D183" s="156" t="s">
        <v>10</v>
      </c>
      <c r="E183" s="182">
        <f t="shared" ref="E183:M183" si="82">E158/$E$129</f>
        <v>3.5087719298245612E-2</v>
      </c>
      <c r="F183" s="182">
        <f t="shared" si="82"/>
        <v>0.22807017543859648</v>
      </c>
      <c r="G183" s="182">
        <f t="shared" si="82"/>
        <v>0.14035087719298245</v>
      </c>
      <c r="H183" s="182">
        <f t="shared" si="82"/>
        <v>0.31578947368421051</v>
      </c>
      <c r="I183" s="182">
        <f t="shared" si="82"/>
        <v>3.5087719298245612E-2</v>
      </c>
      <c r="J183" s="183">
        <f t="shared" si="82"/>
        <v>0.47368421052631576</v>
      </c>
      <c r="K183" s="183">
        <f t="shared" si="82"/>
        <v>1.7543859649122806E-2</v>
      </c>
      <c r="L183" s="183">
        <f t="shared" si="82"/>
        <v>0.24561403508771928</v>
      </c>
      <c r="M183" s="183">
        <f t="shared" si="82"/>
        <v>0.17543859649122806</v>
      </c>
      <c r="N183" s="63"/>
      <c r="O183" s="63"/>
    </row>
    <row r="184" spans="2:16" s="10" customFormat="1" ht="9.9" customHeight="1" x14ac:dyDescent="0.15">
      <c r="B184" s="157" t="s">
        <v>26</v>
      </c>
      <c r="C184" s="158" t="s">
        <v>16</v>
      </c>
      <c r="D184" s="159" t="s">
        <v>88</v>
      </c>
      <c r="E184" s="184">
        <f t="shared" ref="E184:M184" si="83">E159/$E$130</f>
        <v>0</v>
      </c>
      <c r="F184" s="184">
        <f t="shared" si="83"/>
        <v>0.16666666666666666</v>
      </c>
      <c r="G184" s="184">
        <f t="shared" si="83"/>
        <v>0.22222222222222221</v>
      </c>
      <c r="H184" s="184">
        <f t="shared" si="83"/>
        <v>0.33333333333333331</v>
      </c>
      <c r="I184" s="184">
        <f t="shared" si="83"/>
        <v>0</v>
      </c>
      <c r="J184" s="185">
        <f t="shared" si="83"/>
        <v>0.33333333333333331</v>
      </c>
      <c r="K184" s="185">
        <f t="shared" si="83"/>
        <v>0</v>
      </c>
      <c r="L184" s="185">
        <f t="shared" si="83"/>
        <v>0.27777777777777779</v>
      </c>
      <c r="M184" s="185">
        <f t="shared" si="83"/>
        <v>0.22222222222222221</v>
      </c>
      <c r="N184" s="63"/>
      <c r="O184" s="63"/>
    </row>
    <row r="185" spans="2:16" s="10" customFormat="1" ht="9.9" customHeight="1" thickBot="1" x14ac:dyDescent="0.2">
      <c r="B185" s="157"/>
      <c r="C185" s="28"/>
      <c r="D185" s="160" t="s">
        <v>91</v>
      </c>
      <c r="E185" s="186">
        <f t="shared" ref="E185:M185" si="84">E160/$E$131</f>
        <v>5.128205128205128E-2</v>
      </c>
      <c r="F185" s="186">
        <f t="shared" si="84"/>
        <v>0.25641025641025639</v>
      </c>
      <c r="G185" s="186">
        <f t="shared" si="84"/>
        <v>0.10256410256410256</v>
      </c>
      <c r="H185" s="186">
        <f t="shared" si="84"/>
        <v>0.30769230769230771</v>
      </c>
      <c r="I185" s="186">
        <f t="shared" si="84"/>
        <v>5.128205128205128E-2</v>
      </c>
      <c r="J185" s="187">
        <f t="shared" si="84"/>
        <v>0.53846153846153844</v>
      </c>
      <c r="K185" s="187">
        <f t="shared" si="84"/>
        <v>2.564102564102564E-2</v>
      </c>
      <c r="L185" s="187">
        <f t="shared" si="84"/>
        <v>0.23076923076923078</v>
      </c>
      <c r="M185" s="187">
        <f t="shared" si="84"/>
        <v>0.15384615384615385</v>
      </c>
      <c r="N185" s="63"/>
      <c r="O185" s="63"/>
    </row>
    <row r="186" spans="2:16" s="10" customFormat="1" ht="12" customHeight="1" thickTop="1" x14ac:dyDescent="0.15">
      <c r="B186" s="165"/>
      <c r="C186" s="166"/>
      <c r="D186" s="167" t="s">
        <v>10</v>
      </c>
      <c r="E186" s="194">
        <f t="shared" ref="E186:M186" si="85">E161/$E$133</f>
        <v>2.4096385542168676E-2</v>
      </c>
      <c r="F186" s="194">
        <f t="shared" si="85"/>
        <v>0.19578313253012047</v>
      </c>
      <c r="G186" s="194">
        <f t="shared" si="85"/>
        <v>0.24698795180722891</v>
      </c>
      <c r="H186" s="194">
        <f t="shared" si="85"/>
        <v>0.1716867469879518</v>
      </c>
      <c r="I186" s="194">
        <f t="shared" si="85"/>
        <v>6.0240963855421686E-2</v>
      </c>
      <c r="J186" s="195">
        <f t="shared" si="85"/>
        <v>0.35843373493975905</v>
      </c>
      <c r="K186" s="195">
        <f t="shared" si="85"/>
        <v>0.10240963855421686</v>
      </c>
      <c r="L186" s="195">
        <f t="shared" si="85"/>
        <v>0.21084337349397592</v>
      </c>
      <c r="M186" s="195">
        <f t="shared" si="85"/>
        <v>0.1536144578313253</v>
      </c>
      <c r="N186" s="63"/>
      <c r="O186" s="63"/>
    </row>
    <row r="187" spans="2:16" s="10" customFormat="1" ht="9.9" customHeight="1" x14ac:dyDescent="0.15">
      <c r="B187" s="157"/>
      <c r="C187" s="158"/>
      <c r="D187" s="159" t="s">
        <v>88</v>
      </c>
      <c r="E187" s="184">
        <f t="shared" ref="E187:M187" si="86">E162/$E$134</f>
        <v>1.282051282051282E-2</v>
      </c>
      <c r="F187" s="184">
        <f t="shared" si="86"/>
        <v>0.16025641025641027</v>
      </c>
      <c r="G187" s="184">
        <f t="shared" si="86"/>
        <v>0.28205128205128205</v>
      </c>
      <c r="H187" s="184">
        <f t="shared" si="86"/>
        <v>0.19230769230769232</v>
      </c>
      <c r="I187" s="184">
        <f t="shared" si="86"/>
        <v>4.4871794871794872E-2</v>
      </c>
      <c r="J187" s="185">
        <f t="shared" si="86"/>
        <v>0.30128205128205127</v>
      </c>
      <c r="K187" s="185">
        <f t="shared" si="86"/>
        <v>0.12179487179487179</v>
      </c>
      <c r="L187" s="185">
        <f t="shared" si="86"/>
        <v>0.17948717948717949</v>
      </c>
      <c r="M187" s="185">
        <f t="shared" si="86"/>
        <v>0.14102564102564102</v>
      </c>
      <c r="N187" s="63"/>
      <c r="O187" s="63"/>
    </row>
    <row r="188" spans="2:16" s="10" customFormat="1" ht="9.9" customHeight="1" x14ac:dyDescent="0.15">
      <c r="B188" s="169" t="s">
        <v>10</v>
      </c>
      <c r="C188" s="170"/>
      <c r="D188" s="161" t="s">
        <v>91</v>
      </c>
      <c r="E188" s="188">
        <f t="shared" ref="E188:M188" si="87">E163/$E$135</f>
        <v>3.4090909090909088E-2</v>
      </c>
      <c r="F188" s="188">
        <f t="shared" si="87"/>
        <v>0.22727272727272727</v>
      </c>
      <c r="G188" s="188">
        <f t="shared" si="87"/>
        <v>0.21590909090909091</v>
      </c>
      <c r="H188" s="188">
        <f t="shared" si="87"/>
        <v>0.15340909090909091</v>
      </c>
      <c r="I188" s="188">
        <f t="shared" si="87"/>
        <v>7.3863636363636367E-2</v>
      </c>
      <c r="J188" s="189">
        <f t="shared" si="87"/>
        <v>0.40909090909090912</v>
      </c>
      <c r="K188" s="189">
        <f t="shared" si="87"/>
        <v>8.5227272727272721E-2</v>
      </c>
      <c r="L188" s="189">
        <f t="shared" si="87"/>
        <v>0.23863636363636365</v>
      </c>
      <c r="M188" s="189">
        <f t="shared" si="87"/>
        <v>0.16477272727272727</v>
      </c>
      <c r="N188" s="63"/>
      <c r="O188" s="63"/>
    </row>
    <row r="189" spans="2:16" s="10" customFormat="1" ht="13.5" customHeight="1" x14ac:dyDescent="0.15">
      <c r="B189" s="17"/>
      <c r="C189" s="17"/>
      <c r="D189" s="17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</row>
    <row r="190" spans="2:16" s="10" customFormat="1" ht="13.5" customHeight="1" x14ac:dyDescent="0.15">
      <c r="B190" s="65" t="s">
        <v>42</v>
      </c>
      <c r="C190" s="17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</row>
    <row r="191" spans="2:16" s="10" customFormat="1" ht="19.2" x14ac:dyDescent="0.15">
      <c r="B191" s="30" t="s">
        <v>9</v>
      </c>
      <c r="C191" s="11" t="s">
        <v>19</v>
      </c>
      <c r="D191" s="402" t="s">
        <v>20</v>
      </c>
      <c r="E191" s="6" t="s">
        <v>94</v>
      </c>
      <c r="F191" s="6" t="s">
        <v>99</v>
      </c>
      <c r="G191" s="6" t="s">
        <v>101</v>
      </c>
      <c r="H191" s="6" t="s">
        <v>43</v>
      </c>
      <c r="I191" s="6" t="s">
        <v>44</v>
      </c>
      <c r="J191" s="424" t="s">
        <v>10</v>
      </c>
      <c r="K191" s="6" t="s">
        <v>94</v>
      </c>
      <c r="L191" s="6" t="s">
        <v>99</v>
      </c>
      <c r="M191" s="6" t="s">
        <v>101</v>
      </c>
      <c r="N191" s="6" t="s">
        <v>43</v>
      </c>
      <c r="O191" s="5" t="s">
        <v>44</v>
      </c>
      <c r="P191" s="311"/>
    </row>
    <row r="192" spans="2:16" s="10" customFormat="1" ht="13.5" customHeight="1" x14ac:dyDescent="0.15">
      <c r="B192" s="68"/>
      <c r="C192" s="69"/>
      <c r="D192" s="70" t="s">
        <v>10</v>
      </c>
      <c r="E192" s="210">
        <f>SUM(E193:E194)</f>
        <v>324</v>
      </c>
      <c r="F192" s="210">
        <f>SUM(F193:F194)</f>
        <v>184</v>
      </c>
      <c r="G192" s="210">
        <f>SUM(G193:G194)</f>
        <v>12</v>
      </c>
      <c r="H192" s="210">
        <f>SUM(H193:H194)</f>
        <v>13</v>
      </c>
      <c r="I192" s="210">
        <f>SUM(I193:I194)</f>
        <v>1</v>
      </c>
      <c r="J192" s="211">
        <f>SUM(E192:I192)</f>
        <v>534</v>
      </c>
      <c r="K192" s="136">
        <f>E192/$J$192</f>
        <v>0.6067415730337079</v>
      </c>
      <c r="L192" s="136">
        <f>F192/$J$192</f>
        <v>0.34456928838951312</v>
      </c>
      <c r="M192" s="136">
        <f>G192/$J$192</f>
        <v>2.247191011235955E-2</v>
      </c>
      <c r="N192" s="136">
        <f>H192/$J$192</f>
        <v>2.4344569288389514E-2</v>
      </c>
      <c r="O192" s="103">
        <f>I192/$J$192</f>
        <v>1.8726591760299626E-3</v>
      </c>
      <c r="P192" s="47"/>
    </row>
    <row r="193" spans="2:16" s="10" customFormat="1" ht="13.5" customHeight="1" x14ac:dyDescent="0.15">
      <c r="B193" s="55"/>
      <c r="C193" s="72"/>
      <c r="D193" s="58" t="s">
        <v>88</v>
      </c>
      <c r="E193" s="212">
        <f t="shared" ref="E193:I194" si="88">E197+E200</f>
        <v>161</v>
      </c>
      <c r="F193" s="212">
        <f t="shared" si="88"/>
        <v>102</v>
      </c>
      <c r="G193" s="212">
        <f t="shared" si="88"/>
        <v>7</v>
      </c>
      <c r="H193" s="212">
        <f t="shared" si="88"/>
        <v>7</v>
      </c>
      <c r="I193" s="212">
        <f t="shared" si="88"/>
        <v>0</v>
      </c>
      <c r="J193" s="213">
        <f>SUM(E193:I193)</f>
        <v>277</v>
      </c>
      <c r="K193" s="137">
        <f>E193/$J$193</f>
        <v>0.58122743682310474</v>
      </c>
      <c r="L193" s="137">
        <f>F193/$J$193</f>
        <v>0.36823104693140796</v>
      </c>
      <c r="M193" s="137">
        <f>G193/$J$193</f>
        <v>2.5270758122743681E-2</v>
      </c>
      <c r="N193" s="137">
        <f>H193/$J$193</f>
        <v>2.5270758122743681E-2</v>
      </c>
      <c r="O193" s="107">
        <f>I193/$J$193</f>
        <v>0</v>
      </c>
      <c r="P193" s="47"/>
    </row>
    <row r="194" spans="2:16" s="10" customFormat="1" ht="13.5" customHeight="1" x14ac:dyDescent="0.15">
      <c r="B194" s="55"/>
      <c r="C194" s="72" t="s">
        <v>10</v>
      </c>
      <c r="D194" s="74" t="s">
        <v>91</v>
      </c>
      <c r="E194" s="214">
        <f t="shared" si="88"/>
        <v>163</v>
      </c>
      <c r="F194" s="214">
        <f t="shared" si="88"/>
        <v>82</v>
      </c>
      <c r="G194" s="214">
        <f t="shared" si="88"/>
        <v>5</v>
      </c>
      <c r="H194" s="214">
        <f t="shared" si="88"/>
        <v>6</v>
      </c>
      <c r="I194" s="214">
        <f t="shared" si="88"/>
        <v>1</v>
      </c>
      <c r="J194" s="215">
        <f>SUM(E194:I194)</f>
        <v>257</v>
      </c>
      <c r="K194" s="138">
        <f>E194/$J$194</f>
        <v>0.63424124513618674</v>
      </c>
      <c r="L194" s="138">
        <f>F194/$J$194</f>
        <v>0.31906614785992216</v>
      </c>
      <c r="M194" s="138">
        <f>G194/$J$194</f>
        <v>1.9455252918287938E-2</v>
      </c>
      <c r="N194" s="138">
        <f>H194/$J$194</f>
        <v>2.3346303501945526E-2</v>
      </c>
      <c r="O194" s="111">
        <f>I194/$J$194</f>
        <v>3.8910505836575876E-3</v>
      </c>
      <c r="P194" s="47"/>
    </row>
    <row r="195" spans="2:16" s="10" customFormat="1" ht="13.5" customHeight="1" x14ac:dyDescent="0.15">
      <c r="B195" s="55"/>
      <c r="C195" s="72"/>
      <c r="D195" s="59" t="s">
        <v>24</v>
      </c>
      <c r="E195" s="353"/>
      <c r="F195" s="353"/>
      <c r="G195" s="353"/>
      <c r="H195" s="353"/>
      <c r="I195" s="353"/>
      <c r="J195" s="216">
        <f>$F$5-J192</f>
        <v>2</v>
      </c>
      <c r="K195" s="354"/>
      <c r="L195" s="354"/>
      <c r="M195" s="354"/>
      <c r="N195" s="354"/>
      <c r="O195" s="355"/>
      <c r="P195" s="47"/>
    </row>
    <row r="196" spans="2:16" s="10" customFormat="1" ht="13.5" customHeight="1" x14ac:dyDescent="0.15">
      <c r="B196" s="55"/>
      <c r="C196" s="68" t="s">
        <v>25</v>
      </c>
      <c r="D196" s="70" t="s">
        <v>10</v>
      </c>
      <c r="E196" s="210">
        <f>SUM(E197:E198)</f>
        <v>152</v>
      </c>
      <c r="F196" s="210">
        <f>SUM(F197:F198)</f>
        <v>72</v>
      </c>
      <c r="G196" s="210">
        <f>SUM(G197:G198)</f>
        <v>4</v>
      </c>
      <c r="H196" s="210">
        <f>SUM(H197:H198)</f>
        <v>3</v>
      </c>
      <c r="I196" s="210">
        <f>SUM(I197:I198)</f>
        <v>0</v>
      </c>
      <c r="J196" s="211">
        <f t="shared" ref="J196:J204" si="89">SUM(E196:I196)</f>
        <v>231</v>
      </c>
      <c r="K196" s="136">
        <f>E196/$J$196</f>
        <v>0.65800865800865804</v>
      </c>
      <c r="L196" s="136">
        <f>F196/$J$196</f>
        <v>0.31168831168831168</v>
      </c>
      <c r="M196" s="136">
        <f>G196/$J$196</f>
        <v>1.7316017316017316E-2</v>
      </c>
      <c r="N196" s="136">
        <f>H196/$J$196</f>
        <v>1.2987012987012988E-2</v>
      </c>
      <c r="O196" s="103">
        <f>I196/$J$196</f>
        <v>0</v>
      </c>
      <c r="P196" s="47"/>
    </row>
    <row r="197" spans="2:16" s="10" customFormat="1" ht="13.5" customHeight="1" x14ac:dyDescent="0.15">
      <c r="B197" s="55" t="s">
        <v>12</v>
      </c>
      <c r="C197" s="55" t="s">
        <v>13</v>
      </c>
      <c r="D197" s="58" t="s">
        <v>88</v>
      </c>
      <c r="E197" s="319">
        <v>79</v>
      </c>
      <c r="F197" s="319">
        <v>36</v>
      </c>
      <c r="G197" s="319">
        <v>2</v>
      </c>
      <c r="H197" s="319">
        <v>1</v>
      </c>
      <c r="I197" s="319">
        <v>0</v>
      </c>
      <c r="J197" s="213">
        <f t="shared" si="89"/>
        <v>118</v>
      </c>
      <c r="K197" s="137">
        <f>E197/$J$197</f>
        <v>0.66949152542372881</v>
      </c>
      <c r="L197" s="137">
        <f>F197/$J$197</f>
        <v>0.30508474576271188</v>
      </c>
      <c r="M197" s="137">
        <f>G197/$J$197</f>
        <v>1.6949152542372881E-2</v>
      </c>
      <c r="N197" s="137">
        <f>H197/$J$197</f>
        <v>8.4745762711864406E-3</v>
      </c>
      <c r="O197" s="107">
        <f>I197/$J$197</f>
        <v>0</v>
      </c>
      <c r="P197" s="47"/>
    </row>
    <row r="198" spans="2:16" s="10" customFormat="1" ht="13.5" customHeight="1" x14ac:dyDescent="0.15">
      <c r="B198" s="55"/>
      <c r="C198" s="55"/>
      <c r="D198" s="60" t="s">
        <v>91</v>
      </c>
      <c r="E198" s="321">
        <v>73</v>
      </c>
      <c r="F198" s="321">
        <v>36</v>
      </c>
      <c r="G198" s="321">
        <v>2</v>
      </c>
      <c r="H198" s="321">
        <v>2</v>
      </c>
      <c r="I198" s="321">
        <v>0</v>
      </c>
      <c r="J198" s="217">
        <f t="shared" si="89"/>
        <v>113</v>
      </c>
      <c r="K198" s="140">
        <f>E198/$J$198</f>
        <v>0.64601769911504425</v>
      </c>
      <c r="L198" s="140">
        <f>F198/$J$198</f>
        <v>0.31858407079646017</v>
      </c>
      <c r="M198" s="140">
        <f>G198/$J$198</f>
        <v>1.7699115044247787E-2</v>
      </c>
      <c r="N198" s="140">
        <f>H198/$J$198</f>
        <v>1.7699115044247787E-2</v>
      </c>
      <c r="O198" s="119">
        <f>I198/$J$198</f>
        <v>0</v>
      </c>
      <c r="P198" s="47"/>
    </row>
    <row r="199" spans="2:16" s="10" customFormat="1" ht="13.5" customHeight="1" x14ac:dyDescent="0.15">
      <c r="B199" s="55"/>
      <c r="C199" s="68"/>
      <c r="D199" s="70" t="s">
        <v>10</v>
      </c>
      <c r="E199" s="210">
        <f>SUM(E200:E201)</f>
        <v>172</v>
      </c>
      <c r="F199" s="210">
        <f>SUM(F200:F201)</f>
        <v>112</v>
      </c>
      <c r="G199" s="210">
        <f>SUM(G200:G201)</f>
        <v>8</v>
      </c>
      <c r="H199" s="210">
        <f>SUM(H200:H201)</f>
        <v>10</v>
      </c>
      <c r="I199" s="210">
        <f>SUM(I200:I201)</f>
        <v>1</v>
      </c>
      <c r="J199" s="211">
        <f t="shared" si="89"/>
        <v>303</v>
      </c>
      <c r="K199" s="136">
        <f>E199/$J$199</f>
        <v>0.56765676567656764</v>
      </c>
      <c r="L199" s="136">
        <f>F199/$J$199</f>
        <v>0.36963696369636961</v>
      </c>
      <c r="M199" s="136">
        <f>G199/$J$199</f>
        <v>2.6402640264026403E-2</v>
      </c>
      <c r="N199" s="136">
        <f>H199/$J$199</f>
        <v>3.3003300330033E-2</v>
      </c>
      <c r="O199" s="103">
        <f>I199/$J$199</f>
        <v>3.3003300330033004E-3</v>
      </c>
      <c r="P199" s="47"/>
    </row>
    <row r="200" spans="2:16" s="10" customFormat="1" ht="13.5" customHeight="1" x14ac:dyDescent="0.15">
      <c r="B200" s="55"/>
      <c r="C200" s="55" t="s">
        <v>14</v>
      </c>
      <c r="D200" s="82" t="s">
        <v>88</v>
      </c>
      <c r="E200" s="319">
        <v>82</v>
      </c>
      <c r="F200" s="319">
        <v>66</v>
      </c>
      <c r="G200" s="319">
        <v>5</v>
      </c>
      <c r="H200" s="319">
        <v>6</v>
      </c>
      <c r="I200" s="319">
        <v>0</v>
      </c>
      <c r="J200" s="218">
        <f t="shared" si="89"/>
        <v>159</v>
      </c>
      <c r="K200" s="141">
        <f>E200/$J$200</f>
        <v>0.51572327044025157</v>
      </c>
      <c r="L200" s="141">
        <f>F200/$J$200</f>
        <v>0.41509433962264153</v>
      </c>
      <c r="M200" s="141">
        <f>G200/$J$200</f>
        <v>3.1446540880503145E-2</v>
      </c>
      <c r="N200" s="141">
        <f>H200/$J$200</f>
        <v>3.7735849056603772E-2</v>
      </c>
      <c r="O200" s="123">
        <f>I200/$J$200</f>
        <v>0</v>
      </c>
      <c r="P200" s="47"/>
    </row>
    <row r="201" spans="2:16" s="10" customFormat="1" ht="13.5" customHeight="1" x14ac:dyDescent="0.15">
      <c r="B201" s="84"/>
      <c r="C201" s="59"/>
      <c r="D201" s="59" t="s">
        <v>91</v>
      </c>
      <c r="E201" s="321">
        <v>90</v>
      </c>
      <c r="F201" s="321">
        <v>46</v>
      </c>
      <c r="G201" s="321">
        <v>3</v>
      </c>
      <c r="H201" s="321">
        <v>4</v>
      </c>
      <c r="I201" s="321">
        <v>1</v>
      </c>
      <c r="J201" s="216">
        <f t="shared" si="89"/>
        <v>144</v>
      </c>
      <c r="K201" s="142">
        <f>E201/$J$201</f>
        <v>0.625</v>
      </c>
      <c r="L201" s="142">
        <f>F201/$J$201</f>
        <v>0.31944444444444442</v>
      </c>
      <c r="M201" s="142">
        <f>G201/$J$201</f>
        <v>2.0833333333333332E-2</v>
      </c>
      <c r="N201" s="142">
        <f>H201/$J$201</f>
        <v>2.7777777777777776E-2</v>
      </c>
      <c r="O201" s="127">
        <f>I201/$J$201</f>
        <v>6.9444444444444441E-3</v>
      </c>
      <c r="P201" s="47"/>
    </row>
    <row r="202" spans="2:16" s="10" customFormat="1" ht="13.5" customHeight="1" x14ac:dyDescent="0.15">
      <c r="B202" s="68"/>
      <c r="C202" s="69"/>
      <c r="D202" s="70" t="s">
        <v>10</v>
      </c>
      <c r="E202" s="210">
        <f>SUM(E203:E204)</f>
        <v>541</v>
      </c>
      <c r="F202" s="210">
        <f>SUM(F203:F204)</f>
        <v>160</v>
      </c>
      <c r="G202" s="210">
        <f>SUM(G203:G204)</f>
        <v>16</v>
      </c>
      <c r="H202" s="210">
        <f>SUM(H203:H204)</f>
        <v>9</v>
      </c>
      <c r="I202" s="210">
        <f>SUM(I203:I204)</f>
        <v>0</v>
      </c>
      <c r="J202" s="211">
        <f t="shared" si="89"/>
        <v>726</v>
      </c>
      <c r="K202" s="136">
        <f>E202/$J$202</f>
        <v>0.74517906336088158</v>
      </c>
      <c r="L202" s="136">
        <f>F202/$J$202</f>
        <v>0.22038567493112948</v>
      </c>
      <c r="M202" s="136">
        <f>G202/$J$202</f>
        <v>2.2038567493112948E-2</v>
      </c>
      <c r="N202" s="136">
        <f>H202/$J$202</f>
        <v>1.2396694214876033E-2</v>
      </c>
      <c r="O202" s="103">
        <f>I202/$J$202</f>
        <v>0</v>
      </c>
      <c r="P202" s="47"/>
    </row>
    <row r="203" spans="2:16" s="10" customFormat="1" ht="13.5" customHeight="1" x14ac:dyDescent="0.15">
      <c r="B203" s="55"/>
      <c r="C203" s="72"/>
      <c r="D203" s="58" t="s">
        <v>88</v>
      </c>
      <c r="E203" s="212">
        <f t="shared" ref="E203:I204" si="90">E207+E210</f>
        <v>248</v>
      </c>
      <c r="F203" s="212">
        <f t="shared" si="90"/>
        <v>99</v>
      </c>
      <c r="G203" s="212">
        <f t="shared" si="90"/>
        <v>9</v>
      </c>
      <c r="H203" s="212">
        <f t="shared" si="90"/>
        <v>5</v>
      </c>
      <c r="I203" s="212">
        <f t="shared" si="90"/>
        <v>0</v>
      </c>
      <c r="J203" s="213">
        <f t="shared" si="89"/>
        <v>361</v>
      </c>
      <c r="K203" s="137">
        <f>E203/$J$203</f>
        <v>0.68698060941828254</v>
      </c>
      <c r="L203" s="137">
        <f>F203/$J$203</f>
        <v>0.2742382271468144</v>
      </c>
      <c r="M203" s="137">
        <f>G203/$J$203</f>
        <v>2.4930747922437674E-2</v>
      </c>
      <c r="N203" s="137">
        <f>H203/$J$203</f>
        <v>1.3850415512465374E-2</v>
      </c>
      <c r="O203" s="107">
        <f>I203/$J$203</f>
        <v>0</v>
      </c>
      <c r="P203" s="47"/>
    </row>
    <row r="204" spans="2:16" s="10" customFormat="1" ht="13.5" customHeight="1" x14ac:dyDescent="0.15">
      <c r="B204" s="55"/>
      <c r="C204" s="72" t="s">
        <v>10</v>
      </c>
      <c r="D204" s="74" t="s">
        <v>91</v>
      </c>
      <c r="E204" s="214">
        <f t="shared" si="90"/>
        <v>293</v>
      </c>
      <c r="F204" s="214">
        <f t="shared" si="90"/>
        <v>61</v>
      </c>
      <c r="G204" s="214">
        <f t="shared" si="90"/>
        <v>7</v>
      </c>
      <c r="H204" s="214">
        <f t="shared" si="90"/>
        <v>4</v>
      </c>
      <c r="I204" s="214">
        <f t="shared" si="90"/>
        <v>0</v>
      </c>
      <c r="J204" s="215">
        <f t="shared" si="89"/>
        <v>365</v>
      </c>
      <c r="K204" s="138">
        <f>E204/$J$204</f>
        <v>0.80273972602739729</v>
      </c>
      <c r="L204" s="138">
        <f>F204/$J$204</f>
        <v>0.16712328767123288</v>
      </c>
      <c r="M204" s="138">
        <f>G204/$J$204</f>
        <v>1.9178082191780823E-2</v>
      </c>
      <c r="N204" s="138">
        <f>H204/$J$204</f>
        <v>1.0958904109589041E-2</v>
      </c>
      <c r="O204" s="111">
        <f>I204/$J$204</f>
        <v>0</v>
      </c>
      <c r="P204" s="47"/>
    </row>
    <row r="205" spans="2:16" s="10" customFormat="1" ht="13.5" customHeight="1" x14ac:dyDescent="0.15">
      <c r="B205" s="55"/>
      <c r="C205" s="72"/>
      <c r="D205" s="59" t="s">
        <v>24</v>
      </c>
      <c r="E205" s="224"/>
      <c r="F205" s="224"/>
      <c r="G205" s="224"/>
      <c r="H205" s="224"/>
      <c r="I205" s="224"/>
      <c r="J205" s="216">
        <f>$F$8-J202</f>
        <v>1</v>
      </c>
      <c r="K205" s="139"/>
      <c r="L205" s="139"/>
      <c r="M205" s="139"/>
      <c r="N205" s="139"/>
      <c r="O205" s="115"/>
      <c r="P205" s="47"/>
    </row>
    <row r="206" spans="2:16" s="10" customFormat="1" ht="13.5" customHeight="1" x14ac:dyDescent="0.15">
      <c r="B206" s="55"/>
      <c r="C206" s="68" t="s">
        <v>25</v>
      </c>
      <c r="D206" s="70" t="s">
        <v>10</v>
      </c>
      <c r="E206" s="210">
        <f>SUM(E207:E208)</f>
        <v>255</v>
      </c>
      <c r="F206" s="210">
        <f>SUM(F207:F208)</f>
        <v>89</v>
      </c>
      <c r="G206" s="210">
        <f>SUM(G207:G208)</f>
        <v>10</v>
      </c>
      <c r="H206" s="210">
        <f>SUM(H207:H208)</f>
        <v>5</v>
      </c>
      <c r="I206" s="210">
        <f>SUM(I207:I208)</f>
        <v>0</v>
      </c>
      <c r="J206" s="211">
        <f t="shared" ref="J206:J214" si="91">SUM(E206:I206)</f>
        <v>359</v>
      </c>
      <c r="K206" s="136">
        <f>E206/$J$206</f>
        <v>0.71030640668523681</v>
      </c>
      <c r="L206" s="136">
        <f>F206/$J$206</f>
        <v>0.24791086350974931</v>
      </c>
      <c r="M206" s="136">
        <f>G206/$J$206</f>
        <v>2.7855153203342618E-2</v>
      </c>
      <c r="N206" s="136">
        <f>H206/$J$206</f>
        <v>1.3927576601671309E-2</v>
      </c>
      <c r="O206" s="103">
        <f>I206/$J$206</f>
        <v>0</v>
      </c>
      <c r="P206" s="47"/>
    </row>
    <row r="207" spans="2:16" s="10" customFormat="1" ht="13.5" customHeight="1" x14ac:dyDescent="0.15">
      <c r="B207" s="55" t="s">
        <v>15</v>
      </c>
      <c r="C207" s="55" t="s">
        <v>13</v>
      </c>
      <c r="D207" s="58" t="s">
        <v>88</v>
      </c>
      <c r="E207" s="319">
        <v>119</v>
      </c>
      <c r="F207" s="319">
        <v>47</v>
      </c>
      <c r="G207" s="319">
        <v>6</v>
      </c>
      <c r="H207" s="319">
        <v>3</v>
      </c>
      <c r="I207" s="319">
        <v>0</v>
      </c>
      <c r="J207" s="213">
        <f t="shared" si="91"/>
        <v>175</v>
      </c>
      <c r="K207" s="137">
        <f>E207/$J$207</f>
        <v>0.68</v>
      </c>
      <c r="L207" s="137">
        <f>F207/$J$207</f>
        <v>0.26857142857142857</v>
      </c>
      <c r="M207" s="137">
        <f>G207/$J$207</f>
        <v>3.4285714285714287E-2</v>
      </c>
      <c r="N207" s="137">
        <f>H207/$J$207</f>
        <v>1.7142857142857144E-2</v>
      </c>
      <c r="O207" s="107">
        <f>I207/$J$207</f>
        <v>0</v>
      </c>
      <c r="P207" s="47"/>
    </row>
    <row r="208" spans="2:16" s="10" customFormat="1" ht="13.5" customHeight="1" x14ac:dyDescent="0.15">
      <c r="B208" s="55"/>
      <c r="C208" s="55"/>
      <c r="D208" s="60" t="s">
        <v>91</v>
      </c>
      <c r="E208" s="321">
        <v>136</v>
      </c>
      <c r="F208" s="321">
        <v>42</v>
      </c>
      <c r="G208" s="321">
        <v>4</v>
      </c>
      <c r="H208" s="321">
        <v>2</v>
      </c>
      <c r="I208" s="321">
        <v>0</v>
      </c>
      <c r="J208" s="217">
        <f t="shared" si="91"/>
        <v>184</v>
      </c>
      <c r="K208" s="140">
        <f>E208/$J$208</f>
        <v>0.73913043478260865</v>
      </c>
      <c r="L208" s="140">
        <f>F208/$J$208</f>
        <v>0.22826086956521738</v>
      </c>
      <c r="M208" s="140">
        <f>G208/$J$208</f>
        <v>2.1739130434782608E-2</v>
      </c>
      <c r="N208" s="140">
        <f>H208/$J$208</f>
        <v>1.0869565217391304E-2</v>
      </c>
      <c r="O208" s="119">
        <f>I208/$J$208</f>
        <v>0</v>
      </c>
      <c r="P208" s="47"/>
    </row>
    <row r="209" spans="2:16" s="10" customFormat="1" ht="13.5" customHeight="1" x14ac:dyDescent="0.15">
      <c r="B209" s="55"/>
      <c r="C209" s="68"/>
      <c r="D209" s="70" t="s">
        <v>10</v>
      </c>
      <c r="E209" s="210">
        <f>SUM(E210:E211)</f>
        <v>286</v>
      </c>
      <c r="F209" s="210">
        <f>SUM(F210:F211)</f>
        <v>71</v>
      </c>
      <c r="G209" s="210">
        <f>SUM(G210:G211)</f>
        <v>6</v>
      </c>
      <c r="H209" s="210">
        <f>SUM(H210:H211)</f>
        <v>4</v>
      </c>
      <c r="I209" s="210">
        <f>SUM(I210:I211)</f>
        <v>0</v>
      </c>
      <c r="J209" s="211">
        <f t="shared" si="91"/>
        <v>367</v>
      </c>
      <c r="K209" s="136">
        <f>E209/$J$209</f>
        <v>0.77929155313351495</v>
      </c>
      <c r="L209" s="136">
        <f>F209/$J$209</f>
        <v>0.19346049046321526</v>
      </c>
      <c r="M209" s="136">
        <f>G209/$J$209</f>
        <v>1.6348773841961851E-2</v>
      </c>
      <c r="N209" s="136">
        <f>H209/$J$209</f>
        <v>1.0899182561307902E-2</v>
      </c>
      <c r="O209" s="103">
        <f>I209/$J$209</f>
        <v>0</v>
      </c>
      <c r="P209" s="47"/>
    </row>
    <row r="210" spans="2:16" s="10" customFormat="1" ht="13.5" customHeight="1" x14ac:dyDescent="0.15">
      <c r="B210" s="55"/>
      <c r="C210" s="55" t="s">
        <v>16</v>
      </c>
      <c r="D210" s="82" t="s">
        <v>88</v>
      </c>
      <c r="E210" s="319">
        <v>129</v>
      </c>
      <c r="F210" s="319">
        <v>52</v>
      </c>
      <c r="G210" s="319">
        <v>3</v>
      </c>
      <c r="H210" s="319">
        <v>2</v>
      </c>
      <c r="I210" s="319">
        <v>0</v>
      </c>
      <c r="J210" s="218">
        <f t="shared" si="91"/>
        <v>186</v>
      </c>
      <c r="K210" s="141">
        <f>E210/$J$210</f>
        <v>0.69354838709677424</v>
      </c>
      <c r="L210" s="141">
        <f>F210/$J$210</f>
        <v>0.27956989247311825</v>
      </c>
      <c r="M210" s="141">
        <f>G210/$J$210</f>
        <v>1.6129032258064516E-2</v>
      </c>
      <c r="N210" s="141">
        <f>H210/$J$210</f>
        <v>1.0752688172043012E-2</v>
      </c>
      <c r="O210" s="123">
        <f>I210/$J$210</f>
        <v>0</v>
      </c>
      <c r="P210" s="47"/>
    </row>
    <row r="211" spans="2:16" s="10" customFormat="1" ht="13.5" customHeight="1" x14ac:dyDescent="0.15">
      <c r="B211" s="84"/>
      <c r="C211" s="59"/>
      <c r="D211" s="59" t="s">
        <v>91</v>
      </c>
      <c r="E211" s="321">
        <v>157</v>
      </c>
      <c r="F211" s="321">
        <v>19</v>
      </c>
      <c r="G211" s="321">
        <v>3</v>
      </c>
      <c r="H211" s="321">
        <v>2</v>
      </c>
      <c r="I211" s="321">
        <v>0</v>
      </c>
      <c r="J211" s="216">
        <f t="shared" si="91"/>
        <v>181</v>
      </c>
      <c r="K211" s="142">
        <f>E211/$J$211</f>
        <v>0.86740331491712708</v>
      </c>
      <c r="L211" s="142">
        <f>F211/$J$211</f>
        <v>0.10497237569060773</v>
      </c>
      <c r="M211" s="142">
        <f>G211/$J$211</f>
        <v>1.6574585635359115E-2</v>
      </c>
      <c r="N211" s="142">
        <f>H211/$J$211</f>
        <v>1.1049723756906077E-2</v>
      </c>
      <c r="O211" s="127">
        <f>I211/$J$211</f>
        <v>0</v>
      </c>
      <c r="P211" s="47"/>
    </row>
    <row r="212" spans="2:16" s="10" customFormat="1" ht="13.5" customHeight="1" x14ac:dyDescent="0.15">
      <c r="B212" s="68"/>
      <c r="C212" s="69"/>
      <c r="D212" s="70" t="s">
        <v>10</v>
      </c>
      <c r="E212" s="210">
        <f>SUM(E213:E214)</f>
        <v>209</v>
      </c>
      <c r="F212" s="210">
        <f>SUM(F213:F214)</f>
        <v>80</v>
      </c>
      <c r="G212" s="210">
        <f>SUM(G213:G214)</f>
        <v>10</v>
      </c>
      <c r="H212" s="210">
        <f>SUM(H213:H214)</f>
        <v>4</v>
      </c>
      <c r="I212" s="210">
        <f>SUM(I213:I214)</f>
        <v>0</v>
      </c>
      <c r="J212" s="211">
        <f t="shared" si="91"/>
        <v>303</v>
      </c>
      <c r="K212" s="136">
        <f>E212/$J$212</f>
        <v>0.68976897689768979</v>
      </c>
      <c r="L212" s="136">
        <f>F212/$J$212</f>
        <v>0.264026402640264</v>
      </c>
      <c r="M212" s="136">
        <f>G212/$J$212</f>
        <v>3.3003300330033E-2</v>
      </c>
      <c r="N212" s="136">
        <f>H212/$J$212</f>
        <v>1.3201320132013201E-2</v>
      </c>
      <c r="O212" s="103">
        <f>I212/$J$212</f>
        <v>0</v>
      </c>
      <c r="P212" s="47"/>
    </row>
    <row r="213" spans="2:16" s="10" customFormat="1" ht="13.5" customHeight="1" x14ac:dyDescent="0.15">
      <c r="B213" s="55"/>
      <c r="C213" s="72"/>
      <c r="D213" s="58" t="s">
        <v>88</v>
      </c>
      <c r="E213" s="319">
        <v>89</v>
      </c>
      <c r="F213" s="319">
        <v>43</v>
      </c>
      <c r="G213" s="319">
        <v>8</v>
      </c>
      <c r="H213" s="319">
        <v>3</v>
      </c>
      <c r="I213" s="319">
        <v>0</v>
      </c>
      <c r="J213" s="213">
        <f t="shared" si="91"/>
        <v>143</v>
      </c>
      <c r="K213" s="137">
        <f>E213/$J$213</f>
        <v>0.6223776223776224</v>
      </c>
      <c r="L213" s="137">
        <f>F213/$J$213</f>
        <v>0.30069930069930068</v>
      </c>
      <c r="M213" s="137">
        <f>G213/$J$213</f>
        <v>5.5944055944055944E-2</v>
      </c>
      <c r="N213" s="137">
        <f>H213/$J$213</f>
        <v>2.097902097902098E-2</v>
      </c>
      <c r="O213" s="107">
        <f>I213/$J$213</f>
        <v>0</v>
      </c>
      <c r="P213" s="47"/>
    </row>
    <row r="214" spans="2:16" s="10" customFormat="1" ht="13.5" customHeight="1" x14ac:dyDescent="0.15">
      <c r="B214" s="55" t="s">
        <v>26</v>
      </c>
      <c r="C214" s="26" t="s">
        <v>16</v>
      </c>
      <c r="D214" s="74" t="s">
        <v>91</v>
      </c>
      <c r="E214" s="331">
        <v>120</v>
      </c>
      <c r="F214" s="331">
        <v>37</v>
      </c>
      <c r="G214" s="331">
        <v>2</v>
      </c>
      <c r="H214" s="331">
        <v>1</v>
      </c>
      <c r="I214" s="331">
        <v>0</v>
      </c>
      <c r="J214" s="215">
        <f t="shared" si="91"/>
        <v>160</v>
      </c>
      <c r="K214" s="138">
        <f>E214/$J$214</f>
        <v>0.75</v>
      </c>
      <c r="L214" s="138">
        <f>F214/$J$214</f>
        <v>0.23125000000000001</v>
      </c>
      <c r="M214" s="138">
        <f>G214/$J$214</f>
        <v>1.2500000000000001E-2</v>
      </c>
      <c r="N214" s="138">
        <f>H214/$J$214</f>
        <v>6.2500000000000003E-3</v>
      </c>
      <c r="O214" s="111">
        <f>I214/$J$214</f>
        <v>0</v>
      </c>
      <c r="P214" s="47"/>
    </row>
    <row r="215" spans="2:16" s="10" customFormat="1" ht="13.5" customHeight="1" thickBot="1" x14ac:dyDescent="0.2">
      <c r="B215" s="55"/>
      <c r="C215" s="72"/>
      <c r="D215" s="91" t="s">
        <v>24</v>
      </c>
      <c r="E215" s="225"/>
      <c r="F215" s="225"/>
      <c r="G215" s="225"/>
      <c r="H215" s="225"/>
      <c r="I215" s="225"/>
      <c r="J215" s="221">
        <f>$F$11-J212</f>
        <v>1</v>
      </c>
      <c r="K215" s="196"/>
      <c r="L215" s="196"/>
      <c r="M215" s="196"/>
      <c r="N215" s="196"/>
      <c r="O215" s="197"/>
      <c r="P215" s="47"/>
    </row>
    <row r="216" spans="2:16" s="10" customFormat="1" ht="13.5" customHeight="1" thickTop="1" x14ac:dyDescent="0.15">
      <c r="B216" s="92"/>
      <c r="C216" s="93"/>
      <c r="D216" s="62" t="s">
        <v>10</v>
      </c>
      <c r="E216" s="222">
        <f>E217+E218</f>
        <v>1074</v>
      </c>
      <c r="F216" s="222">
        <f>F217+F218</f>
        <v>424</v>
      </c>
      <c r="G216" s="222">
        <f>G217+G218</f>
        <v>38</v>
      </c>
      <c r="H216" s="222">
        <f>H217+H218</f>
        <v>26</v>
      </c>
      <c r="I216" s="222">
        <f>I217+I218</f>
        <v>1</v>
      </c>
      <c r="J216" s="223">
        <f>SUM(E216:I216)</f>
        <v>1563</v>
      </c>
      <c r="K216" s="198">
        <f>E216/$J$216</f>
        <v>0.68714011516314777</v>
      </c>
      <c r="L216" s="198">
        <f>F216/$J$216</f>
        <v>0.2712731925783749</v>
      </c>
      <c r="M216" s="198">
        <f>G216/$J$216</f>
        <v>2.4312220089571339E-2</v>
      </c>
      <c r="N216" s="198">
        <f>H216/$J$216</f>
        <v>1.6634676903390915E-2</v>
      </c>
      <c r="O216" s="199">
        <f>I216/$J$216</f>
        <v>6.3979526551503517E-4</v>
      </c>
      <c r="P216" s="47"/>
    </row>
    <row r="217" spans="2:16" s="10" customFormat="1" ht="13.5" customHeight="1" x14ac:dyDescent="0.15">
      <c r="B217" s="55"/>
      <c r="C217" s="72"/>
      <c r="D217" s="58" t="s">
        <v>88</v>
      </c>
      <c r="E217" s="212">
        <f t="shared" ref="E217:I218" si="92">E193+E203+E213</f>
        <v>498</v>
      </c>
      <c r="F217" s="212">
        <f t="shared" si="92"/>
        <v>244</v>
      </c>
      <c r="G217" s="212">
        <f t="shared" si="92"/>
        <v>24</v>
      </c>
      <c r="H217" s="212">
        <f t="shared" si="92"/>
        <v>15</v>
      </c>
      <c r="I217" s="212">
        <f t="shared" si="92"/>
        <v>0</v>
      </c>
      <c r="J217" s="213">
        <f>SUM(E217:I217)</f>
        <v>781</v>
      </c>
      <c r="K217" s="137">
        <f>E217/$J$217</f>
        <v>0.63764404609475034</v>
      </c>
      <c r="L217" s="137">
        <f>F217/$J$217</f>
        <v>0.31241997439180536</v>
      </c>
      <c r="M217" s="137">
        <f>G217/$J$217</f>
        <v>3.0729833546734954E-2</v>
      </c>
      <c r="N217" s="137">
        <f>H217/$J$217</f>
        <v>1.9206145966709345E-2</v>
      </c>
      <c r="O217" s="107">
        <f>I217/$J$217</f>
        <v>0</v>
      </c>
      <c r="P217" s="47"/>
    </row>
    <row r="218" spans="2:16" s="10" customFormat="1" ht="13.5" customHeight="1" x14ac:dyDescent="0.15">
      <c r="B218" s="96" t="s">
        <v>10</v>
      </c>
      <c r="C218" s="26"/>
      <c r="D218" s="74" t="s">
        <v>91</v>
      </c>
      <c r="E218" s="75">
        <f t="shared" si="92"/>
        <v>576</v>
      </c>
      <c r="F218" s="75">
        <f t="shared" si="92"/>
        <v>180</v>
      </c>
      <c r="G218" s="75">
        <f t="shared" si="92"/>
        <v>14</v>
      </c>
      <c r="H218" s="75">
        <f t="shared" si="92"/>
        <v>11</v>
      </c>
      <c r="I218" s="75">
        <f t="shared" si="92"/>
        <v>1</v>
      </c>
      <c r="J218" s="76">
        <f>SUM(E218:I218)</f>
        <v>782</v>
      </c>
      <c r="K218" s="138">
        <f>E218/$J$218</f>
        <v>0.73657289002557547</v>
      </c>
      <c r="L218" s="138">
        <f>F218/$J$218</f>
        <v>0.23017902813299232</v>
      </c>
      <c r="M218" s="138">
        <f>G218/$J$218</f>
        <v>1.7902813299232736E-2</v>
      </c>
      <c r="N218" s="138">
        <f>H218/$J$218</f>
        <v>1.4066496163682864E-2</v>
      </c>
      <c r="O218" s="111">
        <f>I218/$J$218</f>
        <v>1.2787723785166241E-3</v>
      </c>
      <c r="P218" s="47"/>
    </row>
    <row r="219" spans="2:16" s="10" customFormat="1" ht="13.5" customHeight="1" x14ac:dyDescent="0.15">
      <c r="B219" s="84"/>
      <c r="C219" s="97"/>
      <c r="D219" s="59" t="s">
        <v>24</v>
      </c>
      <c r="E219" s="78"/>
      <c r="F219" s="78"/>
      <c r="G219" s="78"/>
      <c r="H219" s="78"/>
      <c r="I219" s="78"/>
      <c r="J219" s="79">
        <f>J195+J205+J215</f>
        <v>4</v>
      </c>
      <c r="K219" s="146"/>
      <c r="L219" s="146"/>
      <c r="M219" s="146"/>
      <c r="N219" s="146"/>
      <c r="O219" s="100"/>
      <c r="P219" s="47"/>
    </row>
    <row r="220" spans="2:16" s="10" customFormat="1" ht="13.5" customHeight="1" x14ac:dyDescent="0.15">
      <c r="B220" s="303"/>
      <c r="C220" s="303"/>
      <c r="D220" s="5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</row>
    <row r="221" spans="2:16" s="10" customFormat="1" ht="13.5" customHeight="1" x14ac:dyDescent="0.15">
      <c r="B221" s="65" t="s">
        <v>45</v>
      </c>
      <c r="C221" s="17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</row>
    <row r="222" spans="2:16" s="10" customFormat="1" ht="42" x14ac:dyDescent="0.15">
      <c r="B222" s="30" t="s">
        <v>9</v>
      </c>
      <c r="C222" s="11" t="s">
        <v>19</v>
      </c>
      <c r="D222" s="402" t="s">
        <v>20</v>
      </c>
      <c r="E222" s="4" t="s">
        <v>0</v>
      </c>
      <c r="F222" s="33" t="s">
        <v>1</v>
      </c>
      <c r="G222" s="33" t="s">
        <v>2</v>
      </c>
      <c r="H222" s="33" t="s">
        <v>3</v>
      </c>
      <c r="I222" s="409" t="s">
        <v>10</v>
      </c>
      <c r="J222" s="34" t="s">
        <v>0</v>
      </c>
      <c r="K222" s="33" t="s">
        <v>1</v>
      </c>
      <c r="L222" s="33" t="s">
        <v>2</v>
      </c>
      <c r="M222" s="49" t="s">
        <v>3</v>
      </c>
      <c r="N222" s="311"/>
      <c r="O222" s="63"/>
    </row>
    <row r="223" spans="2:16" s="10" customFormat="1" ht="14.25" customHeight="1" x14ac:dyDescent="0.15">
      <c r="B223" s="68"/>
      <c r="C223" s="69"/>
      <c r="D223" s="70" t="s">
        <v>10</v>
      </c>
      <c r="E223" s="210">
        <f>SUM(E224:E225)</f>
        <v>59</v>
      </c>
      <c r="F223" s="210">
        <f>SUM(F224:F225)</f>
        <v>221</v>
      </c>
      <c r="G223" s="210">
        <f>SUM(G224:G225)</f>
        <v>439</v>
      </c>
      <c r="H223" s="210">
        <f>SUM(H224:H225)</f>
        <v>4</v>
      </c>
      <c r="I223" s="211">
        <f>SUM(E223:H223)</f>
        <v>723</v>
      </c>
      <c r="J223" s="136">
        <f>E223/$I$223</f>
        <v>8.1604426002766253E-2</v>
      </c>
      <c r="K223" s="136">
        <f>F223/$I$223</f>
        <v>0.30567081604426005</v>
      </c>
      <c r="L223" s="136">
        <f>G223/$I$223</f>
        <v>0.60719225449515901</v>
      </c>
      <c r="M223" s="103">
        <f>H223/$I$223</f>
        <v>5.5325034578146614E-3</v>
      </c>
      <c r="N223" s="98"/>
      <c r="O223" s="63"/>
    </row>
    <row r="224" spans="2:16" s="10" customFormat="1" ht="14.25" customHeight="1" x14ac:dyDescent="0.15">
      <c r="B224" s="55"/>
      <c r="C224" s="72"/>
      <c r="D224" s="58" t="s">
        <v>88</v>
      </c>
      <c r="E224" s="212">
        <f t="shared" ref="E224:H225" si="93">E228+E231</f>
        <v>37</v>
      </c>
      <c r="F224" s="212">
        <f t="shared" si="93"/>
        <v>110</v>
      </c>
      <c r="G224" s="212">
        <f t="shared" si="93"/>
        <v>210</v>
      </c>
      <c r="H224" s="212">
        <f t="shared" si="93"/>
        <v>3</v>
      </c>
      <c r="I224" s="213">
        <f>SUM(E224:H224)</f>
        <v>360</v>
      </c>
      <c r="J224" s="137">
        <f>E224/$I$224</f>
        <v>0.10277777777777777</v>
      </c>
      <c r="K224" s="137">
        <f>F224/$I$224</f>
        <v>0.30555555555555558</v>
      </c>
      <c r="L224" s="137">
        <f>G224/$I$224</f>
        <v>0.58333333333333337</v>
      </c>
      <c r="M224" s="107">
        <f>H224/$I$224</f>
        <v>8.3333333333333332E-3</v>
      </c>
      <c r="N224" s="98"/>
      <c r="O224" s="63"/>
    </row>
    <row r="225" spans="2:15" s="10" customFormat="1" ht="14.25" customHeight="1" x14ac:dyDescent="0.15">
      <c r="B225" s="55"/>
      <c r="C225" s="72" t="s">
        <v>10</v>
      </c>
      <c r="D225" s="74" t="s">
        <v>91</v>
      </c>
      <c r="E225" s="237">
        <f t="shared" si="93"/>
        <v>22</v>
      </c>
      <c r="F225" s="237">
        <f t="shared" si="93"/>
        <v>111</v>
      </c>
      <c r="G225" s="237">
        <f t="shared" si="93"/>
        <v>229</v>
      </c>
      <c r="H225" s="237">
        <f t="shared" si="93"/>
        <v>1</v>
      </c>
      <c r="I225" s="215">
        <f>SUM(E225:H225)</f>
        <v>363</v>
      </c>
      <c r="J225" s="138">
        <f>E225/$I$225</f>
        <v>6.0606060606060608E-2</v>
      </c>
      <c r="K225" s="138">
        <f>F225/$I$225</f>
        <v>0.30578512396694213</v>
      </c>
      <c r="L225" s="138">
        <f>G225/$I$225</f>
        <v>0.63085399449035817</v>
      </c>
      <c r="M225" s="111">
        <f>H225/$I$225</f>
        <v>2.7548209366391185E-3</v>
      </c>
      <c r="N225" s="98"/>
      <c r="O225" s="63"/>
    </row>
    <row r="226" spans="2:15" s="10" customFormat="1" ht="14.25" customHeight="1" x14ac:dyDescent="0.15">
      <c r="B226" s="55"/>
      <c r="C226" s="72"/>
      <c r="D226" s="59" t="s">
        <v>24</v>
      </c>
      <c r="E226" s="238"/>
      <c r="F226" s="238"/>
      <c r="G226" s="238"/>
      <c r="H226" s="238"/>
      <c r="I226" s="216">
        <f>$F$8-I223</f>
        <v>4</v>
      </c>
      <c r="J226" s="139"/>
      <c r="K226" s="139"/>
      <c r="L226" s="139"/>
      <c r="M226" s="115"/>
      <c r="N226" s="98"/>
      <c r="O226" s="63"/>
    </row>
    <row r="227" spans="2:15" s="10" customFormat="1" ht="14.25" customHeight="1" x14ac:dyDescent="0.15">
      <c r="B227" s="55"/>
      <c r="C227" s="68" t="s">
        <v>25</v>
      </c>
      <c r="D227" s="70" t="s">
        <v>10</v>
      </c>
      <c r="E227" s="220">
        <f>E228+E229</f>
        <v>38</v>
      </c>
      <c r="F227" s="220">
        <f>F228+F229</f>
        <v>107</v>
      </c>
      <c r="G227" s="220">
        <f>G228+G229</f>
        <v>208</v>
      </c>
      <c r="H227" s="220">
        <f>H228+H229</f>
        <v>3</v>
      </c>
      <c r="I227" s="211">
        <f t="shared" ref="I227:I235" si="94">SUM(E227:H227)</f>
        <v>356</v>
      </c>
      <c r="J227" s="136">
        <f>E227/$I$227</f>
        <v>0.10674157303370786</v>
      </c>
      <c r="K227" s="136">
        <f>F227/$I$227</f>
        <v>0.300561797752809</v>
      </c>
      <c r="L227" s="136">
        <f>G227/$I$227</f>
        <v>0.5842696629213483</v>
      </c>
      <c r="M227" s="103">
        <f>H227/$I$227</f>
        <v>8.4269662921348312E-3</v>
      </c>
      <c r="N227" s="98"/>
      <c r="O227" s="63"/>
    </row>
    <row r="228" spans="2:15" s="10" customFormat="1" ht="14.25" customHeight="1" x14ac:dyDescent="0.15">
      <c r="B228" s="55" t="s">
        <v>15</v>
      </c>
      <c r="C228" s="55" t="s">
        <v>13</v>
      </c>
      <c r="D228" s="58" t="s">
        <v>88</v>
      </c>
      <c r="E228" s="319">
        <v>24</v>
      </c>
      <c r="F228" s="319">
        <v>55</v>
      </c>
      <c r="G228" s="319">
        <v>93</v>
      </c>
      <c r="H228" s="319">
        <v>2</v>
      </c>
      <c r="I228" s="213">
        <f t="shared" si="94"/>
        <v>174</v>
      </c>
      <c r="J228" s="137">
        <f>E228/$I$228</f>
        <v>0.13793103448275862</v>
      </c>
      <c r="K228" s="137">
        <f>F228/$I$228</f>
        <v>0.31609195402298851</v>
      </c>
      <c r="L228" s="137">
        <f>G228/$I$228</f>
        <v>0.53448275862068961</v>
      </c>
      <c r="M228" s="107">
        <f>H228/$I$228</f>
        <v>1.1494252873563218E-2</v>
      </c>
      <c r="N228" s="98"/>
      <c r="O228" s="63"/>
    </row>
    <row r="229" spans="2:15" s="10" customFormat="1" ht="14.25" customHeight="1" x14ac:dyDescent="0.15">
      <c r="B229" s="55"/>
      <c r="C229" s="55"/>
      <c r="D229" s="60" t="s">
        <v>91</v>
      </c>
      <c r="E229" s="321">
        <v>14</v>
      </c>
      <c r="F229" s="321">
        <v>52</v>
      </c>
      <c r="G229" s="321">
        <v>115</v>
      </c>
      <c r="H229" s="321">
        <v>1</v>
      </c>
      <c r="I229" s="239">
        <f t="shared" si="94"/>
        <v>182</v>
      </c>
      <c r="J229" s="140">
        <f>E229/$I$229</f>
        <v>7.6923076923076927E-2</v>
      </c>
      <c r="K229" s="140">
        <f>F229/$I$229</f>
        <v>0.2857142857142857</v>
      </c>
      <c r="L229" s="140">
        <f>G229/$I$229</f>
        <v>0.63186813186813184</v>
      </c>
      <c r="M229" s="119">
        <f>H229/$I$229</f>
        <v>5.4945054945054949E-3</v>
      </c>
      <c r="N229" s="98"/>
      <c r="O229" s="63"/>
    </row>
    <row r="230" spans="2:15" s="10" customFormat="1" ht="14.25" customHeight="1" x14ac:dyDescent="0.15">
      <c r="B230" s="55"/>
      <c r="C230" s="68"/>
      <c r="D230" s="70" t="s">
        <v>10</v>
      </c>
      <c r="E230" s="210">
        <f>E231+E232</f>
        <v>21</v>
      </c>
      <c r="F230" s="210">
        <f>F231+F232</f>
        <v>114</v>
      </c>
      <c r="G230" s="210">
        <f>G231+G232</f>
        <v>231</v>
      </c>
      <c r="H230" s="210">
        <f>H231+H232</f>
        <v>1</v>
      </c>
      <c r="I230" s="211">
        <f t="shared" si="94"/>
        <v>367</v>
      </c>
      <c r="J230" s="136">
        <f>E230/$I$230</f>
        <v>5.7220708446866483E-2</v>
      </c>
      <c r="K230" s="136">
        <f>F230/$I$230</f>
        <v>0.31062670299727518</v>
      </c>
      <c r="L230" s="136">
        <f>G230/$I$230</f>
        <v>0.6294277929155313</v>
      </c>
      <c r="M230" s="103">
        <f>H230/$I$230</f>
        <v>2.7247956403269754E-3</v>
      </c>
      <c r="N230" s="98"/>
      <c r="O230" s="63"/>
    </row>
    <row r="231" spans="2:15" s="10" customFormat="1" ht="14.25" customHeight="1" x14ac:dyDescent="0.15">
      <c r="B231" s="55"/>
      <c r="C231" s="55" t="s">
        <v>16</v>
      </c>
      <c r="D231" s="82" t="s">
        <v>88</v>
      </c>
      <c r="E231" s="319">
        <v>13</v>
      </c>
      <c r="F231" s="319">
        <v>55</v>
      </c>
      <c r="G231" s="319">
        <v>117</v>
      </c>
      <c r="H231" s="319">
        <v>1</v>
      </c>
      <c r="I231" s="218">
        <f t="shared" si="94"/>
        <v>186</v>
      </c>
      <c r="J231" s="141">
        <f>E231/$I$231</f>
        <v>6.9892473118279563E-2</v>
      </c>
      <c r="K231" s="141">
        <f>F231/$I$231</f>
        <v>0.29569892473118281</v>
      </c>
      <c r="L231" s="141">
        <f>G231/$I$231</f>
        <v>0.62903225806451613</v>
      </c>
      <c r="M231" s="123">
        <f>H231/$I$231</f>
        <v>5.3763440860215058E-3</v>
      </c>
      <c r="N231" s="98"/>
      <c r="O231" s="63"/>
    </row>
    <row r="232" spans="2:15" s="10" customFormat="1" ht="14.25" customHeight="1" x14ac:dyDescent="0.15">
      <c r="B232" s="84"/>
      <c r="C232" s="59"/>
      <c r="D232" s="59" t="s">
        <v>91</v>
      </c>
      <c r="E232" s="321">
        <v>8</v>
      </c>
      <c r="F232" s="321">
        <v>59</v>
      </c>
      <c r="G232" s="321">
        <v>114</v>
      </c>
      <c r="H232" s="321">
        <v>0</v>
      </c>
      <c r="I232" s="221">
        <f t="shared" si="94"/>
        <v>181</v>
      </c>
      <c r="J232" s="200">
        <f>E232/$I$232</f>
        <v>4.4198895027624308E-2</v>
      </c>
      <c r="K232" s="200">
        <f>F232/$I$232</f>
        <v>0.32596685082872928</v>
      </c>
      <c r="L232" s="200">
        <f>G232/$I$232</f>
        <v>0.62983425414364635</v>
      </c>
      <c r="M232" s="133">
        <f>H232/$I$232</f>
        <v>0</v>
      </c>
      <c r="N232" s="98"/>
      <c r="O232" s="63"/>
    </row>
    <row r="233" spans="2:15" s="10" customFormat="1" ht="14.25" customHeight="1" x14ac:dyDescent="0.15">
      <c r="B233" s="68"/>
      <c r="C233" s="69"/>
      <c r="D233" s="70" t="s">
        <v>10</v>
      </c>
      <c r="E233" s="210">
        <f>E234+E235</f>
        <v>9</v>
      </c>
      <c r="F233" s="210">
        <f>F234+F235</f>
        <v>126</v>
      </c>
      <c r="G233" s="210">
        <f>G234+G235</f>
        <v>168</v>
      </c>
      <c r="H233" s="210">
        <f>H234+H235</f>
        <v>1</v>
      </c>
      <c r="I233" s="211">
        <f t="shared" si="94"/>
        <v>304</v>
      </c>
      <c r="J233" s="136">
        <f>E233/$I$233</f>
        <v>2.9605263157894735E-2</v>
      </c>
      <c r="K233" s="136">
        <f>F233/$I$233</f>
        <v>0.41447368421052633</v>
      </c>
      <c r="L233" s="136">
        <f>G233/$I$233</f>
        <v>0.55263157894736847</v>
      </c>
      <c r="M233" s="103">
        <f>H233/$I$233</f>
        <v>3.2894736842105261E-3</v>
      </c>
      <c r="N233" s="98"/>
      <c r="O233" s="63"/>
    </row>
    <row r="234" spans="2:15" s="10" customFormat="1" ht="14.25" customHeight="1" x14ac:dyDescent="0.15">
      <c r="B234" s="55"/>
      <c r="C234" s="72"/>
      <c r="D234" s="58" t="s">
        <v>88</v>
      </c>
      <c r="E234" s="319">
        <v>8</v>
      </c>
      <c r="F234" s="319">
        <v>59</v>
      </c>
      <c r="G234" s="319">
        <v>76</v>
      </c>
      <c r="H234" s="319">
        <v>1</v>
      </c>
      <c r="I234" s="213">
        <f t="shared" si="94"/>
        <v>144</v>
      </c>
      <c r="J234" s="137">
        <f>E234/$I$234</f>
        <v>5.5555555555555552E-2</v>
      </c>
      <c r="K234" s="137">
        <f>F234/$I$234</f>
        <v>0.40972222222222221</v>
      </c>
      <c r="L234" s="137">
        <f>G234/$I$234</f>
        <v>0.52777777777777779</v>
      </c>
      <c r="M234" s="107">
        <f>H234/$I$234</f>
        <v>6.9444444444444441E-3</v>
      </c>
      <c r="N234" s="98"/>
      <c r="O234" s="63"/>
    </row>
    <row r="235" spans="2:15" s="10" customFormat="1" ht="14.25" customHeight="1" x14ac:dyDescent="0.15">
      <c r="B235" s="55" t="s">
        <v>26</v>
      </c>
      <c r="C235" s="26" t="s">
        <v>16</v>
      </c>
      <c r="D235" s="74" t="s">
        <v>91</v>
      </c>
      <c r="E235" s="331">
        <v>1</v>
      </c>
      <c r="F235" s="331">
        <v>67</v>
      </c>
      <c r="G235" s="331">
        <v>92</v>
      </c>
      <c r="H235" s="331">
        <v>0</v>
      </c>
      <c r="I235" s="239">
        <f t="shared" si="94"/>
        <v>160</v>
      </c>
      <c r="J235" s="201">
        <f>E235/$I$235</f>
        <v>6.2500000000000003E-3</v>
      </c>
      <c r="K235" s="201">
        <f>F235/$I$235</f>
        <v>0.41875000000000001</v>
      </c>
      <c r="L235" s="201">
        <f>G235/$I$235</f>
        <v>0.57499999999999996</v>
      </c>
      <c r="M235" s="202">
        <f>H235/$I$235</f>
        <v>0</v>
      </c>
      <c r="N235" s="98"/>
      <c r="O235" s="63"/>
    </row>
    <row r="236" spans="2:15" s="10" customFormat="1" ht="14.25" customHeight="1" thickBot="1" x14ac:dyDescent="0.2">
      <c r="B236" s="55"/>
      <c r="C236" s="72"/>
      <c r="D236" s="91" t="s">
        <v>24</v>
      </c>
      <c r="E236" s="356"/>
      <c r="F236" s="356"/>
      <c r="G236" s="356"/>
      <c r="H236" s="356"/>
      <c r="I236" s="240">
        <f>$F$11-I233</f>
        <v>0</v>
      </c>
      <c r="J236" s="357"/>
      <c r="K236" s="357"/>
      <c r="L236" s="357"/>
      <c r="M236" s="358"/>
      <c r="N236" s="98"/>
      <c r="O236" s="63"/>
    </row>
    <row r="237" spans="2:15" s="10" customFormat="1" ht="14.25" customHeight="1" thickTop="1" x14ac:dyDescent="0.15">
      <c r="B237" s="92"/>
      <c r="C237" s="93"/>
      <c r="D237" s="62" t="s">
        <v>10</v>
      </c>
      <c r="E237" s="210">
        <f>E238+E239</f>
        <v>68</v>
      </c>
      <c r="F237" s="210">
        <f>F238+F239</f>
        <v>347</v>
      </c>
      <c r="G237" s="210">
        <f>G238+G239</f>
        <v>607</v>
      </c>
      <c r="H237" s="210">
        <f>H238+H239</f>
        <v>5</v>
      </c>
      <c r="I237" s="216">
        <f>SUM(E237:H237)</f>
        <v>1027</v>
      </c>
      <c r="J237" s="142">
        <f>E237/$I$237</f>
        <v>6.621226874391431E-2</v>
      </c>
      <c r="K237" s="142">
        <f>F237/$I$237</f>
        <v>0.33787731256085685</v>
      </c>
      <c r="L237" s="142">
        <f>G237/$I$237</f>
        <v>0.59104186952288218</v>
      </c>
      <c r="M237" s="127">
        <f>H237/$I$237</f>
        <v>4.8685491723466411E-3</v>
      </c>
      <c r="N237" s="98"/>
      <c r="O237" s="63"/>
    </row>
    <row r="238" spans="2:15" s="10" customFormat="1" ht="14.25" customHeight="1" x14ac:dyDescent="0.15">
      <c r="B238" s="55"/>
      <c r="C238" s="72"/>
      <c r="D238" s="58" t="s">
        <v>88</v>
      </c>
      <c r="E238" s="219">
        <f t="shared" ref="E238:H239" si="95">E224+E234</f>
        <v>45</v>
      </c>
      <c r="F238" s="219">
        <f t="shared" si="95"/>
        <v>169</v>
      </c>
      <c r="G238" s="219">
        <f t="shared" si="95"/>
        <v>286</v>
      </c>
      <c r="H238" s="219">
        <f t="shared" si="95"/>
        <v>4</v>
      </c>
      <c r="I238" s="218">
        <f>SUM(E238:H238)</f>
        <v>504</v>
      </c>
      <c r="J238" s="141">
        <f>E238/$I$238</f>
        <v>8.9285714285714288E-2</v>
      </c>
      <c r="K238" s="141">
        <f>F238/$I$238</f>
        <v>0.33531746031746029</v>
      </c>
      <c r="L238" s="141">
        <f>G238/$I$238</f>
        <v>0.56746031746031744</v>
      </c>
      <c r="M238" s="123">
        <f>H238/$I$238</f>
        <v>7.9365079365079361E-3</v>
      </c>
      <c r="N238" s="98"/>
      <c r="O238" s="63"/>
    </row>
    <row r="239" spans="2:15" s="10" customFormat="1" ht="14.25" customHeight="1" x14ac:dyDescent="0.15">
      <c r="B239" s="96" t="s">
        <v>10</v>
      </c>
      <c r="C239" s="26"/>
      <c r="D239" s="74" t="s">
        <v>91</v>
      </c>
      <c r="E239" s="230">
        <f t="shared" si="95"/>
        <v>23</v>
      </c>
      <c r="F239" s="230">
        <f t="shared" si="95"/>
        <v>178</v>
      </c>
      <c r="G239" s="230">
        <f t="shared" si="95"/>
        <v>321</v>
      </c>
      <c r="H239" s="230">
        <f t="shared" si="95"/>
        <v>1</v>
      </c>
      <c r="I239" s="241">
        <f>SUM(E239:H239)</f>
        <v>523</v>
      </c>
      <c r="J239" s="204">
        <f>E239/$I$239</f>
        <v>4.3977055449330782E-2</v>
      </c>
      <c r="K239" s="204">
        <f>F239/$I$239</f>
        <v>0.34034416826003822</v>
      </c>
      <c r="L239" s="204">
        <f>G239/$I$239</f>
        <v>0.61376673040152963</v>
      </c>
      <c r="M239" s="205">
        <f>H239/$I$239</f>
        <v>1.9120458891013384E-3</v>
      </c>
      <c r="N239" s="98"/>
      <c r="O239" s="63"/>
    </row>
    <row r="240" spans="2:15" s="10" customFormat="1" ht="14.25" customHeight="1" x14ac:dyDescent="0.15">
      <c r="B240" s="84"/>
      <c r="C240" s="97"/>
      <c r="D240" s="59" t="s">
        <v>24</v>
      </c>
      <c r="E240" s="359"/>
      <c r="F240" s="359"/>
      <c r="G240" s="359"/>
      <c r="H240" s="359"/>
      <c r="I240" s="216">
        <f>I226+I236</f>
        <v>4</v>
      </c>
      <c r="J240" s="354"/>
      <c r="K240" s="354"/>
      <c r="L240" s="354"/>
      <c r="M240" s="355"/>
      <c r="N240" s="98"/>
      <c r="O240" s="63"/>
    </row>
    <row r="241" spans="2:15" s="10" customFormat="1" ht="14.25" customHeight="1" x14ac:dyDescent="0.15">
      <c r="B241" s="17"/>
      <c r="C241" s="17"/>
      <c r="D241" s="63"/>
      <c r="E241" s="352"/>
      <c r="F241" s="352"/>
      <c r="G241" s="352"/>
      <c r="H241" s="352"/>
      <c r="I241" s="63"/>
      <c r="J241" s="250"/>
      <c r="K241" s="250"/>
      <c r="L241" s="250"/>
      <c r="M241" s="250"/>
      <c r="N241" s="63"/>
      <c r="O241" s="63"/>
    </row>
    <row r="242" spans="2:15" s="10" customFormat="1" ht="14.25" customHeight="1" x14ac:dyDescent="0.15">
      <c r="B242" s="65" t="s">
        <v>46</v>
      </c>
      <c r="C242" s="17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</row>
    <row r="243" spans="2:15" s="10" customFormat="1" ht="28.8" x14ac:dyDescent="0.15">
      <c r="B243" s="30" t="s">
        <v>9</v>
      </c>
      <c r="C243" s="11" t="s">
        <v>19</v>
      </c>
      <c r="D243" s="402" t="s">
        <v>20</v>
      </c>
      <c r="E243" s="11" t="s">
        <v>4</v>
      </c>
      <c r="F243" s="11" t="s">
        <v>5</v>
      </c>
      <c r="G243" s="11" t="s">
        <v>6</v>
      </c>
      <c r="H243" s="11" t="s">
        <v>7</v>
      </c>
      <c r="I243" s="408" t="s">
        <v>10</v>
      </c>
      <c r="J243" s="403" t="s">
        <v>4</v>
      </c>
      <c r="K243" s="11" t="s">
        <v>5</v>
      </c>
      <c r="L243" s="11" t="s">
        <v>6</v>
      </c>
      <c r="M243" s="38" t="s">
        <v>7</v>
      </c>
      <c r="N243" s="311"/>
      <c r="O243" s="63"/>
    </row>
    <row r="244" spans="2:15" s="10" customFormat="1" ht="13.5" customHeight="1" x14ac:dyDescent="0.15">
      <c r="B244" s="68"/>
      <c r="C244" s="69"/>
      <c r="D244" s="70" t="s">
        <v>10</v>
      </c>
      <c r="E244" s="210">
        <f>SUM(E245:E246)</f>
        <v>27</v>
      </c>
      <c r="F244" s="210">
        <f>SUM(F245:F246)</f>
        <v>73</v>
      </c>
      <c r="G244" s="210">
        <f>SUM(G245:G246)</f>
        <v>276</v>
      </c>
      <c r="H244" s="210">
        <f>SUM(H245:H246)</f>
        <v>351</v>
      </c>
      <c r="I244" s="211">
        <f>SUM(E244:H244)</f>
        <v>727</v>
      </c>
      <c r="J244" s="136">
        <f>E244/$I$244</f>
        <v>3.7138927097661624E-2</v>
      </c>
      <c r="K244" s="136">
        <f>F244/$I$244</f>
        <v>0.10041265474552957</v>
      </c>
      <c r="L244" s="136">
        <f>G244/$I$244</f>
        <v>0.37964236588720768</v>
      </c>
      <c r="M244" s="103">
        <f>H244/$I$244</f>
        <v>0.4828060522696011</v>
      </c>
      <c r="N244" s="98"/>
      <c r="O244" s="63"/>
    </row>
    <row r="245" spans="2:15" s="10" customFormat="1" ht="13.5" customHeight="1" x14ac:dyDescent="0.15">
      <c r="B245" s="55"/>
      <c r="C245" s="72"/>
      <c r="D245" s="58" t="s">
        <v>88</v>
      </c>
      <c r="E245" s="212">
        <f t="shared" ref="E245:H246" si="96">E249+E252</f>
        <v>13</v>
      </c>
      <c r="F245" s="212">
        <f t="shared" si="96"/>
        <v>33</v>
      </c>
      <c r="G245" s="212">
        <f t="shared" si="96"/>
        <v>133</v>
      </c>
      <c r="H245" s="212">
        <f t="shared" si="96"/>
        <v>182</v>
      </c>
      <c r="I245" s="213">
        <f>SUM(E245:H245)</f>
        <v>361</v>
      </c>
      <c r="J245" s="137">
        <f>E245/$I$245</f>
        <v>3.6011080332409975E-2</v>
      </c>
      <c r="K245" s="137">
        <f>F245/$I$245</f>
        <v>9.141274238227147E-2</v>
      </c>
      <c r="L245" s="137">
        <f>G245/$I$245</f>
        <v>0.36842105263157893</v>
      </c>
      <c r="M245" s="107">
        <f>H245/$I$245</f>
        <v>0.50415512465373957</v>
      </c>
      <c r="N245" s="98"/>
      <c r="O245" s="63"/>
    </row>
    <row r="246" spans="2:15" s="10" customFormat="1" ht="13.5" customHeight="1" x14ac:dyDescent="0.15">
      <c r="B246" s="55"/>
      <c r="C246" s="72" t="s">
        <v>10</v>
      </c>
      <c r="D246" s="74" t="s">
        <v>91</v>
      </c>
      <c r="E246" s="214">
        <f t="shared" si="96"/>
        <v>14</v>
      </c>
      <c r="F246" s="214">
        <f t="shared" si="96"/>
        <v>40</v>
      </c>
      <c r="G246" s="214">
        <f t="shared" si="96"/>
        <v>143</v>
      </c>
      <c r="H246" s="214">
        <f t="shared" si="96"/>
        <v>169</v>
      </c>
      <c r="I246" s="215">
        <f>SUM(E246:H246)</f>
        <v>366</v>
      </c>
      <c r="J246" s="138">
        <f>E246/$I$246</f>
        <v>3.825136612021858E-2</v>
      </c>
      <c r="K246" s="138">
        <f>F246/$I$246</f>
        <v>0.10928961748633879</v>
      </c>
      <c r="L246" s="138">
        <f>G246/$I$246</f>
        <v>0.39071038251366119</v>
      </c>
      <c r="M246" s="111">
        <f>H246/$I$246</f>
        <v>0.46174863387978143</v>
      </c>
      <c r="N246" s="98"/>
      <c r="O246" s="63"/>
    </row>
    <row r="247" spans="2:15" s="10" customFormat="1" ht="13.5" customHeight="1" x14ac:dyDescent="0.15">
      <c r="B247" s="55"/>
      <c r="C247" s="72"/>
      <c r="D247" s="59" t="s">
        <v>24</v>
      </c>
      <c r="E247" s="353"/>
      <c r="F247" s="353"/>
      <c r="G247" s="353"/>
      <c r="H247" s="353"/>
      <c r="I247" s="216">
        <f>$F$8-I244</f>
        <v>0</v>
      </c>
      <c r="J247" s="354"/>
      <c r="K247" s="354"/>
      <c r="L247" s="354"/>
      <c r="M247" s="355"/>
      <c r="N247" s="98"/>
      <c r="O247" s="63"/>
    </row>
    <row r="248" spans="2:15" s="10" customFormat="1" ht="13.5" customHeight="1" x14ac:dyDescent="0.15">
      <c r="B248" s="55"/>
      <c r="C248" s="68" t="s">
        <v>25</v>
      </c>
      <c r="D248" s="70" t="s">
        <v>10</v>
      </c>
      <c r="E248" s="210">
        <f>E249+E250</f>
        <v>17</v>
      </c>
      <c r="F248" s="210">
        <f>F249+F250</f>
        <v>33</v>
      </c>
      <c r="G248" s="210">
        <f>G249+G250</f>
        <v>142</v>
      </c>
      <c r="H248" s="210">
        <f>H249+H250</f>
        <v>167</v>
      </c>
      <c r="I248" s="211">
        <f t="shared" ref="I248:I256" si="97">SUM(E248:H248)</f>
        <v>359</v>
      </c>
      <c r="J248" s="136">
        <f>E248/$I$248</f>
        <v>4.7353760445682451E-2</v>
      </c>
      <c r="K248" s="136">
        <f>F248/$I$248</f>
        <v>9.1922005571030641E-2</v>
      </c>
      <c r="L248" s="136">
        <f>G248/$I$248</f>
        <v>0.3955431754874652</v>
      </c>
      <c r="M248" s="103">
        <f>H248/$I$248</f>
        <v>0.46518105849582175</v>
      </c>
      <c r="N248" s="98"/>
      <c r="O248" s="63"/>
    </row>
    <row r="249" spans="2:15" s="10" customFormat="1" ht="13.5" customHeight="1" x14ac:dyDescent="0.15">
      <c r="B249" s="55" t="s">
        <v>15</v>
      </c>
      <c r="C249" s="55" t="s">
        <v>13</v>
      </c>
      <c r="D249" s="58" t="s">
        <v>88</v>
      </c>
      <c r="E249" s="319">
        <v>8</v>
      </c>
      <c r="F249" s="319">
        <v>14</v>
      </c>
      <c r="G249" s="319">
        <v>71</v>
      </c>
      <c r="H249" s="319">
        <v>82</v>
      </c>
      <c r="I249" s="213">
        <f t="shared" si="97"/>
        <v>175</v>
      </c>
      <c r="J249" s="137">
        <f>E249/$I$249</f>
        <v>4.5714285714285714E-2</v>
      </c>
      <c r="K249" s="137">
        <f>F249/$I$249</f>
        <v>0.08</v>
      </c>
      <c r="L249" s="137">
        <f>G249/$I$249</f>
        <v>0.40571428571428569</v>
      </c>
      <c r="M249" s="107">
        <f>H249/$I$249</f>
        <v>0.46857142857142858</v>
      </c>
      <c r="N249" s="98"/>
      <c r="O249" s="63"/>
    </row>
    <row r="250" spans="2:15" s="10" customFormat="1" ht="13.5" customHeight="1" x14ac:dyDescent="0.15">
      <c r="B250" s="55"/>
      <c r="C250" s="55"/>
      <c r="D250" s="60" t="s">
        <v>91</v>
      </c>
      <c r="E250" s="321">
        <v>9</v>
      </c>
      <c r="F250" s="321">
        <v>19</v>
      </c>
      <c r="G250" s="321">
        <v>71</v>
      </c>
      <c r="H250" s="321">
        <v>85</v>
      </c>
      <c r="I250" s="217">
        <f t="shared" si="97"/>
        <v>184</v>
      </c>
      <c r="J250" s="140">
        <f>E250/$I$250</f>
        <v>4.8913043478260872E-2</v>
      </c>
      <c r="K250" s="140">
        <f>F250/$I$250</f>
        <v>0.10326086956521739</v>
      </c>
      <c r="L250" s="140">
        <f>G250/$I$250</f>
        <v>0.3858695652173913</v>
      </c>
      <c r="M250" s="119">
        <f>H250/$I$250</f>
        <v>0.46195652173913043</v>
      </c>
      <c r="N250" s="98"/>
      <c r="O250" s="63"/>
    </row>
    <row r="251" spans="2:15" s="10" customFormat="1" ht="13.5" customHeight="1" x14ac:dyDescent="0.15">
      <c r="B251" s="55"/>
      <c r="C251" s="68"/>
      <c r="D251" s="70" t="s">
        <v>10</v>
      </c>
      <c r="E251" s="210">
        <f>E252+E253</f>
        <v>10</v>
      </c>
      <c r="F251" s="210">
        <f>F252+F253</f>
        <v>40</v>
      </c>
      <c r="G251" s="210">
        <f>G252+G253</f>
        <v>134</v>
      </c>
      <c r="H251" s="210">
        <f>H252+H253</f>
        <v>184</v>
      </c>
      <c r="I251" s="211">
        <f t="shared" si="97"/>
        <v>368</v>
      </c>
      <c r="J251" s="136">
        <f>E251/$I$251</f>
        <v>2.717391304347826E-2</v>
      </c>
      <c r="K251" s="136">
        <f>F251/$I$251</f>
        <v>0.10869565217391304</v>
      </c>
      <c r="L251" s="136">
        <f>G251/$I$251</f>
        <v>0.3641304347826087</v>
      </c>
      <c r="M251" s="103">
        <f>H251/$I$251</f>
        <v>0.5</v>
      </c>
      <c r="N251" s="98"/>
      <c r="O251" s="63"/>
    </row>
    <row r="252" spans="2:15" s="10" customFormat="1" ht="13.5" customHeight="1" x14ac:dyDescent="0.15">
      <c r="B252" s="55"/>
      <c r="C252" s="55" t="s">
        <v>16</v>
      </c>
      <c r="D252" s="82" t="s">
        <v>88</v>
      </c>
      <c r="E252" s="319">
        <v>5</v>
      </c>
      <c r="F252" s="319">
        <v>19</v>
      </c>
      <c r="G252" s="319">
        <v>62</v>
      </c>
      <c r="H252" s="319">
        <v>100</v>
      </c>
      <c r="I252" s="218">
        <f t="shared" si="97"/>
        <v>186</v>
      </c>
      <c r="J252" s="141">
        <f>E252/$I$252</f>
        <v>2.6881720430107527E-2</v>
      </c>
      <c r="K252" s="141">
        <f>F252/$I$252</f>
        <v>0.10215053763440861</v>
      </c>
      <c r="L252" s="141">
        <f>G252/$I$252</f>
        <v>0.33333333333333331</v>
      </c>
      <c r="M252" s="123">
        <f>H252/$I$252</f>
        <v>0.5376344086021505</v>
      </c>
      <c r="N252" s="98"/>
      <c r="O252" s="63"/>
    </row>
    <row r="253" spans="2:15" s="10" customFormat="1" ht="13.5" customHeight="1" x14ac:dyDescent="0.15">
      <c r="B253" s="84"/>
      <c r="C253" s="59"/>
      <c r="D253" s="59" t="s">
        <v>91</v>
      </c>
      <c r="E253" s="321">
        <v>5</v>
      </c>
      <c r="F253" s="321">
        <v>21</v>
      </c>
      <c r="G253" s="321">
        <v>72</v>
      </c>
      <c r="H253" s="321">
        <v>84</v>
      </c>
      <c r="I253" s="216">
        <f t="shared" si="97"/>
        <v>182</v>
      </c>
      <c r="J253" s="142">
        <f>E253/$I$253</f>
        <v>2.7472527472527472E-2</v>
      </c>
      <c r="K253" s="142">
        <f>F253/$I$253</f>
        <v>0.11538461538461539</v>
      </c>
      <c r="L253" s="142">
        <f>G253/$I$253</f>
        <v>0.39560439560439559</v>
      </c>
      <c r="M253" s="127">
        <f>H253/$I$253</f>
        <v>0.46153846153846156</v>
      </c>
      <c r="N253" s="98"/>
      <c r="O253" s="63"/>
    </row>
    <row r="254" spans="2:15" s="10" customFormat="1" ht="13.5" customHeight="1" x14ac:dyDescent="0.15">
      <c r="B254" s="68"/>
      <c r="C254" s="69"/>
      <c r="D254" s="70" t="s">
        <v>10</v>
      </c>
      <c r="E254" s="210">
        <f>E255+E256</f>
        <v>9</v>
      </c>
      <c r="F254" s="210">
        <f>F255+F256</f>
        <v>19</v>
      </c>
      <c r="G254" s="210">
        <f>G255+G256</f>
        <v>97</v>
      </c>
      <c r="H254" s="210">
        <f>H255+H256</f>
        <v>178</v>
      </c>
      <c r="I254" s="211">
        <f t="shared" si="97"/>
        <v>303</v>
      </c>
      <c r="J254" s="136">
        <f>E254/$I$254</f>
        <v>2.9702970297029702E-2</v>
      </c>
      <c r="K254" s="136">
        <f>F254/$I$254</f>
        <v>6.2706270627062702E-2</v>
      </c>
      <c r="L254" s="136">
        <f>G254/$I$254</f>
        <v>0.32013201320132012</v>
      </c>
      <c r="M254" s="103">
        <f>H254/$I$254</f>
        <v>0.58745874587458746</v>
      </c>
      <c r="N254" s="98"/>
      <c r="O254" s="63"/>
    </row>
    <row r="255" spans="2:15" s="10" customFormat="1" ht="13.5" customHeight="1" x14ac:dyDescent="0.15">
      <c r="B255" s="55"/>
      <c r="C255" s="72"/>
      <c r="D255" s="58" t="s">
        <v>88</v>
      </c>
      <c r="E255" s="319">
        <v>6</v>
      </c>
      <c r="F255" s="319">
        <v>6</v>
      </c>
      <c r="G255" s="319">
        <v>47</v>
      </c>
      <c r="H255" s="319">
        <v>84</v>
      </c>
      <c r="I255" s="213">
        <f t="shared" si="97"/>
        <v>143</v>
      </c>
      <c r="J255" s="137">
        <f>E255/$I$255</f>
        <v>4.195804195804196E-2</v>
      </c>
      <c r="K255" s="137">
        <f>F255/$I$255</f>
        <v>4.195804195804196E-2</v>
      </c>
      <c r="L255" s="137">
        <f>G255/$I$255</f>
        <v>0.32867132867132864</v>
      </c>
      <c r="M255" s="107">
        <f>H255/$I$255</f>
        <v>0.58741258741258739</v>
      </c>
      <c r="N255" s="98"/>
      <c r="O255" s="63"/>
    </row>
    <row r="256" spans="2:15" s="10" customFormat="1" ht="13.5" customHeight="1" x14ac:dyDescent="0.15">
      <c r="B256" s="55" t="s">
        <v>26</v>
      </c>
      <c r="C256" s="26" t="s">
        <v>16</v>
      </c>
      <c r="D256" s="74" t="s">
        <v>91</v>
      </c>
      <c r="E256" s="331">
        <v>3</v>
      </c>
      <c r="F256" s="331">
        <v>13</v>
      </c>
      <c r="G256" s="331">
        <v>50</v>
      </c>
      <c r="H256" s="331">
        <v>94</v>
      </c>
      <c r="I256" s="215">
        <f t="shared" si="97"/>
        <v>160</v>
      </c>
      <c r="J256" s="138">
        <f>E256/$I$256</f>
        <v>1.8749999999999999E-2</v>
      </c>
      <c r="K256" s="138">
        <f>F256/$I$256</f>
        <v>8.1250000000000003E-2</v>
      </c>
      <c r="L256" s="138">
        <f>G256/$I$256</f>
        <v>0.3125</v>
      </c>
      <c r="M256" s="111">
        <f>H256/$I$256</f>
        <v>0.58750000000000002</v>
      </c>
      <c r="N256" s="98"/>
      <c r="O256" s="63"/>
    </row>
    <row r="257" spans="2:16" s="10" customFormat="1" ht="13.5" customHeight="1" thickBot="1" x14ac:dyDescent="0.2">
      <c r="B257" s="55"/>
      <c r="C257" s="72"/>
      <c r="D257" s="91" t="s">
        <v>24</v>
      </c>
      <c r="E257" s="225"/>
      <c r="F257" s="225"/>
      <c r="G257" s="225"/>
      <c r="H257" s="225"/>
      <c r="I257" s="221">
        <f>$F$11-I254</f>
        <v>1</v>
      </c>
      <c r="J257" s="196"/>
      <c r="K257" s="196"/>
      <c r="L257" s="196"/>
      <c r="M257" s="197"/>
      <c r="N257" s="98"/>
      <c r="O257" s="63"/>
    </row>
    <row r="258" spans="2:16" s="10" customFormat="1" ht="13.5" customHeight="1" thickTop="1" x14ac:dyDescent="0.15">
      <c r="B258" s="92"/>
      <c r="C258" s="93"/>
      <c r="D258" s="62" t="s">
        <v>10</v>
      </c>
      <c r="E258" s="222">
        <f>E259+E260</f>
        <v>36</v>
      </c>
      <c r="F258" s="222">
        <f>F259+F260</f>
        <v>92</v>
      </c>
      <c r="G258" s="222">
        <f>G259+G260</f>
        <v>373</v>
      </c>
      <c r="H258" s="222">
        <f>H259+H260</f>
        <v>529</v>
      </c>
      <c r="I258" s="223">
        <f>SUM(E258:H258)</f>
        <v>1030</v>
      </c>
      <c r="J258" s="198">
        <f>E258/$I$258</f>
        <v>3.4951456310679613E-2</v>
      </c>
      <c r="K258" s="198">
        <f>F258/$I$258</f>
        <v>8.9320388349514557E-2</v>
      </c>
      <c r="L258" s="198">
        <f>G258/$I$258</f>
        <v>0.36213592233009706</v>
      </c>
      <c r="M258" s="199">
        <f>H258/$I$258</f>
        <v>0.51359223300970869</v>
      </c>
      <c r="N258" s="98"/>
      <c r="O258" s="63"/>
    </row>
    <row r="259" spans="2:16" s="10" customFormat="1" ht="13.5" customHeight="1" x14ac:dyDescent="0.15">
      <c r="B259" s="55"/>
      <c r="C259" s="72"/>
      <c r="D259" s="58" t="s">
        <v>88</v>
      </c>
      <c r="E259" s="219">
        <f t="shared" ref="E259:H260" si="98">E245+E255</f>
        <v>19</v>
      </c>
      <c r="F259" s="219">
        <f t="shared" si="98"/>
        <v>39</v>
      </c>
      <c r="G259" s="219">
        <f t="shared" si="98"/>
        <v>180</v>
      </c>
      <c r="H259" s="219">
        <f t="shared" si="98"/>
        <v>266</v>
      </c>
      <c r="I259" s="213">
        <f>SUM(E259:H259)</f>
        <v>504</v>
      </c>
      <c r="J259" s="137">
        <f>E259/$I$259</f>
        <v>3.7698412698412696E-2</v>
      </c>
      <c r="K259" s="137">
        <f>F259/$I$259</f>
        <v>7.7380952380952384E-2</v>
      </c>
      <c r="L259" s="137">
        <f>G259/$I$259</f>
        <v>0.35714285714285715</v>
      </c>
      <c r="M259" s="107">
        <f>H259/$I$259</f>
        <v>0.52777777777777779</v>
      </c>
      <c r="N259" s="98"/>
      <c r="O259" s="63"/>
    </row>
    <row r="260" spans="2:16" s="10" customFormat="1" ht="13.5" customHeight="1" x14ac:dyDescent="0.15">
      <c r="B260" s="96" t="s">
        <v>10</v>
      </c>
      <c r="C260" s="26"/>
      <c r="D260" s="74" t="s">
        <v>91</v>
      </c>
      <c r="E260" s="214">
        <f t="shared" si="98"/>
        <v>17</v>
      </c>
      <c r="F260" s="214">
        <f t="shared" si="98"/>
        <v>53</v>
      </c>
      <c r="G260" s="214">
        <f t="shared" si="98"/>
        <v>193</v>
      </c>
      <c r="H260" s="214">
        <f t="shared" si="98"/>
        <v>263</v>
      </c>
      <c r="I260" s="215">
        <f>SUM(E260:H260)</f>
        <v>526</v>
      </c>
      <c r="J260" s="138">
        <f>E260/$I$260</f>
        <v>3.2319391634980987E-2</v>
      </c>
      <c r="K260" s="138">
        <f>F260/$I$260</f>
        <v>0.10076045627376426</v>
      </c>
      <c r="L260" s="138">
        <f>G260/$I$260</f>
        <v>0.36692015209125473</v>
      </c>
      <c r="M260" s="111">
        <f>H260/$I$260</f>
        <v>0.5</v>
      </c>
      <c r="N260" s="98"/>
      <c r="O260" s="63"/>
    </row>
    <row r="261" spans="2:16" s="10" customFormat="1" ht="13.5" customHeight="1" x14ac:dyDescent="0.15">
      <c r="B261" s="84"/>
      <c r="C261" s="97"/>
      <c r="D261" s="59" t="s">
        <v>24</v>
      </c>
      <c r="E261" s="224"/>
      <c r="F261" s="224"/>
      <c r="G261" s="224"/>
      <c r="H261" s="224"/>
      <c r="I261" s="216">
        <f>I247+I257</f>
        <v>1</v>
      </c>
      <c r="J261" s="146"/>
      <c r="K261" s="146"/>
      <c r="L261" s="146"/>
      <c r="M261" s="100"/>
      <c r="N261" s="98"/>
      <c r="O261" s="63"/>
    </row>
    <row r="262" spans="2:16" s="10" customFormat="1" ht="13.5" customHeight="1" x14ac:dyDescent="0.15">
      <c r="B262" s="17"/>
      <c r="C262" s="17"/>
      <c r="D262" s="17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</row>
    <row r="263" spans="2:16" s="10" customFormat="1" ht="13.5" customHeight="1" x14ac:dyDescent="0.15">
      <c r="B263" s="65" t="s">
        <v>66</v>
      </c>
      <c r="C263" s="314"/>
      <c r="D263" s="17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</row>
    <row r="264" spans="2:16" s="10" customFormat="1" ht="19.2" x14ac:dyDescent="0.15">
      <c r="B264" s="11" t="s">
        <v>9</v>
      </c>
      <c r="C264" s="11" t="s">
        <v>19</v>
      </c>
      <c r="D264" s="402" t="s">
        <v>20</v>
      </c>
      <c r="E264" s="402" t="s">
        <v>67</v>
      </c>
      <c r="F264" s="402" t="s">
        <v>68</v>
      </c>
      <c r="G264" s="406" t="s">
        <v>10</v>
      </c>
      <c r="H264" s="407" t="s">
        <v>67</v>
      </c>
      <c r="I264" s="405" t="s">
        <v>68</v>
      </c>
      <c r="J264" s="311"/>
      <c r="K264" s="26"/>
      <c r="L264" s="26"/>
      <c r="M264" s="26"/>
      <c r="N264" s="26"/>
      <c r="O264" s="26"/>
      <c r="P264" s="26"/>
    </row>
    <row r="265" spans="2:16" s="10" customFormat="1" ht="13.5" customHeight="1" x14ac:dyDescent="0.15">
      <c r="B265" s="68"/>
      <c r="C265" s="69"/>
      <c r="D265" s="70" t="s">
        <v>10</v>
      </c>
      <c r="E265" s="210">
        <f>E266+E267</f>
        <v>484</v>
      </c>
      <c r="F265" s="210">
        <f>F266+F267</f>
        <v>52</v>
      </c>
      <c r="G265" s="211">
        <f>SUM(E265:F265)</f>
        <v>536</v>
      </c>
      <c r="H265" s="136">
        <f>E265/$G$265</f>
        <v>0.90298507462686572</v>
      </c>
      <c r="I265" s="103">
        <f>F265/$G$265</f>
        <v>9.7014925373134331E-2</v>
      </c>
      <c r="J265" s="98"/>
      <c r="K265" s="26"/>
      <c r="L265" s="57"/>
      <c r="M265" s="57"/>
      <c r="N265" s="57"/>
      <c r="O265" s="133"/>
      <c r="P265" s="29"/>
    </row>
    <row r="266" spans="2:16" s="10" customFormat="1" ht="13.5" customHeight="1" x14ac:dyDescent="0.15">
      <c r="B266" s="55"/>
      <c r="C266" s="72"/>
      <c r="D266" s="58" t="s">
        <v>88</v>
      </c>
      <c r="E266" s="212">
        <f>E270+E273</f>
        <v>254</v>
      </c>
      <c r="F266" s="212">
        <f>F270+F273</f>
        <v>24</v>
      </c>
      <c r="G266" s="213">
        <f>SUM(E266:F266)</f>
        <v>278</v>
      </c>
      <c r="H266" s="137">
        <f>E266/$G$266</f>
        <v>0.91366906474820142</v>
      </c>
      <c r="I266" s="107">
        <f>F266/$G$266</f>
        <v>8.6330935251798566E-2</v>
      </c>
      <c r="J266" s="98"/>
      <c r="K266" s="26"/>
      <c r="L266" s="57"/>
      <c r="M266" s="57"/>
      <c r="N266" s="57"/>
      <c r="O266" s="133"/>
      <c r="P266" s="29"/>
    </row>
    <row r="267" spans="2:16" s="10" customFormat="1" ht="13.5" customHeight="1" x14ac:dyDescent="0.15">
      <c r="B267" s="55"/>
      <c r="C267" s="72" t="s">
        <v>10</v>
      </c>
      <c r="D267" s="74" t="s">
        <v>91</v>
      </c>
      <c r="E267" s="214">
        <f>E271+E274</f>
        <v>230</v>
      </c>
      <c r="F267" s="214">
        <f>F271+F274</f>
        <v>28</v>
      </c>
      <c r="G267" s="215">
        <f>SUM(E267:F267)</f>
        <v>258</v>
      </c>
      <c r="H267" s="138">
        <f>E267/$G$267</f>
        <v>0.89147286821705429</v>
      </c>
      <c r="I267" s="111">
        <f>F267/$G$267</f>
        <v>0.10852713178294573</v>
      </c>
      <c r="J267" s="98"/>
      <c r="K267" s="26"/>
      <c r="L267" s="57"/>
      <c r="M267" s="57"/>
      <c r="N267" s="57"/>
      <c r="O267" s="133"/>
      <c r="P267" s="29"/>
    </row>
    <row r="268" spans="2:16" s="10" customFormat="1" ht="13.5" customHeight="1" x14ac:dyDescent="0.15">
      <c r="B268" s="55"/>
      <c r="C268" s="72"/>
      <c r="D268" s="59" t="s">
        <v>24</v>
      </c>
      <c r="E268" s="353"/>
      <c r="F268" s="353"/>
      <c r="G268" s="216">
        <f>$F$5-G265</f>
        <v>0</v>
      </c>
      <c r="H268" s="354"/>
      <c r="I268" s="355"/>
      <c r="J268" s="98"/>
      <c r="K268" s="26"/>
      <c r="L268" s="57"/>
      <c r="M268" s="57"/>
      <c r="N268" s="57"/>
      <c r="O268" s="133"/>
      <c r="P268" s="29"/>
    </row>
    <row r="269" spans="2:16" s="10" customFormat="1" ht="13.5" customHeight="1" x14ac:dyDescent="0.15">
      <c r="B269" s="55"/>
      <c r="C269" s="68" t="s">
        <v>25</v>
      </c>
      <c r="D269" s="70" t="s">
        <v>10</v>
      </c>
      <c r="E269" s="210">
        <f>E270+E271</f>
        <v>204</v>
      </c>
      <c r="F269" s="210">
        <f>F270+F271</f>
        <v>29</v>
      </c>
      <c r="G269" s="211">
        <f t="shared" ref="G269:G277" si="99">SUM(E269:F269)</f>
        <v>233</v>
      </c>
      <c r="H269" s="136">
        <f>E269/$G$269</f>
        <v>0.87553648068669532</v>
      </c>
      <c r="I269" s="103">
        <f>F269/$G$269</f>
        <v>0.12446351931330472</v>
      </c>
      <c r="J269" s="98"/>
      <c r="K269" s="26"/>
      <c r="L269" s="57"/>
      <c r="M269" s="57"/>
      <c r="N269" s="57"/>
      <c r="O269" s="133"/>
      <c r="P269" s="29"/>
    </row>
    <row r="270" spans="2:16" s="10" customFormat="1" ht="13.5" customHeight="1" x14ac:dyDescent="0.15">
      <c r="B270" s="55" t="s">
        <v>12</v>
      </c>
      <c r="C270" s="55" t="s">
        <v>13</v>
      </c>
      <c r="D270" s="58" t="s">
        <v>88</v>
      </c>
      <c r="E270" s="319">
        <v>108</v>
      </c>
      <c r="F270" s="319">
        <v>11</v>
      </c>
      <c r="G270" s="213">
        <f t="shared" si="99"/>
        <v>119</v>
      </c>
      <c r="H270" s="137">
        <f>E270/$G$270</f>
        <v>0.90756302521008403</v>
      </c>
      <c r="I270" s="107">
        <f>F270/$G$270</f>
        <v>9.2436974789915971E-2</v>
      </c>
      <c r="J270" s="98"/>
      <c r="K270" s="26"/>
      <c r="L270" s="57"/>
      <c r="M270" s="57"/>
      <c r="N270" s="57"/>
      <c r="O270" s="133"/>
      <c r="P270" s="29"/>
    </row>
    <row r="271" spans="2:16" s="10" customFormat="1" ht="13.5" customHeight="1" x14ac:dyDescent="0.15">
      <c r="B271" s="55"/>
      <c r="C271" s="55"/>
      <c r="D271" s="60" t="s">
        <v>91</v>
      </c>
      <c r="E271" s="321">
        <v>96</v>
      </c>
      <c r="F271" s="321">
        <v>18</v>
      </c>
      <c r="G271" s="217">
        <f t="shared" si="99"/>
        <v>114</v>
      </c>
      <c r="H271" s="140">
        <f>E271/$G$271</f>
        <v>0.84210526315789469</v>
      </c>
      <c r="I271" s="119">
        <f>F271/$G$271</f>
        <v>0.15789473684210525</v>
      </c>
      <c r="J271" s="98"/>
      <c r="K271" s="26"/>
      <c r="L271" s="57"/>
      <c r="M271" s="57"/>
      <c r="N271" s="57"/>
      <c r="O271" s="133"/>
      <c r="P271" s="29"/>
    </row>
    <row r="272" spans="2:16" s="10" customFormat="1" ht="13.5" customHeight="1" x14ac:dyDescent="0.15">
      <c r="B272" s="55"/>
      <c r="C272" s="68"/>
      <c r="D272" s="70" t="s">
        <v>10</v>
      </c>
      <c r="E272" s="210">
        <f>E273+E274</f>
        <v>280</v>
      </c>
      <c r="F272" s="210">
        <f>F273+F274</f>
        <v>23</v>
      </c>
      <c r="G272" s="211">
        <f t="shared" si="99"/>
        <v>303</v>
      </c>
      <c r="H272" s="136">
        <f>E272/$G$272</f>
        <v>0.92409240924092406</v>
      </c>
      <c r="I272" s="103">
        <f>F272/$G$272</f>
        <v>7.590759075907591E-2</v>
      </c>
      <c r="J272" s="98"/>
      <c r="K272" s="26"/>
      <c r="L272" s="57"/>
      <c r="M272" s="57"/>
      <c r="N272" s="57"/>
      <c r="O272" s="133"/>
      <c r="P272" s="29"/>
    </row>
    <row r="273" spans="2:16" s="10" customFormat="1" ht="13.5" customHeight="1" x14ac:dyDescent="0.15">
      <c r="B273" s="55"/>
      <c r="C273" s="55" t="s">
        <v>14</v>
      </c>
      <c r="D273" s="82" t="s">
        <v>88</v>
      </c>
      <c r="E273" s="319">
        <v>146</v>
      </c>
      <c r="F273" s="319">
        <v>13</v>
      </c>
      <c r="G273" s="218">
        <f t="shared" si="99"/>
        <v>159</v>
      </c>
      <c r="H273" s="141">
        <f>E273/$G$273</f>
        <v>0.91823899371069184</v>
      </c>
      <c r="I273" s="123">
        <f>F273/$G$273</f>
        <v>8.1761006289308172E-2</v>
      </c>
      <c r="J273" s="98"/>
      <c r="K273" s="26"/>
      <c r="L273" s="57"/>
      <c r="M273" s="57"/>
      <c r="N273" s="57"/>
      <c r="O273" s="133"/>
      <c r="P273" s="29"/>
    </row>
    <row r="274" spans="2:16" s="10" customFormat="1" ht="13.5" customHeight="1" x14ac:dyDescent="0.15">
      <c r="B274" s="84"/>
      <c r="C274" s="59"/>
      <c r="D274" s="59" t="s">
        <v>91</v>
      </c>
      <c r="E274" s="321">
        <v>134</v>
      </c>
      <c r="F274" s="321">
        <v>10</v>
      </c>
      <c r="G274" s="216">
        <f t="shared" si="99"/>
        <v>144</v>
      </c>
      <c r="H274" s="142">
        <f>E274/$G$274</f>
        <v>0.93055555555555558</v>
      </c>
      <c r="I274" s="127">
        <f>F274/$G$274</f>
        <v>6.9444444444444448E-2</v>
      </c>
      <c r="J274" s="98"/>
      <c r="K274" s="26"/>
      <c r="L274" s="57"/>
      <c r="M274" s="57"/>
      <c r="N274" s="57"/>
      <c r="O274" s="133"/>
      <c r="P274" s="29"/>
    </row>
    <row r="275" spans="2:16" s="10" customFormat="1" ht="13.5" customHeight="1" x14ac:dyDescent="0.15">
      <c r="B275" s="68"/>
      <c r="C275" s="69"/>
      <c r="D275" s="70" t="s">
        <v>10</v>
      </c>
      <c r="E275" s="210">
        <f>E276+E277</f>
        <v>556</v>
      </c>
      <c r="F275" s="210">
        <f>F276+F277</f>
        <v>170</v>
      </c>
      <c r="G275" s="211">
        <f t="shared" si="99"/>
        <v>726</v>
      </c>
      <c r="H275" s="136">
        <f>E275/$G$275</f>
        <v>0.7658402203856749</v>
      </c>
      <c r="I275" s="103">
        <f>F275/$G$275</f>
        <v>0.23415977961432508</v>
      </c>
      <c r="J275" s="98"/>
      <c r="K275" s="26"/>
      <c r="L275" s="57"/>
      <c r="M275" s="57"/>
      <c r="N275" s="57"/>
      <c r="O275" s="133"/>
      <c r="P275" s="29"/>
    </row>
    <row r="276" spans="2:16" s="10" customFormat="1" ht="13.5" customHeight="1" x14ac:dyDescent="0.15">
      <c r="B276" s="55"/>
      <c r="C276" s="72"/>
      <c r="D276" s="58" t="s">
        <v>88</v>
      </c>
      <c r="E276" s="212">
        <f>E280+E283</f>
        <v>268</v>
      </c>
      <c r="F276" s="212">
        <f>F280+F283</f>
        <v>92</v>
      </c>
      <c r="G276" s="213">
        <f t="shared" si="99"/>
        <v>360</v>
      </c>
      <c r="H276" s="137">
        <f>E276/$G$276</f>
        <v>0.74444444444444446</v>
      </c>
      <c r="I276" s="107">
        <f>F276/$G$276</f>
        <v>0.25555555555555554</v>
      </c>
      <c r="J276" s="98"/>
      <c r="K276" s="26"/>
      <c r="L276" s="57"/>
      <c r="M276" s="57"/>
      <c r="N276" s="57"/>
      <c r="O276" s="133"/>
      <c r="P276" s="29"/>
    </row>
    <row r="277" spans="2:16" s="10" customFormat="1" ht="13.5" customHeight="1" x14ac:dyDescent="0.15">
      <c r="B277" s="55"/>
      <c r="C277" s="72" t="s">
        <v>10</v>
      </c>
      <c r="D277" s="74" t="s">
        <v>91</v>
      </c>
      <c r="E277" s="214">
        <f>E281+E284</f>
        <v>288</v>
      </c>
      <c r="F277" s="214">
        <f>F281+F284</f>
        <v>78</v>
      </c>
      <c r="G277" s="215">
        <f t="shared" si="99"/>
        <v>366</v>
      </c>
      <c r="H277" s="138">
        <f>E277/$G$277</f>
        <v>0.78688524590163933</v>
      </c>
      <c r="I277" s="111">
        <f>F277/$G$277</f>
        <v>0.21311475409836064</v>
      </c>
      <c r="J277" s="98"/>
      <c r="K277" s="26"/>
      <c r="L277" s="57"/>
      <c r="M277" s="57"/>
      <c r="N277" s="57"/>
      <c r="O277" s="133"/>
      <c r="P277" s="29"/>
    </row>
    <row r="278" spans="2:16" s="10" customFormat="1" ht="13.5" customHeight="1" x14ac:dyDescent="0.15">
      <c r="B278" s="55"/>
      <c r="C278" s="72"/>
      <c r="D278" s="59" t="s">
        <v>24</v>
      </c>
      <c r="E278" s="224"/>
      <c r="F278" s="224"/>
      <c r="G278" s="216">
        <f>$F$8-G275</f>
        <v>1</v>
      </c>
      <c r="H278" s="139"/>
      <c r="I278" s="115"/>
      <c r="J278" s="98"/>
      <c r="K278" s="26"/>
      <c r="L278" s="57"/>
      <c r="M278" s="57"/>
      <c r="N278" s="57"/>
      <c r="O278" s="133"/>
      <c r="P278" s="29"/>
    </row>
    <row r="279" spans="2:16" s="10" customFormat="1" ht="13.5" customHeight="1" x14ac:dyDescent="0.15">
      <c r="B279" s="55"/>
      <c r="C279" s="68" t="s">
        <v>25</v>
      </c>
      <c r="D279" s="70" t="s">
        <v>10</v>
      </c>
      <c r="E279" s="210">
        <f>E280+E281</f>
        <v>266</v>
      </c>
      <c r="F279" s="210">
        <f>F280+F281</f>
        <v>92</v>
      </c>
      <c r="G279" s="211">
        <f>SUM(E279:F279)</f>
        <v>358</v>
      </c>
      <c r="H279" s="136">
        <f>E279/$G$279</f>
        <v>0.74301675977653636</v>
      </c>
      <c r="I279" s="103">
        <f>F279/$G$279</f>
        <v>0.25698324022346369</v>
      </c>
      <c r="J279" s="98"/>
      <c r="K279" s="26"/>
      <c r="L279" s="57"/>
      <c r="M279" s="57"/>
      <c r="N279" s="57"/>
      <c r="O279" s="133"/>
      <c r="P279" s="29"/>
    </row>
    <row r="280" spans="2:16" s="10" customFormat="1" ht="13.5" customHeight="1" x14ac:dyDescent="0.15">
      <c r="B280" s="55" t="s">
        <v>15</v>
      </c>
      <c r="C280" s="55" t="s">
        <v>13</v>
      </c>
      <c r="D280" s="58" t="s">
        <v>88</v>
      </c>
      <c r="E280" s="319">
        <v>126</v>
      </c>
      <c r="F280" s="319">
        <v>48</v>
      </c>
      <c r="G280" s="213">
        <f t="shared" ref="G280:G287" si="100">SUM(E280:F280)</f>
        <v>174</v>
      </c>
      <c r="H280" s="137">
        <f>E280/$G$280</f>
        <v>0.72413793103448276</v>
      </c>
      <c r="I280" s="107">
        <f>F280/$G$280</f>
        <v>0.27586206896551724</v>
      </c>
      <c r="J280" s="98"/>
      <c r="K280" s="26"/>
      <c r="L280" s="57"/>
      <c r="M280" s="57"/>
      <c r="N280" s="57"/>
      <c r="O280" s="133"/>
      <c r="P280" s="29"/>
    </row>
    <row r="281" spans="2:16" s="10" customFormat="1" ht="13.5" customHeight="1" x14ac:dyDescent="0.15">
      <c r="B281" s="55"/>
      <c r="C281" s="55"/>
      <c r="D281" s="60" t="s">
        <v>91</v>
      </c>
      <c r="E281" s="321">
        <v>140</v>
      </c>
      <c r="F281" s="321">
        <v>44</v>
      </c>
      <c r="G281" s="217">
        <f t="shared" si="100"/>
        <v>184</v>
      </c>
      <c r="H281" s="140">
        <f>E281/$G$281</f>
        <v>0.76086956521739135</v>
      </c>
      <c r="I281" s="119">
        <f>F281/$G$281</f>
        <v>0.2391304347826087</v>
      </c>
      <c r="J281" s="98"/>
      <c r="K281" s="26"/>
      <c r="L281" s="57"/>
      <c r="M281" s="57"/>
      <c r="N281" s="57"/>
      <c r="O281" s="133"/>
      <c r="P281" s="29"/>
    </row>
    <row r="282" spans="2:16" s="10" customFormat="1" ht="13.5" customHeight="1" x14ac:dyDescent="0.15">
      <c r="B282" s="55"/>
      <c r="C282" s="68"/>
      <c r="D282" s="70" t="s">
        <v>10</v>
      </c>
      <c r="E282" s="210">
        <f>E283+E284</f>
        <v>290</v>
      </c>
      <c r="F282" s="210">
        <f>F283+F284</f>
        <v>78</v>
      </c>
      <c r="G282" s="211">
        <f>SUM(E282:F282)</f>
        <v>368</v>
      </c>
      <c r="H282" s="136">
        <f>E282/$G$282</f>
        <v>0.78804347826086951</v>
      </c>
      <c r="I282" s="103">
        <f>F282/$G$282</f>
        <v>0.21195652173913043</v>
      </c>
      <c r="J282" s="98"/>
      <c r="K282" s="26"/>
      <c r="L282" s="57"/>
      <c r="M282" s="57"/>
      <c r="N282" s="57"/>
      <c r="O282" s="133"/>
      <c r="P282" s="29"/>
    </row>
    <row r="283" spans="2:16" s="10" customFormat="1" ht="13.5" customHeight="1" x14ac:dyDescent="0.15">
      <c r="B283" s="55"/>
      <c r="C283" s="55" t="s">
        <v>16</v>
      </c>
      <c r="D283" s="82" t="s">
        <v>88</v>
      </c>
      <c r="E283" s="319">
        <v>142</v>
      </c>
      <c r="F283" s="319">
        <v>44</v>
      </c>
      <c r="G283" s="218">
        <f t="shared" si="100"/>
        <v>186</v>
      </c>
      <c r="H283" s="141">
        <f>E283/$G$283</f>
        <v>0.76344086021505375</v>
      </c>
      <c r="I283" s="123">
        <f>F283/$G$283</f>
        <v>0.23655913978494625</v>
      </c>
      <c r="J283" s="98"/>
      <c r="K283" s="26"/>
      <c r="L283" s="57"/>
      <c r="M283" s="57"/>
      <c r="N283" s="57"/>
      <c r="O283" s="133"/>
      <c r="P283" s="29"/>
    </row>
    <row r="284" spans="2:16" s="10" customFormat="1" ht="13.5" customHeight="1" x14ac:dyDescent="0.15">
      <c r="B284" s="84"/>
      <c r="C284" s="59"/>
      <c r="D284" s="59" t="s">
        <v>91</v>
      </c>
      <c r="E284" s="321">
        <v>148</v>
      </c>
      <c r="F284" s="321">
        <v>34</v>
      </c>
      <c r="G284" s="216">
        <f t="shared" si="100"/>
        <v>182</v>
      </c>
      <c r="H284" s="142">
        <f>E284/$G$284</f>
        <v>0.81318681318681318</v>
      </c>
      <c r="I284" s="127">
        <f>F284/$G$284</f>
        <v>0.18681318681318682</v>
      </c>
      <c r="J284" s="98"/>
      <c r="K284" s="26"/>
      <c r="L284" s="57"/>
      <c r="M284" s="57"/>
      <c r="N284" s="57"/>
      <c r="O284" s="133"/>
      <c r="P284" s="29"/>
    </row>
    <row r="285" spans="2:16" s="10" customFormat="1" ht="13.5" customHeight="1" x14ac:dyDescent="0.15">
      <c r="B285" s="68"/>
      <c r="C285" s="69"/>
      <c r="D285" s="70" t="s">
        <v>10</v>
      </c>
      <c r="E285" s="210">
        <f>E286+E287</f>
        <v>246</v>
      </c>
      <c r="F285" s="210">
        <f>F286+F287</f>
        <v>57</v>
      </c>
      <c r="G285" s="211">
        <f>SUM(E285:F285)</f>
        <v>303</v>
      </c>
      <c r="H285" s="136">
        <f>E285/$G$285</f>
        <v>0.81188118811881194</v>
      </c>
      <c r="I285" s="103">
        <f>F285/$G$285</f>
        <v>0.18811881188118812</v>
      </c>
      <c r="J285" s="98"/>
      <c r="K285" s="26"/>
      <c r="L285" s="57"/>
      <c r="M285" s="57"/>
      <c r="N285" s="57"/>
      <c r="O285" s="133"/>
      <c r="P285" s="29"/>
    </row>
    <row r="286" spans="2:16" s="10" customFormat="1" ht="13.5" customHeight="1" x14ac:dyDescent="0.15">
      <c r="B286" s="55"/>
      <c r="C286" s="72"/>
      <c r="D286" s="58" t="s">
        <v>88</v>
      </c>
      <c r="E286" s="319">
        <v>111</v>
      </c>
      <c r="F286" s="319">
        <v>33</v>
      </c>
      <c r="G286" s="213">
        <f t="shared" si="100"/>
        <v>144</v>
      </c>
      <c r="H286" s="137">
        <f>E286/$G$286</f>
        <v>0.77083333333333337</v>
      </c>
      <c r="I286" s="107">
        <f>F286/$G$286</f>
        <v>0.22916666666666666</v>
      </c>
      <c r="J286" s="98"/>
      <c r="K286" s="26"/>
      <c r="L286" s="57"/>
      <c r="M286" s="57"/>
      <c r="N286" s="57"/>
      <c r="O286" s="133"/>
      <c r="P286" s="29"/>
    </row>
    <row r="287" spans="2:16" s="10" customFormat="1" ht="13.5" customHeight="1" x14ac:dyDescent="0.15">
      <c r="B287" s="55" t="s">
        <v>26</v>
      </c>
      <c r="C287" s="26" t="s">
        <v>16</v>
      </c>
      <c r="D287" s="74" t="s">
        <v>91</v>
      </c>
      <c r="E287" s="331">
        <v>135</v>
      </c>
      <c r="F287" s="331">
        <v>24</v>
      </c>
      <c r="G287" s="239">
        <f t="shared" si="100"/>
        <v>159</v>
      </c>
      <c r="H287" s="138">
        <f>E287/$G$287</f>
        <v>0.84905660377358494</v>
      </c>
      <c r="I287" s="112">
        <f>F287/$G$287</f>
        <v>0.15094339622641509</v>
      </c>
      <c r="J287" s="98"/>
      <c r="K287" s="26"/>
      <c r="L287" s="57"/>
      <c r="M287" s="57"/>
      <c r="N287" s="57"/>
      <c r="O287" s="133"/>
      <c r="P287" s="29"/>
    </row>
    <row r="288" spans="2:16" s="10" customFormat="1" ht="13.5" customHeight="1" thickBot="1" x14ac:dyDescent="0.2">
      <c r="B288" s="55"/>
      <c r="C288" s="72"/>
      <c r="D288" s="91" t="s">
        <v>24</v>
      </c>
      <c r="E288" s="234"/>
      <c r="F288" s="234"/>
      <c r="G288" s="240">
        <f>$F$11-G285</f>
        <v>1</v>
      </c>
      <c r="H288" s="203"/>
      <c r="I288" s="132"/>
      <c r="J288" s="98"/>
      <c r="K288" s="26"/>
      <c r="L288" s="57"/>
      <c r="M288" s="57"/>
      <c r="N288" s="57"/>
      <c r="O288" s="133"/>
      <c r="P288" s="29"/>
    </row>
    <row r="289" spans="2:16" s="10" customFormat="1" ht="13.5" customHeight="1" thickTop="1" x14ac:dyDescent="0.15">
      <c r="B289" s="92"/>
      <c r="C289" s="93"/>
      <c r="D289" s="62" t="s">
        <v>10</v>
      </c>
      <c r="E289" s="243">
        <f>E290+E291</f>
        <v>1286</v>
      </c>
      <c r="F289" s="243">
        <f>F290+F291</f>
        <v>279</v>
      </c>
      <c r="G289" s="211">
        <f>SUM(E289:F289)</f>
        <v>1565</v>
      </c>
      <c r="H289" s="244">
        <f>E289/$G$289</f>
        <v>0.82172523961661337</v>
      </c>
      <c r="I289" s="245">
        <f>F289/$G$289</f>
        <v>0.17827476038338658</v>
      </c>
      <c r="J289" s="98"/>
      <c r="K289" s="26"/>
      <c r="L289" s="57"/>
      <c r="M289" s="57"/>
      <c r="N289" s="57"/>
      <c r="O289" s="133"/>
      <c r="P289" s="29"/>
    </row>
    <row r="290" spans="2:16" s="10" customFormat="1" ht="13.5" customHeight="1" x14ac:dyDescent="0.15">
      <c r="B290" s="55"/>
      <c r="C290" s="72"/>
      <c r="D290" s="58" t="s">
        <v>88</v>
      </c>
      <c r="E290" s="212">
        <f>E266+E276+E286</f>
        <v>633</v>
      </c>
      <c r="F290" s="212">
        <f>F266+F276+F286</f>
        <v>149</v>
      </c>
      <c r="G290" s="213">
        <f>SUM(E290:F290)</f>
        <v>782</v>
      </c>
      <c r="H290" s="137">
        <f>E290/$G$290</f>
        <v>0.80946291560102301</v>
      </c>
      <c r="I290" s="108">
        <f>F290/$G$290</f>
        <v>0.19053708439897699</v>
      </c>
      <c r="J290" s="98"/>
      <c r="K290" s="26"/>
      <c r="L290" s="57"/>
      <c r="M290" s="57"/>
      <c r="N290" s="57"/>
      <c r="O290" s="133"/>
      <c r="P290" s="29"/>
    </row>
    <row r="291" spans="2:16" s="10" customFormat="1" ht="13.5" customHeight="1" x14ac:dyDescent="0.15">
      <c r="B291" s="96" t="s">
        <v>10</v>
      </c>
      <c r="C291" s="26"/>
      <c r="D291" s="74" t="s">
        <v>91</v>
      </c>
      <c r="E291" s="214">
        <f>E267+E277+E287</f>
        <v>653</v>
      </c>
      <c r="F291" s="214">
        <f>F267+F277+F287</f>
        <v>130</v>
      </c>
      <c r="G291" s="215">
        <f>SUM(E291:F291)</f>
        <v>783</v>
      </c>
      <c r="H291" s="138">
        <f>E291/$G$291</f>
        <v>0.83397190293742018</v>
      </c>
      <c r="I291" s="112">
        <f>F291/$G$291</f>
        <v>0.16602809706257982</v>
      </c>
      <c r="J291" s="98"/>
      <c r="K291" s="26"/>
      <c r="L291" s="57"/>
      <c r="M291" s="57"/>
      <c r="N291" s="57"/>
      <c r="O291" s="133"/>
      <c r="P291" s="29"/>
    </row>
    <row r="292" spans="2:16" s="10" customFormat="1" ht="13.5" customHeight="1" x14ac:dyDescent="0.15">
      <c r="B292" s="84"/>
      <c r="C292" s="97"/>
      <c r="D292" s="59" t="s">
        <v>24</v>
      </c>
      <c r="E292" s="224"/>
      <c r="F292" s="224"/>
      <c r="G292" s="216">
        <f>G268+G278+G288</f>
        <v>2</v>
      </c>
      <c r="H292" s="146"/>
      <c r="I292" s="148"/>
      <c r="J292" s="98"/>
      <c r="K292" s="26"/>
      <c r="L292" s="57"/>
      <c r="M292" s="57"/>
      <c r="N292" s="57"/>
      <c r="O292" s="133"/>
      <c r="P292" s="29"/>
    </row>
    <row r="293" spans="2:16" s="10" customFormat="1" ht="13.5" customHeight="1" x14ac:dyDescent="0.15">
      <c r="B293" s="26"/>
      <c r="C293" s="26"/>
      <c r="D293" s="26"/>
      <c r="E293" s="57"/>
      <c r="F293" s="57"/>
      <c r="G293" s="57"/>
      <c r="H293" s="133"/>
      <c r="I293" s="133"/>
      <c r="J293" s="26"/>
      <c r="K293" s="26"/>
      <c r="L293" s="57"/>
      <c r="M293" s="57"/>
      <c r="N293" s="57"/>
      <c r="O293" s="133"/>
      <c r="P293" s="29"/>
    </row>
    <row r="294" spans="2:16" s="10" customFormat="1" ht="13.5" customHeight="1" x14ac:dyDescent="0.15">
      <c r="B294" s="65" t="s">
        <v>69</v>
      </c>
      <c r="C294" s="65"/>
      <c r="D294" s="17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</row>
    <row r="295" spans="2:16" s="10" customFormat="1" ht="19.2" x14ac:dyDescent="0.15">
      <c r="B295" s="11" t="s">
        <v>9</v>
      </c>
      <c r="C295" s="11" t="s">
        <v>19</v>
      </c>
      <c r="D295" s="402" t="s">
        <v>20</v>
      </c>
      <c r="E295" s="402" t="s">
        <v>70</v>
      </c>
      <c r="F295" s="402" t="s">
        <v>71</v>
      </c>
      <c r="G295" s="406" t="s">
        <v>10</v>
      </c>
      <c r="H295" s="407" t="s">
        <v>70</v>
      </c>
      <c r="I295" s="405" t="s">
        <v>71</v>
      </c>
      <c r="J295" s="311"/>
      <c r="K295" s="26"/>
      <c r="L295" s="312"/>
      <c r="M295" s="63"/>
      <c r="N295" s="63"/>
      <c r="O295" s="63"/>
    </row>
    <row r="296" spans="2:16" s="10" customFormat="1" ht="13.5" customHeight="1" x14ac:dyDescent="0.15">
      <c r="B296" s="68"/>
      <c r="C296" s="69"/>
      <c r="D296" s="70" t="s">
        <v>10</v>
      </c>
      <c r="E296" s="210">
        <f>E297+E298</f>
        <v>478</v>
      </c>
      <c r="F296" s="210">
        <f>F297+F298</f>
        <v>246</v>
      </c>
      <c r="G296" s="226">
        <f>E296+F296</f>
        <v>724</v>
      </c>
      <c r="H296" s="281">
        <f>E296/$G$296</f>
        <v>0.66022099447513816</v>
      </c>
      <c r="I296" s="102">
        <f>F296/$G$296</f>
        <v>0.3397790055248619</v>
      </c>
      <c r="J296" s="98"/>
      <c r="K296" s="26"/>
      <c r="L296" s="265"/>
      <c r="M296" s="63"/>
      <c r="N296" s="63"/>
      <c r="O296" s="63"/>
    </row>
    <row r="297" spans="2:16" s="10" customFormat="1" ht="13.5" customHeight="1" x14ac:dyDescent="0.15">
      <c r="B297" s="55"/>
      <c r="C297" s="72"/>
      <c r="D297" s="58" t="s">
        <v>88</v>
      </c>
      <c r="E297" s="212">
        <f>E301+E304</f>
        <v>277</v>
      </c>
      <c r="F297" s="212">
        <f>F301+F304</f>
        <v>83</v>
      </c>
      <c r="G297" s="227">
        <f>E297+F297</f>
        <v>360</v>
      </c>
      <c r="H297" s="284">
        <f>E297/$G$297</f>
        <v>0.76944444444444449</v>
      </c>
      <c r="I297" s="106">
        <f>F297/$G$297</f>
        <v>0.23055555555555557</v>
      </c>
      <c r="J297" s="98"/>
      <c r="K297" s="26"/>
      <c r="L297" s="265"/>
      <c r="M297" s="63"/>
      <c r="N297" s="63"/>
      <c r="O297" s="63"/>
    </row>
    <row r="298" spans="2:16" s="10" customFormat="1" ht="13.5" customHeight="1" x14ac:dyDescent="0.15">
      <c r="B298" s="55"/>
      <c r="C298" s="72" t="s">
        <v>10</v>
      </c>
      <c r="D298" s="74" t="s">
        <v>91</v>
      </c>
      <c r="E298" s="214">
        <f>E302+E305</f>
        <v>201</v>
      </c>
      <c r="F298" s="214">
        <f>F302+F305</f>
        <v>163</v>
      </c>
      <c r="G298" s="231">
        <f>E298+F298</f>
        <v>364</v>
      </c>
      <c r="H298" s="295">
        <f>E298/$G$298</f>
        <v>0.55219780219780223</v>
      </c>
      <c r="I298" s="110">
        <f>F298/$G$298</f>
        <v>0.44780219780219782</v>
      </c>
      <c r="J298" s="98"/>
      <c r="K298" s="26"/>
      <c r="L298" s="265"/>
      <c r="M298" s="63"/>
      <c r="N298" s="63"/>
      <c r="O298" s="63"/>
    </row>
    <row r="299" spans="2:16" s="10" customFormat="1" ht="13.5" customHeight="1" x14ac:dyDescent="0.15">
      <c r="B299" s="55"/>
      <c r="C299" s="72"/>
      <c r="D299" s="59" t="s">
        <v>24</v>
      </c>
      <c r="E299" s="242"/>
      <c r="F299" s="242"/>
      <c r="G299" s="266">
        <f>$F$8-G296</f>
        <v>3</v>
      </c>
      <c r="H299" s="296"/>
      <c r="I299" s="268"/>
      <c r="J299" s="98"/>
      <c r="K299" s="26"/>
      <c r="L299" s="265"/>
      <c r="M299" s="63"/>
      <c r="N299" s="63"/>
      <c r="O299" s="63"/>
    </row>
    <row r="300" spans="2:16" s="10" customFormat="1" ht="13.5" customHeight="1" x14ac:dyDescent="0.15">
      <c r="B300" s="55"/>
      <c r="C300" s="68" t="s">
        <v>25</v>
      </c>
      <c r="D300" s="70" t="s">
        <v>10</v>
      </c>
      <c r="E300" s="210">
        <f>E301+E302</f>
        <v>221</v>
      </c>
      <c r="F300" s="210">
        <f>F301+F302</f>
        <v>136</v>
      </c>
      <c r="G300" s="226">
        <f t="shared" ref="G300:G308" si="101">E300+F300</f>
        <v>357</v>
      </c>
      <c r="H300" s="282">
        <f>E300/$G$300</f>
        <v>0.61904761904761907</v>
      </c>
      <c r="I300" s="102">
        <f>F300/$G$300</f>
        <v>0.38095238095238093</v>
      </c>
      <c r="J300" s="98"/>
      <c r="K300" s="26"/>
      <c r="L300" s="265"/>
      <c r="M300" s="63"/>
      <c r="N300" s="63"/>
      <c r="O300" s="63"/>
    </row>
    <row r="301" spans="2:16" s="10" customFormat="1" ht="13.5" customHeight="1" x14ac:dyDescent="0.15">
      <c r="B301" s="55" t="s">
        <v>15</v>
      </c>
      <c r="C301" s="55" t="s">
        <v>13</v>
      </c>
      <c r="D301" s="58" t="s">
        <v>88</v>
      </c>
      <c r="E301" s="319">
        <v>124</v>
      </c>
      <c r="F301" s="319">
        <v>50</v>
      </c>
      <c r="G301" s="227">
        <f t="shared" si="101"/>
        <v>174</v>
      </c>
      <c r="H301" s="286">
        <f>E301/$G$301</f>
        <v>0.71264367816091956</v>
      </c>
      <c r="I301" s="106">
        <f>F301/$G$301</f>
        <v>0.28735632183908044</v>
      </c>
      <c r="J301" s="98"/>
      <c r="K301" s="26"/>
      <c r="L301" s="265"/>
      <c r="M301" s="63"/>
      <c r="N301" s="63"/>
      <c r="O301" s="63"/>
    </row>
    <row r="302" spans="2:16" s="10" customFormat="1" ht="13.5" customHeight="1" x14ac:dyDescent="0.15">
      <c r="B302" s="55"/>
      <c r="C302" s="55"/>
      <c r="D302" s="60" t="s">
        <v>91</v>
      </c>
      <c r="E302" s="321">
        <v>97</v>
      </c>
      <c r="F302" s="321">
        <v>86</v>
      </c>
      <c r="G302" s="269">
        <f t="shared" si="101"/>
        <v>183</v>
      </c>
      <c r="H302" s="287">
        <f>E302/$G$302</f>
        <v>0.5300546448087432</v>
      </c>
      <c r="I302" s="270">
        <f>F302/$G$302</f>
        <v>0.46994535519125685</v>
      </c>
      <c r="J302" s="98"/>
      <c r="K302" s="26"/>
      <c r="L302" s="265"/>
      <c r="M302" s="63"/>
      <c r="N302" s="63"/>
      <c r="O302" s="63"/>
    </row>
    <row r="303" spans="2:16" s="10" customFormat="1" ht="13.5" customHeight="1" x14ac:dyDescent="0.15">
      <c r="B303" s="55"/>
      <c r="C303" s="68"/>
      <c r="D303" s="70" t="s">
        <v>10</v>
      </c>
      <c r="E303" s="210">
        <f>E304+E305</f>
        <v>257</v>
      </c>
      <c r="F303" s="210">
        <f>F304+F305</f>
        <v>110</v>
      </c>
      <c r="G303" s="226">
        <f t="shared" si="101"/>
        <v>367</v>
      </c>
      <c r="H303" s="282">
        <f>E303/$G$303</f>
        <v>0.70027247956403271</v>
      </c>
      <c r="I303" s="102">
        <f>F303/$G$303</f>
        <v>0.29972752043596729</v>
      </c>
      <c r="J303" s="98"/>
      <c r="K303" s="26"/>
      <c r="L303" s="265"/>
      <c r="M303" s="63"/>
      <c r="N303" s="63"/>
      <c r="O303" s="63"/>
    </row>
    <row r="304" spans="2:16" s="10" customFormat="1" ht="13.5" customHeight="1" x14ac:dyDescent="0.15">
      <c r="B304" s="55"/>
      <c r="C304" s="55" t="s">
        <v>16</v>
      </c>
      <c r="D304" s="82" t="s">
        <v>88</v>
      </c>
      <c r="E304" s="319">
        <v>153</v>
      </c>
      <c r="F304" s="319">
        <v>33</v>
      </c>
      <c r="G304" s="227">
        <f t="shared" si="101"/>
        <v>186</v>
      </c>
      <c r="H304" s="286">
        <f>E304/$G$304</f>
        <v>0.82258064516129037</v>
      </c>
      <c r="I304" s="106">
        <f>F304/$G$304</f>
        <v>0.17741935483870969</v>
      </c>
      <c r="J304" s="98"/>
      <c r="K304" s="26"/>
      <c r="L304" s="265"/>
      <c r="M304" s="63"/>
      <c r="N304" s="63"/>
      <c r="O304" s="63"/>
    </row>
    <row r="305" spans="2:15" s="10" customFormat="1" ht="13.5" customHeight="1" x14ac:dyDescent="0.15">
      <c r="B305" s="84"/>
      <c r="C305" s="59"/>
      <c r="D305" s="59" t="s">
        <v>91</v>
      </c>
      <c r="E305" s="321">
        <v>104</v>
      </c>
      <c r="F305" s="321">
        <v>77</v>
      </c>
      <c r="G305" s="228">
        <f t="shared" si="101"/>
        <v>181</v>
      </c>
      <c r="H305" s="288">
        <f>E305/$G$305</f>
        <v>0.574585635359116</v>
      </c>
      <c r="I305" s="118">
        <f>F305/$G$305</f>
        <v>0.425414364640884</v>
      </c>
      <c r="J305" s="98"/>
      <c r="K305" s="26"/>
      <c r="L305" s="265"/>
      <c r="M305" s="63"/>
      <c r="N305" s="63"/>
      <c r="O305" s="63"/>
    </row>
    <row r="306" spans="2:15" s="10" customFormat="1" ht="13.5" customHeight="1" x14ac:dyDescent="0.15">
      <c r="B306" s="68"/>
      <c r="C306" s="69"/>
      <c r="D306" s="70" t="s">
        <v>10</v>
      </c>
      <c r="E306" s="210">
        <f>E307+E308</f>
        <v>183</v>
      </c>
      <c r="F306" s="210">
        <f>F307+F308</f>
        <v>121</v>
      </c>
      <c r="G306" s="226">
        <f t="shared" si="101"/>
        <v>304</v>
      </c>
      <c r="H306" s="282">
        <f>E306/$G$306</f>
        <v>0.60197368421052633</v>
      </c>
      <c r="I306" s="102">
        <f>F306/$G$306</f>
        <v>0.39802631578947367</v>
      </c>
      <c r="J306" s="98"/>
      <c r="K306" s="26"/>
      <c r="L306" s="265"/>
      <c r="M306" s="63"/>
      <c r="N306" s="63"/>
      <c r="O306" s="63"/>
    </row>
    <row r="307" spans="2:15" s="10" customFormat="1" ht="13.5" customHeight="1" x14ac:dyDescent="0.15">
      <c r="B307" s="55"/>
      <c r="C307" s="72"/>
      <c r="D307" s="58" t="s">
        <v>88</v>
      </c>
      <c r="E307" s="319">
        <v>109</v>
      </c>
      <c r="F307" s="319">
        <v>35</v>
      </c>
      <c r="G307" s="360">
        <f t="shared" si="101"/>
        <v>144</v>
      </c>
      <c r="H307" s="289">
        <f>E307/$G$307</f>
        <v>0.75694444444444442</v>
      </c>
      <c r="I307" s="299">
        <f>F307/$G$307</f>
        <v>0.24305555555555555</v>
      </c>
      <c r="J307" s="98"/>
      <c r="K307" s="26"/>
      <c r="L307" s="265"/>
      <c r="M307" s="63"/>
      <c r="N307" s="63"/>
      <c r="O307" s="63"/>
    </row>
    <row r="308" spans="2:15" s="10" customFormat="1" ht="13.5" customHeight="1" x14ac:dyDescent="0.15">
      <c r="B308" s="55" t="s">
        <v>26</v>
      </c>
      <c r="C308" s="26" t="s">
        <v>16</v>
      </c>
      <c r="D308" s="74" t="s">
        <v>91</v>
      </c>
      <c r="E308" s="331">
        <v>74</v>
      </c>
      <c r="F308" s="331">
        <v>86</v>
      </c>
      <c r="G308" s="231">
        <f t="shared" si="101"/>
        <v>160</v>
      </c>
      <c r="H308" s="290">
        <f>E308/$G$308</f>
        <v>0.46250000000000002</v>
      </c>
      <c r="I308" s="110">
        <f>F308/$G$308</f>
        <v>0.53749999999999998</v>
      </c>
      <c r="J308" s="98"/>
      <c r="K308" s="26"/>
      <c r="L308" s="265"/>
      <c r="M308" s="63"/>
      <c r="N308" s="63"/>
      <c r="O308" s="63"/>
    </row>
    <row r="309" spans="2:15" s="10" customFormat="1" ht="13.5" customHeight="1" thickBot="1" x14ac:dyDescent="0.2">
      <c r="B309" s="55"/>
      <c r="C309" s="72"/>
      <c r="D309" s="91" t="s">
        <v>24</v>
      </c>
      <c r="E309" s="234"/>
      <c r="F309" s="234"/>
      <c r="G309" s="275">
        <f>$F$11-G306</f>
        <v>0</v>
      </c>
      <c r="H309" s="297"/>
      <c r="I309" s="130"/>
      <c r="J309" s="98"/>
      <c r="K309" s="26"/>
      <c r="L309" s="265"/>
      <c r="M309" s="63"/>
      <c r="N309" s="63"/>
      <c r="O309" s="63"/>
    </row>
    <row r="310" spans="2:15" s="10" customFormat="1" ht="13.5" customHeight="1" thickTop="1" x14ac:dyDescent="0.15">
      <c r="B310" s="92"/>
      <c r="C310" s="93"/>
      <c r="D310" s="62" t="s">
        <v>10</v>
      </c>
      <c r="E310" s="278">
        <f>E311+E312</f>
        <v>661</v>
      </c>
      <c r="F310" s="278">
        <f>F311+F312</f>
        <v>367</v>
      </c>
      <c r="G310" s="279">
        <f>E310+F310</f>
        <v>1028</v>
      </c>
      <c r="H310" s="293">
        <f>E310/$G$310</f>
        <v>0.64299610894941639</v>
      </c>
      <c r="I310" s="294">
        <f>F310/$G$310</f>
        <v>0.35700389105058367</v>
      </c>
      <c r="J310" s="98"/>
      <c r="K310" s="26"/>
      <c r="L310" s="265"/>
      <c r="M310" s="63"/>
      <c r="N310" s="63"/>
      <c r="O310" s="63"/>
    </row>
    <row r="311" spans="2:15" s="10" customFormat="1" ht="13.5" customHeight="1" x14ac:dyDescent="0.15">
      <c r="B311" s="55"/>
      <c r="C311" s="72"/>
      <c r="D311" s="58" t="s">
        <v>88</v>
      </c>
      <c r="E311" s="271">
        <f>E297+E307</f>
        <v>386</v>
      </c>
      <c r="F311" s="271">
        <f>F297+F307</f>
        <v>118</v>
      </c>
      <c r="G311" s="272">
        <f>E311+F311</f>
        <v>504</v>
      </c>
      <c r="H311" s="289">
        <f>E311/$G$311</f>
        <v>0.76587301587301593</v>
      </c>
      <c r="I311" s="291">
        <f>F311/$G$311</f>
        <v>0.23412698412698413</v>
      </c>
      <c r="J311" s="98"/>
      <c r="K311" s="26"/>
      <c r="L311" s="265"/>
      <c r="M311" s="63"/>
      <c r="N311" s="63"/>
      <c r="O311" s="63"/>
    </row>
    <row r="312" spans="2:15" s="10" customFormat="1" ht="13.5" customHeight="1" x14ac:dyDescent="0.15">
      <c r="B312" s="96" t="s">
        <v>10</v>
      </c>
      <c r="C312" s="26"/>
      <c r="D312" s="74" t="s">
        <v>91</v>
      </c>
      <c r="E312" s="273">
        <f>E298+E308</f>
        <v>275</v>
      </c>
      <c r="F312" s="273">
        <f>F298+F308</f>
        <v>249</v>
      </c>
      <c r="G312" s="274">
        <f>E312+F312</f>
        <v>524</v>
      </c>
      <c r="H312" s="290">
        <f>E312/$G$312</f>
        <v>0.52480916030534353</v>
      </c>
      <c r="I312" s="292">
        <f>F312/$G$312</f>
        <v>0.47519083969465647</v>
      </c>
      <c r="J312" s="98"/>
      <c r="K312" s="26"/>
      <c r="L312" s="265"/>
      <c r="M312" s="63"/>
      <c r="N312" s="63"/>
      <c r="O312" s="63"/>
    </row>
    <row r="313" spans="2:15" s="10" customFormat="1" ht="13.5" customHeight="1" x14ac:dyDescent="0.15">
      <c r="B313" s="84"/>
      <c r="C313" s="97"/>
      <c r="D313" s="59" t="s">
        <v>24</v>
      </c>
      <c r="E313" s="224"/>
      <c r="F313" s="224"/>
      <c r="G313" s="279">
        <f>G299+G309</f>
        <v>3</v>
      </c>
      <c r="H313" s="280"/>
      <c r="I313" s="78"/>
      <c r="J313" s="98"/>
      <c r="K313" s="26"/>
      <c r="L313" s="265"/>
      <c r="M313" s="63"/>
      <c r="N313" s="63"/>
      <c r="O313" s="63"/>
    </row>
    <row r="314" spans="2:15" s="10" customFormat="1" ht="13.5" customHeight="1" x14ac:dyDescent="0.15">
      <c r="B314" s="26"/>
      <c r="C314" s="26"/>
      <c r="D314" s="26"/>
      <c r="E314" s="265"/>
      <c r="F314" s="63"/>
      <c r="G314" s="63"/>
      <c r="H314" s="63"/>
      <c r="J314" s="265"/>
      <c r="K314" s="26"/>
      <c r="L314" s="265"/>
      <c r="M314" s="63"/>
      <c r="N314" s="63"/>
      <c r="O314" s="63"/>
    </row>
    <row r="315" spans="2:15" s="10" customFormat="1" ht="13.5" customHeight="1" x14ac:dyDescent="0.15">
      <c r="B315" s="134" t="s">
        <v>72</v>
      </c>
      <c r="C315" s="26"/>
      <c r="D315" s="26"/>
      <c r="E315" s="265"/>
      <c r="F315" s="63"/>
      <c r="G315" s="63"/>
      <c r="H315" s="63"/>
      <c r="J315" s="265"/>
      <c r="K315" s="26"/>
      <c r="L315" s="265"/>
      <c r="M315" s="63"/>
      <c r="N315" s="63"/>
      <c r="O315" s="63"/>
    </row>
    <row r="316" spans="2:15" s="10" customFormat="1" ht="19.2" x14ac:dyDescent="0.15">
      <c r="B316" s="11" t="s">
        <v>9</v>
      </c>
      <c r="C316" s="11" t="s">
        <v>19</v>
      </c>
      <c r="D316" s="402" t="s">
        <v>20</v>
      </c>
      <c r="E316" s="402" t="s">
        <v>73</v>
      </c>
      <c r="F316" s="402" t="s">
        <v>74</v>
      </c>
      <c r="G316" s="406" t="s">
        <v>10</v>
      </c>
      <c r="H316" s="407" t="s">
        <v>73</v>
      </c>
      <c r="I316" s="402" t="s">
        <v>74</v>
      </c>
      <c r="J316" s="265"/>
      <c r="K316" s="26"/>
      <c r="L316" s="265"/>
      <c r="M316" s="63"/>
      <c r="N316" s="63"/>
      <c r="O316" s="63"/>
    </row>
    <row r="317" spans="2:15" s="10" customFormat="1" ht="13.5" customHeight="1" x14ac:dyDescent="0.15">
      <c r="B317" s="68"/>
      <c r="C317" s="69"/>
      <c r="D317" s="70" t="s">
        <v>10</v>
      </c>
      <c r="E317" s="210">
        <f>E318+E319</f>
        <v>450</v>
      </c>
      <c r="F317" s="210">
        <f>F318+F319</f>
        <v>273</v>
      </c>
      <c r="G317" s="226">
        <f>E317+F317</f>
        <v>723</v>
      </c>
      <c r="H317" s="282">
        <f>E317/$G$317</f>
        <v>0.62240663900414939</v>
      </c>
      <c r="I317" s="102">
        <f>F317/$G$317</f>
        <v>0.37759336099585061</v>
      </c>
      <c r="J317" s="265"/>
      <c r="K317" s="26"/>
      <c r="L317" s="265"/>
      <c r="M317" s="63"/>
      <c r="N317" s="63"/>
      <c r="O317" s="63"/>
    </row>
    <row r="318" spans="2:15" s="10" customFormat="1" ht="13.5" customHeight="1" x14ac:dyDescent="0.15">
      <c r="B318" s="55"/>
      <c r="C318" s="72"/>
      <c r="D318" s="58" t="s">
        <v>88</v>
      </c>
      <c r="E318" s="212">
        <f>E322+E325</f>
        <v>245</v>
      </c>
      <c r="F318" s="212">
        <f>F322+F325</f>
        <v>113</v>
      </c>
      <c r="G318" s="227">
        <f>E318+F318</f>
        <v>358</v>
      </c>
      <c r="H318" s="286">
        <f>E318/$G$318</f>
        <v>0.68435754189944131</v>
      </c>
      <c r="I318" s="106">
        <f>F318/$G$318</f>
        <v>0.31564245810055863</v>
      </c>
      <c r="J318" s="265"/>
      <c r="K318" s="26"/>
      <c r="L318" s="265"/>
      <c r="M318" s="63"/>
      <c r="N318" s="63"/>
      <c r="O318" s="63"/>
    </row>
    <row r="319" spans="2:15" s="10" customFormat="1" ht="13.5" customHeight="1" x14ac:dyDescent="0.15">
      <c r="B319" s="55"/>
      <c r="C319" s="72" t="s">
        <v>10</v>
      </c>
      <c r="D319" s="74" t="s">
        <v>91</v>
      </c>
      <c r="E319" s="214">
        <f>E323+E326</f>
        <v>205</v>
      </c>
      <c r="F319" s="214">
        <f>F323+F326</f>
        <v>160</v>
      </c>
      <c r="G319" s="231">
        <f>E319+F319</f>
        <v>365</v>
      </c>
      <c r="H319" s="290">
        <f>E319/$G$319</f>
        <v>0.56164383561643838</v>
      </c>
      <c r="I319" s="110">
        <f>F319/$G$319</f>
        <v>0.43835616438356162</v>
      </c>
      <c r="J319" s="265"/>
      <c r="K319" s="26"/>
      <c r="L319" s="265"/>
      <c r="M319" s="63"/>
      <c r="N319" s="63"/>
      <c r="O319" s="63"/>
    </row>
    <row r="320" spans="2:15" s="10" customFormat="1" ht="13.5" customHeight="1" x14ac:dyDescent="0.15">
      <c r="B320" s="55"/>
      <c r="C320" s="72"/>
      <c r="D320" s="59" t="s">
        <v>24</v>
      </c>
      <c r="E320" s="242"/>
      <c r="F320" s="242"/>
      <c r="G320" s="266">
        <f>$F$8-G317</f>
        <v>4</v>
      </c>
      <c r="H320" s="296"/>
      <c r="I320" s="268"/>
      <c r="J320" s="265"/>
      <c r="K320" s="26"/>
      <c r="L320" s="265"/>
      <c r="M320" s="63"/>
      <c r="N320" s="63"/>
      <c r="O320" s="63"/>
    </row>
    <row r="321" spans="2:15" s="10" customFormat="1" ht="13.5" customHeight="1" x14ac:dyDescent="0.15">
      <c r="B321" s="55"/>
      <c r="C321" s="68" t="s">
        <v>25</v>
      </c>
      <c r="D321" s="70" t="s">
        <v>10</v>
      </c>
      <c r="E321" s="210">
        <f>E322+E323</f>
        <v>228</v>
      </c>
      <c r="F321" s="210">
        <f>F322+F323</f>
        <v>128</v>
      </c>
      <c r="G321" s="226">
        <f t="shared" ref="G321:G329" si="102">E321+F321</f>
        <v>356</v>
      </c>
      <c r="H321" s="282">
        <f>E321/$G$321</f>
        <v>0.6404494382022472</v>
      </c>
      <c r="I321" s="102">
        <f>F321/$G$321</f>
        <v>0.3595505617977528</v>
      </c>
      <c r="J321" s="265"/>
      <c r="K321" s="26"/>
      <c r="L321" s="265"/>
      <c r="M321" s="63"/>
      <c r="N321" s="63"/>
      <c r="O321" s="63"/>
    </row>
    <row r="322" spans="2:15" s="10" customFormat="1" ht="13.5" customHeight="1" x14ac:dyDescent="0.15">
      <c r="B322" s="55" t="s">
        <v>15</v>
      </c>
      <c r="C322" s="55" t="s">
        <v>13</v>
      </c>
      <c r="D322" s="58" t="s">
        <v>88</v>
      </c>
      <c r="E322" s="319">
        <v>117</v>
      </c>
      <c r="F322" s="319">
        <v>55</v>
      </c>
      <c r="G322" s="227">
        <f t="shared" si="102"/>
        <v>172</v>
      </c>
      <c r="H322" s="286">
        <f>E322/$G$322</f>
        <v>0.68023255813953487</v>
      </c>
      <c r="I322" s="106">
        <f>F322/$G$322</f>
        <v>0.31976744186046513</v>
      </c>
      <c r="J322" s="265"/>
      <c r="K322" s="26"/>
      <c r="L322" s="265"/>
      <c r="M322" s="63"/>
      <c r="N322" s="63"/>
      <c r="O322" s="63"/>
    </row>
    <row r="323" spans="2:15" s="10" customFormat="1" ht="13.5" customHeight="1" x14ac:dyDescent="0.15">
      <c r="B323" s="55"/>
      <c r="C323" s="55"/>
      <c r="D323" s="60" t="s">
        <v>91</v>
      </c>
      <c r="E323" s="321">
        <v>111</v>
      </c>
      <c r="F323" s="321">
        <v>73</v>
      </c>
      <c r="G323" s="269">
        <f t="shared" si="102"/>
        <v>184</v>
      </c>
      <c r="H323" s="287">
        <f>E323/$G$323</f>
        <v>0.60326086956521741</v>
      </c>
      <c r="I323" s="270">
        <f>F323/$G$323</f>
        <v>0.39673913043478259</v>
      </c>
      <c r="J323" s="265"/>
      <c r="K323" s="26"/>
      <c r="L323" s="265"/>
      <c r="M323" s="63"/>
      <c r="N323" s="63"/>
      <c r="O323" s="63"/>
    </row>
    <row r="324" spans="2:15" s="10" customFormat="1" ht="13.5" customHeight="1" x14ac:dyDescent="0.15">
      <c r="B324" s="55"/>
      <c r="C324" s="68"/>
      <c r="D324" s="70" t="s">
        <v>10</v>
      </c>
      <c r="E324" s="210">
        <f>E325+E326</f>
        <v>222</v>
      </c>
      <c r="F324" s="210">
        <f>F325+F326</f>
        <v>145</v>
      </c>
      <c r="G324" s="226">
        <f t="shared" si="102"/>
        <v>367</v>
      </c>
      <c r="H324" s="282">
        <f>E324/$G$324</f>
        <v>0.60490463215258861</v>
      </c>
      <c r="I324" s="102">
        <f>F324/$G$324</f>
        <v>0.39509536784741145</v>
      </c>
      <c r="J324" s="265"/>
      <c r="K324" s="26"/>
      <c r="L324" s="265"/>
      <c r="M324" s="63"/>
      <c r="N324" s="63"/>
      <c r="O324" s="63"/>
    </row>
    <row r="325" spans="2:15" s="10" customFormat="1" ht="13.5" customHeight="1" x14ac:dyDescent="0.15">
      <c r="B325" s="55"/>
      <c r="C325" s="55" t="s">
        <v>16</v>
      </c>
      <c r="D325" s="82" t="s">
        <v>88</v>
      </c>
      <c r="E325" s="319">
        <v>128</v>
      </c>
      <c r="F325" s="319">
        <v>58</v>
      </c>
      <c r="G325" s="227">
        <f t="shared" si="102"/>
        <v>186</v>
      </c>
      <c r="H325" s="286">
        <f>E325/$G$325</f>
        <v>0.68817204301075274</v>
      </c>
      <c r="I325" s="106">
        <f>F325/$G$325</f>
        <v>0.31182795698924731</v>
      </c>
      <c r="J325" s="265"/>
      <c r="K325" s="26"/>
      <c r="L325" s="265"/>
      <c r="M325" s="63"/>
      <c r="N325" s="63"/>
      <c r="O325" s="63"/>
    </row>
    <row r="326" spans="2:15" s="10" customFormat="1" ht="13.5" customHeight="1" x14ac:dyDescent="0.15">
      <c r="B326" s="84"/>
      <c r="C326" s="59"/>
      <c r="D326" s="59" t="s">
        <v>91</v>
      </c>
      <c r="E326" s="321">
        <v>94</v>
      </c>
      <c r="F326" s="321">
        <v>87</v>
      </c>
      <c r="G326" s="269">
        <f t="shared" si="102"/>
        <v>181</v>
      </c>
      <c r="H326" s="287">
        <f>E326/$G$326</f>
        <v>0.51933701657458564</v>
      </c>
      <c r="I326" s="270">
        <f>F326/$G$326</f>
        <v>0.48066298342541436</v>
      </c>
      <c r="J326" s="265"/>
      <c r="K326" s="26"/>
      <c r="L326" s="265"/>
      <c r="M326" s="63"/>
      <c r="N326" s="63"/>
      <c r="O326" s="63"/>
    </row>
    <row r="327" spans="2:15" s="10" customFormat="1" ht="13.5" customHeight="1" x14ac:dyDescent="0.15">
      <c r="B327" s="68"/>
      <c r="C327" s="69"/>
      <c r="D327" s="70" t="s">
        <v>10</v>
      </c>
      <c r="E327" s="210">
        <f>E328+E329</f>
        <v>148</v>
      </c>
      <c r="F327" s="210">
        <f>F328+F329</f>
        <v>155</v>
      </c>
      <c r="G327" s="226">
        <f t="shared" si="102"/>
        <v>303</v>
      </c>
      <c r="H327" s="282">
        <f>E327/$G$327</f>
        <v>0.48844884488448848</v>
      </c>
      <c r="I327" s="102">
        <f>F327/$G$327</f>
        <v>0.51155115511551152</v>
      </c>
      <c r="J327" s="265"/>
      <c r="K327" s="26"/>
      <c r="L327" s="265"/>
      <c r="M327" s="63"/>
      <c r="N327" s="63"/>
      <c r="O327" s="63"/>
    </row>
    <row r="328" spans="2:15" s="10" customFormat="1" ht="13.5" customHeight="1" x14ac:dyDescent="0.15">
      <c r="B328" s="55"/>
      <c r="C328" s="72"/>
      <c r="D328" s="58" t="s">
        <v>88</v>
      </c>
      <c r="E328" s="319">
        <v>85</v>
      </c>
      <c r="F328" s="319">
        <v>58</v>
      </c>
      <c r="G328" s="360">
        <f t="shared" si="102"/>
        <v>143</v>
      </c>
      <c r="H328" s="289">
        <f>E328/$G$328</f>
        <v>0.59440559440559437</v>
      </c>
      <c r="I328" s="299">
        <f>F328/$G$328</f>
        <v>0.40559440559440557</v>
      </c>
      <c r="J328" s="265"/>
      <c r="K328" s="26"/>
      <c r="L328" s="265"/>
      <c r="M328" s="63"/>
      <c r="N328" s="63"/>
      <c r="O328" s="63"/>
    </row>
    <row r="329" spans="2:15" s="10" customFormat="1" ht="13.5" customHeight="1" x14ac:dyDescent="0.15">
      <c r="B329" s="55" t="s">
        <v>26</v>
      </c>
      <c r="C329" s="26" t="s">
        <v>16</v>
      </c>
      <c r="D329" s="74" t="s">
        <v>91</v>
      </c>
      <c r="E329" s="331">
        <v>63</v>
      </c>
      <c r="F329" s="331">
        <v>97</v>
      </c>
      <c r="G329" s="231">
        <f t="shared" si="102"/>
        <v>160</v>
      </c>
      <c r="H329" s="290">
        <f>E329/$G$329</f>
        <v>0.39374999999999999</v>
      </c>
      <c r="I329" s="110">
        <f>F329/$G$329</f>
        <v>0.60624999999999996</v>
      </c>
      <c r="J329" s="63"/>
      <c r="K329" s="63"/>
      <c r="L329" s="63"/>
      <c r="M329" s="63"/>
      <c r="N329" s="63"/>
      <c r="O329" s="63"/>
    </row>
    <row r="330" spans="2:15" s="10" customFormat="1" ht="13.5" customHeight="1" thickBot="1" x14ac:dyDescent="0.2">
      <c r="B330" s="55"/>
      <c r="C330" s="72"/>
      <c r="D330" s="91" t="s">
        <v>24</v>
      </c>
      <c r="E330" s="234"/>
      <c r="F330" s="234"/>
      <c r="G330" s="275">
        <f>$F$11-G327</f>
        <v>1</v>
      </c>
      <c r="H330" s="297"/>
      <c r="I330" s="130"/>
      <c r="J330" s="63"/>
      <c r="K330" s="63"/>
      <c r="L330" s="63"/>
      <c r="M330" s="63"/>
      <c r="N330" s="63"/>
      <c r="O330" s="63"/>
    </row>
    <row r="331" spans="2:15" s="10" customFormat="1" ht="13.5" customHeight="1" thickTop="1" x14ac:dyDescent="0.15">
      <c r="B331" s="92"/>
      <c r="C331" s="93"/>
      <c r="D331" s="62" t="s">
        <v>10</v>
      </c>
      <c r="E331" s="278">
        <f>E332+E333</f>
        <v>598</v>
      </c>
      <c r="F331" s="278">
        <f>F332+F333</f>
        <v>428</v>
      </c>
      <c r="G331" s="279">
        <f>E331+F331</f>
        <v>1026</v>
      </c>
      <c r="H331" s="293">
        <f>E331/$G$331</f>
        <v>0.5828460038986355</v>
      </c>
      <c r="I331" s="294">
        <f>F331/$G$331</f>
        <v>0.4171539961013645</v>
      </c>
      <c r="J331" s="63"/>
      <c r="K331" s="63"/>
      <c r="L331" s="63"/>
      <c r="M331" s="63"/>
      <c r="N331" s="63"/>
      <c r="O331" s="63"/>
    </row>
    <row r="332" spans="2:15" s="10" customFormat="1" ht="13.5" customHeight="1" x14ac:dyDescent="0.15">
      <c r="B332" s="55"/>
      <c r="C332" s="72"/>
      <c r="D332" s="58" t="s">
        <v>88</v>
      </c>
      <c r="E332" s="271">
        <f>E318+E328</f>
        <v>330</v>
      </c>
      <c r="F332" s="271">
        <f>F318+F328</f>
        <v>171</v>
      </c>
      <c r="G332" s="272">
        <f>E332+F332</f>
        <v>501</v>
      </c>
      <c r="H332" s="289">
        <f>E332/$G$332</f>
        <v>0.6586826347305389</v>
      </c>
      <c r="I332" s="291">
        <f>F332/$G$332</f>
        <v>0.3413173652694611</v>
      </c>
      <c r="J332" s="63"/>
      <c r="K332" s="63"/>
      <c r="L332" s="63"/>
      <c r="M332" s="63"/>
      <c r="N332" s="63"/>
      <c r="O332" s="63"/>
    </row>
    <row r="333" spans="2:15" s="10" customFormat="1" ht="13.5" customHeight="1" x14ac:dyDescent="0.15">
      <c r="B333" s="96" t="s">
        <v>10</v>
      </c>
      <c r="C333" s="26"/>
      <c r="D333" s="74" t="s">
        <v>91</v>
      </c>
      <c r="E333" s="273">
        <f>E319+E329</f>
        <v>268</v>
      </c>
      <c r="F333" s="273">
        <f>F319+F329</f>
        <v>257</v>
      </c>
      <c r="G333" s="274">
        <f>E333+F333</f>
        <v>525</v>
      </c>
      <c r="H333" s="290">
        <f>E333/$G$333</f>
        <v>0.51047619047619053</v>
      </c>
      <c r="I333" s="292">
        <f>F333/$G$333</f>
        <v>0.48952380952380953</v>
      </c>
      <c r="J333" s="63"/>
      <c r="K333" s="63"/>
      <c r="L333" s="63"/>
      <c r="M333" s="63"/>
      <c r="N333" s="63"/>
      <c r="O333" s="63"/>
    </row>
    <row r="334" spans="2:15" s="10" customFormat="1" ht="13.5" customHeight="1" x14ac:dyDescent="0.15">
      <c r="B334" s="84"/>
      <c r="C334" s="97"/>
      <c r="D334" s="59" t="s">
        <v>24</v>
      </c>
      <c r="E334" s="224"/>
      <c r="F334" s="224"/>
      <c r="G334" s="279">
        <f>G320+G330</f>
        <v>5</v>
      </c>
      <c r="H334" s="280"/>
      <c r="I334" s="78"/>
      <c r="J334" s="63"/>
      <c r="K334" s="63"/>
      <c r="L334" s="63"/>
      <c r="M334" s="63"/>
      <c r="N334" s="63"/>
      <c r="O334" s="63"/>
    </row>
    <row r="335" spans="2:15" s="10" customFormat="1" ht="13.5" customHeight="1" x14ac:dyDescent="0.15">
      <c r="B335" s="17"/>
      <c r="C335" s="17"/>
      <c r="D335" s="17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</row>
    <row r="336" spans="2:15" s="10" customFormat="1" ht="13.5" customHeight="1" x14ac:dyDescent="0.15">
      <c r="B336" s="65" t="s">
        <v>76</v>
      </c>
      <c r="C336" s="65"/>
      <c r="D336" s="17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</row>
    <row r="337" spans="2:16" s="10" customFormat="1" ht="19.2" x14ac:dyDescent="0.15">
      <c r="B337" s="11" t="s">
        <v>9</v>
      </c>
      <c r="C337" s="11" t="s">
        <v>19</v>
      </c>
      <c r="D337" s="402" t="s">
        <v>20</v>
      </c>
      <c r="E337" s="402" t="s">
        <v>30</v>
      </c>
      <c r="F337" s="402" t="s">
        <v>31</v>
      </c>
      <c r="G337" s="406" t="s">
        <v>10</v>
      </c>
      <c r="H337" s="407" t="s">
        <v>30</v>
      </c>
      <c r="I337" s="405" t="s">
        <v>31</v>
      </c>
      <c r="J337" s="311"/>
      <c r="K337" s="17"/>
      <c r="L337" s="17"/>
      <c r="M337" s="17"/>
      <c r="N337" s="17"/>
      <c r="O337" s="17"/>
      <c r="P337" s="17"/>
    </row>
    <row r="338" spans="2:16" s="10" customFormat="1" ht="13.5" customHeight="1" x14ac:dyDescent="0.15">
      <c r="B338" s="68"/>
      <c r="C338" s="69"/>
      <c r="D338" s="70" t="s">
        <v>10</v>
      </c>
      <c r="E338" s="210">
        <f>E339+E340</f>
        <v>623</v>
      </c>
      <c r="F338" s="210">
        <f>F339+F340</f>
        <v>100</v>
      </c>
      <c r="G338" s="211">
        <f>SUM(E338:F338)</f>
        <v>723</v>
      </c>
      <c r="H338" s="136">
        <f>E338/$G$338</f>
        <v>0.86168741355463352</v>
      </c>
      <c r="I338" s="104">
        <f>F338/$G$338</f>
        <v>0.13831258644536654</v>
      </c>
      <c r="J338" s="98"/>
      <c r="K338" s="63"/>
      <c r="L338" s="63"/>
      <c r="M338" s="63"/>
      <c r="N338" s="63"/>
      <c r="O338" s="63"/>
    </row>
    <row r="339" spans="2:16" s="10" customFormat="1" ht="13.5" customHeight="1" x14ac:dyDescent="0.15">
      <c r="B339" s="55"/>
      <c r="C339" s="72"/>
      <c r="D339" s="58" t="s">
        <v>88</v>
      </c>
      <c r="E339" s="212">
        <f>E343+E346</f>
        <v>311</v>
      </c>
      <c r="F339" s="212">
        <f>F343+F346</f>
        <v>49</v>
      </c>
      <c r="G339" s="213">
        <f t="shared" ref="G339:G354" si="103">SUM(E339:F339)</f>
        <v>360</v>
      </c>
      <c r="H339" s="137">
        <f>E339/$G$339</f>
        <v>0.86388888888888893</v>
      </c>
      <c r="I339" s="108">
        <f>F339/$G$339</f>
        <v>0.1361111111111111</v>
      </c>
      <c r="J339" s="98"/>
      <c r="K339" s="63"/>
      <c r="L339" s="63"/>
      <c r="M339" s="63"/>
      <c r="N339" s="63"/>
      <c r="O339" s="63"/>
    </row>
    <row r="340" spans="2:16" s="10" customFormat="1" ht="13.5" customHeight="1" x14ac:dyDescent="0.15">
      <c r="B340" s="55"/>
      <c r="C340" s="72" t="s">
        <v>10</v>
      </c>
      <c r="D340" s="74" t="s">
        <v>91</v>
      </c>
      <c r="E340" s="214">
        <f>E344+E347</f>
        <v>312</v>
      </c>
      <c r="F340" s="214">
        <f>F344+F347</f>
        <v>51</v>
      </c>
      <c r="G340" s="215">
        <f t="shared" si="103"/>
        <v>363</v>
      </c>
      <c r="H340" s="138">
        <f>E340/$G$340</f>
        <v>0.85950413223140498</v>
      </c>
      <c r="I340" s="112">
        <f>F340/$G$340</f>
        <v>0.14049586776859505</v>
      </c>
      <c r="J340" s="98"/>
      <c r="K340" s="63"/>
      <c r="L340" s="63"/>
      <c r="M340" s="63"/>
      <c r="N340" s="63"/>
      <c r="O340" s="63"/>
    </row>
    <row r="341" spans="2:16" s="10" customFormat="1" ht="13.5" customHeight="1" x14ac:dyDescent="0.15">
      <c r="B341" s="55"/>
      <c r="C341" s="72"/>
      <c r="D341" s="59" t="s">
        <v>24</v>
      </c>
      <c r="E341" s="224"/>
      <c r="F341" s="224"/>
      <c r="G341" s="216">
        <f>$F$8-G338</f>
        <v>4</v>
      </c>
      <c r="H341" s="139"/>
      <c r="I341" s="116"/>
      <c r="J341" s="98"/>
      <c r="K341" s="63"/>
      <c r="L341" s="63"/>
      <c r="M341" s="63"/>
      <c r="N341" s="63"/>
      <c r="O341" s="63"/>
    </row>
    <row r="342" spans="2:16" s="10" customFormat="1" ht="13.5" customHeight="1" x14ac:dyDescent="0.15">
      <c r="B342" s="55"/>
      <c r="C342" s="68" t="s">
        <v>25</v>
      </c>
      <c r="D342" s="70" t="s">
        <v>10</v>
      </c>
      <c r="E342" s="210">
        <f>E343+E344</f>
        <v>300</v>
      </c>
      <c r="F342" s="210">
        <f>F343+F344</f>
        <v>57</v>
      </c>
      <c r="G342" s="211">
        <f t="shared" si="103"/>
        <v>357</v>
      </c>
      <c r="H342" s="136">
        <f>E342/$G$342</f>
        <v>0.84033613445378152</v>
      </c>
      <c r="I342" s="104">
        <f>F342/$G$342</f>
        <v>0.15966386554621848</v>
      </c>
      <c r="J342" s="98"/>
      <c r="K342" s="63"/>
      <c r="L342" s="63"/>
      <c r="M342" s="63"/>
      <c r="N342" s="63"/>
      <c r="O342" s="63"/>
    </row>
    <row r="343" spans="2:16" s="10" customFormat="1" ht="13.5" customHeight="1" x14ac:dyDescent="0.15">
      <c r="B343" s="55" t="s">
        <v>15</v>
      </c>
      <c r="C343" s="55" t="s">
        <v>13</v>
      </c>
      <c r="D343" s="58" t="s">
        <v>88</v>
      </c>
      <c r="E343" s="319">
        <v>141</v>
      </c>
      <c r="F343" s="319">
        <v>33</v>
      </c>
      <c r="G343" s="213">
        <f t="shared" si="103"/>
        <v>174</v>
      </c>
      <c r="H343" s="137">
        <f>E343/$G$343</f>
        <v>0.81034482758620685</v>
      </c>
      <c r="I343" s="108">
        <f>F343/$G$343</f>
        <v>0.18965517241379309</v>
      </c>
      <c r="J343" s="98"/>
      <c r="K343" s="63"/>
      <c r="L343" s="63"/>
      <c r="M343" s="63"/>
      <c r="N343" s="63"/>
      <c r="O343" s="63"/>
    </row>
    <row r="344" spans="2:16" s="10" customFormat="1" ht="13.5" customHeight="1" x14ac:dyDescent="0.15">
      <c r="B344" s="55"/>
      <c r="C344" s="55"/>
      <c r="D344" s="60" t="s">
        <v>91</v>
      </c>
      <c r="E344" s="321">
        <v>159</v>
      </c>
      <c r="F344" s="321">
        <v>24</v>
      </c>
      <c r="G344" s="217">
        <f t="shared" si="103"/>
        <v>183</v>
      </c>
      <c r="H344" s="140">
        <f>E344/$G$344</f>
        <v>0.86885245901639341</v>
      </c>
      <c r="I344" s="120">
        <f>F344/$G$344</f>
        <v>0.13114754098360656</v>
      </c>
      <c r="J344" s="98"/>
      <c r="K344" s="63"/>
      <c r="L344" s="63"/>
      <c r="M344" s="63"/>
      <c r="N344" s="63"/>
      <c r="O344" s="63"/>
    </row>
    <row r="345" spans="2:16" s="10" customFormat="1" ht="13.5" customHeight="1" x14ac:dyDescent="0.15">
      <c r="B345" s="55"/>
      <c r="C345" s="68"/>
      <c r="D345" s="70" t="s">
        <v>10</v>
      </c>
      <c r="E345" s="210">
        <f>E346+E347</f>
        <v>323</v>
      </c>
      <c r="F345" s="210">
        <f>F346+F347</f>
        <v>43</v>
      </c>
      <c r="G345" s="211">
        <f t="shared" si="103"/>
        <v>366</v>
      </c>
      <c r="H345" s="136">
        <f>E345/$G$345</f>
        <v>0.88251366120218577</v>
      </c>
      <c r="I345" s="104">
        <f>F345/$G$345</f>
        <v>0.11748633879781421</v>
      </c>
      <c r="J345" s="98"/>
      <c r="K345" s="63"/>
      <c r="L345" s="63"/>
      <c r="M345" s="63"/>
      <c r="N345" s="63"/>
      <c r="O345" s="63"/>
    </row>
    <row r="346" spans="2:16" s="10" customFormat="1" ht="13.5" customHeight="1" x14ac:dyDescent="0.15">
      <c r="B346" s="55"/>
      <c r="C346" s="55" t="s">
        <v>16</v>
      </c>
      <c r="D346" s="82" t="s">
        <v>88</v>
      </c>
      <c r="E346" s="319">
        <v>170</v>
      </c>
      <c r="F346" s="319">
        <v>16</v>
      </c>
      <c r="G346" s="218">
        <f t="shared" si="103"/>
        <v>186</v>
      </c>
      <c r="H346" s="141">
        <f>E346/$G$346</f>
        <v>0.91397849462365588</v>
      </c>
      <c r="I346" s="124">
        <f>F346/$G$346</f>
        <v>8.6021505376344093E-2</v>
      </c>
      <c r="J346" s="98"/>
      <c r="K346" s="63"/>
      <c r="L346" s="63"/>
      <c r="M346" s="63"/>
      <c r="N346" s="63"/>
      <c r="O346" s="63"/>
    </row>
    <row r="347" spans="2:16" s="10" customFormat="1" ht="13.5" customHeight="1" x14ac:dyDescent="0.15">
      <c r="B347" s="84"/>
      <c r="C347" s="59"/>
      <c r="D347" s="59" t="s">
        <v>91</v>
      </c>
      <c r="E347" s="321">
        <v>153</v>
      </c>
      <c r="F347" s="321">
        <v>27</v>
      </c>
      <c r="G347" s="216">
        <f t="shared" si="103"/>
        <v>180</v>
      </c>
      <c r="H347" s="142">
        <f>E347/$G$347</f>
        <v>0.85</v>
      </c>
      <c r="I347" s="128">
        <f>F347/$G$347</f>
        <v>0.15</v>
      </c>
      <c r="J347" s="98"/>
      <c r="K347" s="63"/>
      <c r="L347" s="63"/>
      <c r="M347" s="63"/>
      <c r="N347" s="63"/>
      <c r="O347" s="63"/>
    </row>
    <row r="348" spans="2:16" s="10" customFormat="1" ht="13.5" customHeight="1" x14ac:dyDescent="0.15">
      <c r="B348" s="68"/>
      <c r="C348" s="69"/>
      <c r="D348" s="70" t="s">
        <v>10</v>
      </c>
      <c r="E348" s="210">
        <f>E349+E350</f>
        <v>278</v>
      </c>
      <c r="F348" s="210">
        <f>F349+F350</f>
        <v>25</v>
      </c>
      <c r="G348" s="211">
        <f t="shared" si="103"/>
        <v>303</v>
      </c>
      <c r="H348" s="136">
        <f>E348/$G$348</f>
        <v>0.91749174917491749</v>
      </c>
      <c r="I348" s="104">
        <f>F348/$G$348</f>
        <v>8.2508250825082508E-2</v>
      </c>
      <c r="J348" s="98"/>
      <c r="K348" s="63"/>
      <c r="L348" s="63"/>
      <c r="M348" s="63"/>
      <c r="N348" s="63"/>
      <c r="O348" s="63"/>
    </row>
    <row r="349" spans="2:16" s="10" customFormat="1" ht="13.5" customHeight="1" x14ac:dyDescent="0.15">
      <c r="B349" s="55"/>
      <c r="C349" s="72"/>
      <c r="D349" s="58" t="s">
        <v>88</v>
      </c>
      <c r="E349" s="319">
        <v>133</v>
      </c>
      <c r="F349" s="319">
        <v>11</v>
      </c>
      <c r="G349" s="213">
        <f t="shared" si="103"/>
        <v>144</v>
      </c>
      <c r="H349" s="137">
        <f>E349/$G$349</f>
        <v>0.92361111111111116</v>
      </c>
      <c r="I349" s="108">
        <f>F349/$G$349</f>
        <v>7.6388888888888895E-2</v>
      </c>
      <c r="J349" s="98"/>
      <c r="K349" s="63"/>
      <c r="L349" s="63"/>
      <c r="M349" s="63"/>
      <c r="N349" s="63"/>
      <c r="O349" s="63"/>
    </row>
    <row r="350" spans="2:16" s="10" customFormat="1" ht="13.5" customHeight="1" x14ac:dyDescent="0.15">
      <c r="B350" s="55" t="s">
        <v>26</v>
      </c>
      <c r="C350" s="26" t="s">
        <v>16</v>
      </c>
      <c r="D350" s="74" t="s">
        <v>91</v>
      </c>
      <c r="E350" s="331">
        <v>145</v>
      </c>
      <c r="F350" s="331">
        <v>14</v>
      </c>
      <c r="G350" s="215">
        <f t="shared" si="103"/>
        <v>159</v>
      </c>
      <c r="H350" s="138">
        <f>E350/$G$350</f>
        <v>0.91194968553459121</v>
      </c>
      <c r="I350" s="112">
        <f>F350/$G$350</f>
        <v>8.8050314465408799E-2</v>
      </c>
      <c r="J350" s="98"/>
      <c r="K350" s="63"/>
      <c r="L350" s="63"/>
      <c r="M350" s="63"/>
      <c r="N350" s="63"/>
      <c r="O350" s="63"/>
    </row>
    <row r="351" spans="2:16" s="10" customFormat="1" ht="13.5" customHeight="1" thickBot="1" x14ac:dyDescent="0.2">
      <c r="B351" s="55"/>
      <c r="C351" s="72"/>
      <c r="D351" s="91" t="s">
        <v>24</v>
      </c>
      <c r="E351" s="225"/>
      <c r="F351" s="225"/>
      <c r="G351" s="230">
        <f>$F$11-G348</f>
        <v>1</v>
      </c>
      <c r="H351" s="149"/>
      <c r="I351" s="208"/>
      <c r="J351" s="98"/>
      <c r="K351" s="63"/>
      <c r="L351" s="63"/>
      <c r="M351" s="63"/>
      <c r="N351" s="63"/>
      <c r="O351" s="63"/>
    </row>
    <row r="352" spans="2:16" s="10" customFormat="1" ht="13.5" customHeight="1" thickTop="1" x14ac:dyDescent="0.15">
      <c r="B352" s="92"/>
      <c r="C352" s="93"/>
      <c r="D352" s="62" t="s">
        <v>10</v>
      </c>
      <c r="E352" s="222">
        <f>E353+E354</f>
        <v>901</v>
      </c>
      <c r="F352" s="222">
        <f>F353+F354</f>
        <v>125</v>
      </c>
      <c r="G352" s="222">
        <f t="shared" si="103"/>
        <v>1026</v>
      </c>
      <c r="H352" s="150">
        <f>E352/$G$352</f>
        <v>0.87816764132553604</v>
      </c>
      <c r="I352" s="209">
        <f>F352/$G$352</f>
        <v>0.12183235867446393</v>
      </c>
      <c r="J352" s="98"/>
      <c r="K352" s="63"/>
      <c r="L352" s="63"/>
      <c r="M352" s="63"/>
      <c r="N352" s="63"/>
      <c r="O352" s="63"/>
    </row>
    <row r="353" spans="2:17" s="10" customFormat="1" ht="13.5" customHeight="1" x14ac:dyDescent="0.15">
      <c r="B353" s="55"/>
      <c r="C353" s="72"/>
      <c r="D353" s="58" t="s">
        <v>88</v>
      </c>
      <c r="E353" s="212">
        <f>E339+E349</f>
        <v>444</v>
      </c>
      <c r="F353" s="212">
        <f>F339+F349</f>
        <v>60</v>
      </c>
      <c r="G353" s="212">
        <f t="shared" si="103"/>
        <v>504</v>
      </c>
      <c r="H353" s="151">
        <f>E353/$G$353</f>
        <v>0.88095238095238093</v>
      </c>
      <c r="I353" s="108">
        <f>F353/$G$353</f>
        <v>0.11904761904761904</v>
      </c>
      <c r="J353" s="98"/>
      <c r="K353" s="63"/>
      <c r="L353" s="63"/>
      <c r="M353" s="63"/>
      <c r="N353" s="63"/>
      <c r="O353" s="63"/>
    </row>
    <row r="354" spans="2:17" s="10" customFormat="1" ht="13.5" customHeight="1" x14ac:dyDescent="0.15">
      <c r="B354" s="96" t="s">
        <v>10</v>
      </c>
      <c r="C354" s="26"/>
      <c r="D354" s="74" t="s">
        <v>91</v>
      </c>
      <c r="E354" s="214">
        <f>E340+E350</f>
        <v>457</v>
      </c>
      <c r="F354" s="214">
        <f>F340+F350</f>
        <v>65</v>
      </c>
      <c r="G354" s="214">
        <f t="shared" si="103"/>
        <v>522</v>
      </c>
      <c r="H354" s="152">
        <f>E354/$G$354</f>
        <v>0.87547892720306508</v>
      </c>
      <c r="I354" s="112">
        <f>F354/$G$354</f>
        <v>0.12452107279693486</v>
      </c>
      <c r="J354" s="98"/>
      <c r="K354" s="63"/>
      <c r="L354" s="63"/>
      <c r="M354" s="63"/>
      <c r="N354" s="63"/>
      <c r="O354" s="63"/>
    </row>
    <row r="355" spans="2:17" s="10" customFormat="1" ht="13.5" customHeight="1" x14ac:dyDescent="0.15">
      <c r="B355" s="84"/>
      <c r="C355" s="97"/>
      <c r="D355" s="59" t="s">
        <v>24</v>
      </c>
      <c r="E355" s="224"/>
      <c r="F355" s="224"/>
      <c r="G355" s="220">
        <f>G341+G351</f>
        <v>5</v>
      </c>
      <c r="H355" s="153"/>
      <c r="I355" s="148"/>
      <c r="J355" s="98"/>
      <c r="K355" s="63"/>
      <c r="L355" s="63"/>
      <c r="M355" s="63"/>
      <c r="N355" s="63"/>
      <c r="O355" s="63"/>
    </row>
    <row r="356" spans="2:17" s="10" customFormat="1" ht="13.5" customHeight="1" x14ac:dyDescent="0.15">
      <c r="B356" s="17"/>
      <c r="C356" s="17"/>
      <c r="D356" s="17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</row>
    <row r="357" spans="2:17" s="10" customFormat="1" ht="13.5" customHeight="1" x14ac:dyDescent="0.15">
      <c r="B357" s="301" t="s">
        <v>78</v>
      </c>
      <c r="C357" s="315"/>
      <c r="G357" s="63"/>
      <c r="H357" s="63"/>
      <c r="I357" s="63"/>
      <c r="J357" s="63"/>
      <c r="K357" s="63"/>
      <c r="L357" s="63"/>
      <c r="M357" s="63"/>
      <c r="N357" s="63"/>
      <c r="O357" s="63"/>
    </row>
    <row r="358" spans="2:17" ht="28.8" x14ac:dyDescent="0.15">
      <c r="B358" s="67" t="s">
        <v>9</v>
      </c>
      <c r="C358" s="67" t="s">
        <v>19</v>
      </c>
      <c r="D358" s="402" t="s">
        <v>20</v>
      </c>
      <c r="E358" s="11" t="s">
        <v>97</v>
      </c>
      <c r="F358" s="11" t="s">
        <v>48</v>
      </c>
      <c r="G358" s="11" t="s">
        <v>49</v>
      </c>
      <c r="H358" s="11" t="s">
        <v>50</v>
      </c>
      <c r="I358" s="11" t="s">
        <v>51</v>
      </c>
      <c r="J358" s="11" t="s">
        <v>102</v>
      </c>
      <c r="K358" s="408" t="s">
        <v>10</v>
      </c>
      <c r="L358" s="11" t="s">
        <v>97</v>
      </c>
      <c r="M358" s="11" t="s">
        <v>48</v>
      </c>
      <c r="N358" s="11" t="s">
        <v>49</v>
      </c>
      <c r="O358" s="11" t="s">
        <v>50</v>
      </c>
      <c r="P358" s="11" t="s">
        <v>51</v>
      </c>
      <c r="Q358" s="11" t="s">
        <v>102</v>
      </c>
    </row>
    <row r="359" spans="2:17" s="10" customFormat="1" ht="13.5" customHeight="1" x14ac:dyDescent="0.15">
      <c r="B359" s="68"/>
      <c r="C359" s="69"/>
      <c r="D359" s="70" t="s">
        <v>10</v>
      </c>
      <c r="E359" s="210">
        <f t="shared" ref="E359:J359" si="104">E360+E361</f>
        <v>45</v>
      </c>
      <c r="F359" s="210">
        <f t="shared" si="104"/>
        <v>262</v>
      </c>
      <c r="G359" s="210">
        <f t="shared" si="104"/>
        <v>211</v>
      </c>
      <c r="H359" s="210">
        <f t="shared" si="104"/>
        <v>17</v>
      </c>
      <c r="I359" s="210">
        <f t="shared" si="104"/>
        <v>1</v>
      </c>
      <c r="J359" s="210">
        <f t="shared" si="104"/>
        <v>0</v>
      </c>
      <c r="K359" s="211">
        <f>SUM(K360:K361)</f>
        <v>536</v>
      </c>
      <c r="L359" s="71">
        <f>E359/K359</f>
        <v>8.3955223880597021E-2</v>
      </c>
      <c r="M359" s="71">
        <f>F359/K359</f>
        <v>0.48880597014925375</v>
      </c>
      <c r="N359" s="71">
        <f>G359/K359</f>
        <v>0.39365671641791045</v>
      </c>
      <c r="O359" s="71">
        <f>H359/K359</f>
        <v>3.1716417910447763E-2</v>
      </c>
      <c r="P359" s="14">
        <f>I359/K359</f>
        <v>1.8656716417910447E-3</v>
      </c>
      <c r="Q359" s="252">
        <f>J359/K359</f>
        <v>0</v>
      </c>
    </row>
    <row r="360" spans="2:17" s="10" customFormat="1" ht="13.5" customHeight="1" x14ac:dyDescent="0.15">
      <c r="B360" s="55"/>
      <c r="C360" s="72"/>
      <c r="D360" s="58" t="s">
        <v>88</v>
      </c>
      <c r="E360" s="212">
        <f t="shared" ref="E360:J361" si="105">E364+E367</f>
        <v>23</v>
      </c>
      <c r="F360" s="212">
        <f t="shared" si="105"/>
        <v>131</v>
      </c>
      <c r="G360" s="212">
        <f t="shared" si="105"/>
        <v>115</v>
      </c>
      <c r="H360" s="212">
        <f t="shared" si="105"/>
        <v>8</v>
      </c>
      <c r="I360" s="212">
        <f t="shared" si="105"/>
        <v>1</v>
      </c>
      <c r="J360" s="212">
        <f t="shared" si="105"/>
        <v>0</v>
      </c>
      <c r="K360" s="213">
        <f>SUM(E360:J360)</f>
        <v>278</v>
      </c>
      <c r="L360" s="73">
        <f>E360/K360</f>
        <v>8.2733812949640287E-2</v>
      </c>
      <c r="M360" s="73">
        <f>F360/K360</f>
        <v>0.47122302158273383</v>
      </c>
      <c r="N360" s="73">
        <f>G360/K360</f>
        <v>0.41366906474820142</v>
      </c>
      <c r="O360" s="73">
        <f>H360/K360</f>
        <v>2.8776978417266189E-2</v>
      </c>
      <c r="P360" s="20">
        <f>I360/K360</f>
        <v>3.5971223021582736E-3</v>
      </c>
      <c r="Q360" s="255">
        <f>J360/K360</f>
        <v>0</v>
      </c>
    </row>
    <row r="361" spans="2:17" s="10" customFormat="1" ht="13.5" customHeight="1" x14ac:dyDescent="0.15">
      <c r="B361" s="55"/>
      <c r="C361" s="72" t="s">
        <v>10</v>
      </c>
      <c r="D361" s="74" t="s">
        <v>91</v>
      </c>
      <c r="E361" s="214">
        <f t="shared" si="105"/>
        <v>22</v>
      </c>
      <c r="F361" s="214">
        <f t="shared" si="105"/>
        <v>131</v>
      </c>
      <c r="G361" s="214">
        <f t="shared" si="105"/>
        <v>96</v>
      </c>
      <c r="H361" s="214">
        <f t="shared" si="105"/>
        <v>9</v>
      </c>
      <c r="I361" s="214">
        <f t="shared" si="105"/>
        <v>0</v>
      </c>
      <c r="J361" s="214">
        <f t="shared" si="105"/>
        <v>0</v>
      </c>
      <c r="K361" s="215">
        <f>SUM(E361:J361)</f>
        <v>258</v>
      </c>
      <c r="L361" s="86">
        <f>E361/K361</f>
        <v>8.5271317829457363E-2</v>
      </c>
      <c r="M361" s="77">
        <f>F361/K361</f>
        <v>0.50775193798449614</v>
      </c>
      <c r="N361" s="77">
        <f>G361/K361</f>
        <v>0.37209302325581395</v>
      </c>
      <c r="O361" s="77">
        <f>H361/K361</f>
        <v>3.4883720930232558E-2</v>
      </c>
      <c r="P361" s="22">
        <f>I361/K361</f>
        <v>0</v>
      </c>
      <c r="Q361" s="259">
        <f>J361/K361</f>
        <v>0</v>
      </c>
    </row>
    <row r="362" spans="2:17" s="10" customFormat="1" ht="13.5" customHeight="1" x14ac:dyDescent="0.15">
      <c r="B362" s="55"/>
      <c r="C362" s="72"/>
      <c r="D362" s="59" t="s">
        <v>24</v>
      </c>
      <c r="E362" s="353"/>
      <c r="F362" s="353"/>
      <c r="G362" s="353"/>
      <c r="H362" s="353"/>
      <c r="I362" s="353"/>
      <c r="J362" s="353"/>
      <c r="K362" s="216">
        <f>$F$5-K359</f>
        <v>0</v>
      </c>
      <c r="L362" s="361"/>
      <c r="M362" s="361"/>
      <c r="N362" s="361"/>
      <c r="O362" s="361"/>
      <c r="P362" s="362"/>
      <c r="Q362" s="363"/>
    </row>
    <row r="363" spans="2:17" s="10" customFormat="1" ht="13.5" customHeight="1" x14ac:dyDescent="0.15">
      <c r="B363" s="55"/>
      <c r="C363" s="68" t="s">
        <v>25</v>
      </c>
      <c r="D363" s="70" t="s">
        <v>10</v>
      </c>
      <c r="E363" s="210">
        <f t="shared" ref="E363:J363" si="106">E364+E365</f>
        <v>21</v>
      </c>
      <c r="F363" s="210">
        <f t="shared" si="106"/>
        <v>130</v>
      </c>
      <c r="G363" s="210">
        <f t="shared" si="106"/>
        <v>76</v>
      </c>
      <c r="H363" s="210">
        <f t="shared" si="106"/>
        <v>5</v>
      </c>
      <c r="I363" s="210">
        <f t="shared" si="106"/>
        <v>1</v>
      </c>
      <c r="J363" s="210">
        <f t="shared" si="106"/>
        <v>0</v>
      </c>
      <c r="K363" s="211">
        <f t="shared" ref="K363:K368" si="107">SUM(E363:J363)</f>
        <v>233</v>
      </c>
      <c r="L363" s="71">
        <f t="shared" ref="L363:L371" si="108">E363/K363</f>
        <v>9.012875536480687E-2</v>
      </c>
      <c r="M363" s="71">
        <f t="shared" ref="M363:M371" si="109">F363/K363</f>
        <v>0.55793991416309008</v>
      </c>
      <c r="N363" s="71">
        <f t="shared" ref="N363:N371" si="110">G363/K363</f>
        <v>0.3261802575107296</v>
      </c>
      <c r="O363" s="71">
        <f t="shared" ref="O363:O371" si="111">H363/K363</f>
        <v>2.1459227467811159E-2</v>
      </c>
      <c r="P363" s="14">
        <f t="shared" ref="P363:P371" si="112">I363/K363</f>
        <v>4.2918454935622317E-3</v>
      </c>
      <c r="Q363" s="252">
        <f t="shared" ref="Q363:Q371" si="113">J363/K363</f>
        <v>0</v>
      </c>
    </row>
    <row r="364" spans="2:17" s="10" customFormat="1" ht="13.5" customHeight="1" x14ac:dyDescent="0.15">
      <c r="B364" s="55" t="s">
        <v>12</v>
      </c>
      <c r="C364" s="55" t="s">
        <v>13</v>
      </c>
      <c r="D364" s="58" t="s">
        <v>88</v>
      </c>
      <c r="E364" s="319">
        <v>11</v>
      </c>
      <c r="F364" s="319">
        <v>64</v>
      </c>
      <c r="G364" s="319">
        <v>41</v>
      </c>
      <c r="H364" s="319">
        <v>2</v>
      </c>
      <c r="I364" s="319">
        <v>1</v>
      </c>
      <c r="J364" s="319">
        <v>0</v>
      </c>
      <c r="K364" s="213">
        <f t="shared" si="107"/>
        <v>119</v>
      </c>
      <c r="L364" s="73">
        <f t="shared" si="108"/>
        <v>9.2436974789915971E-2</v>
      </c>
      <c r="M364" s="73">
        <f t="shared" si="109"/>
        <v>0.53781512605042014</v>
      </c>
      <c r="N364" s="73">
        <f t="shared" si="110"/>
        <v>0.34453781512605042</v>
      </c>
      <c r="O364" s="73">
        <f t="shared" si="111"/>
        <v>1.680672268907563E-2</v>
      </c>
      <c r="P364" s="20">
        <f t="shared" si="112"/>
        <v>8.4033613445378148E-3</v>
      </c>
      <c r="Q364" s="255">
        <f t="shared" si="113"/>
        <v>0</v>
      </c>
    </row>
    <row r="365" spans="2:17" s="10" customFormat="1" ht="13.5" customHeight="1" x14ac:dyDescent="0.15">
      <c r="B365" s="55"/>
      <c r="C365" s="55"/>
      <c r="D365" s="60" t="s">
        <v>91</v>
      </c>
      <c r="E365" s="321">
        <v>10</v>
      </c>
      <c r="F365" s="321">
        <v>66</v>
      </c>
      <c r="G365" s="321">
        <v>35</v>
      </c>
      <c r="H365" s="321">
        <v>3</v>
      </c>
      <c r="I365" s="321">
        <v>0</v>
      </c>
      <c r="J365" s="321">
        <v>0</v>
      </c>
      <c r="K365" s="217">
        <f t="shared" si="107"/>
        <v>114</v>
      </c>
      <c r="L365" s="90">
        <f t="shared" si="108"/>
        <v>8.771929824561403E-2</v>
      </c>
      <c r="M365" s="81">
        <f t="shared" si="109"/>
        <v>0.57894736842105265</v>
      </c>
      <c r="N365" s="81">
        <f t="shared" si="110"/>
        <v>0.30701754385964913</v>
      </c>
      <c r="O365" s="81">
        <f t="shared" si="111"/>
        <v>2.6315789473684209E-2</v>
      </c>
      <c r="P365" s="23">
        <f t="shared" si="112"/>
        <v>0</v>
      </c>
      <c r="Q365" s="36">
        <f t="shared" si="113"/>
        <v>0</v>
      </c>
    </row>
    <row r="366" spans="2:17" s="10" customFormat="1" ht="13.5" customHeight="1" x14ac:dyDescent="0.15">
      <c r="B366" s="55"/>
      <c r="C366" s="68"/>
      <c r="D366" s="70" t="s">
        <v>10</v>
      </c>
      <c r="E366" s="210">
        <f t="shared" ref="E366:J366" si="114">E367+E368</f>
        <v>24</v>
      </c>
      <c r="F366" s="210">
        <f t="shared" si="114"/>
        <v>132</v>
      </c>
      <c r="G366" s="210">
        <f t="shared" si="114"/>
        <v>135</v>
      </c>
      <c r="H366" s="210">
        <f t="shared" si="114"/>
        <v>12</v>
      </c>
      <c r="I366" s="210">
        <f t="shared" si="114"/>
        <v>0</v>
      </c>
      <c r="J366" s="210">
        <f t="shared" si="114"/>
        <v>0</v>
      </c>
      <c r="K366" s="211">
        <f t="shared" si="107"/>
        <v>303</v>
      </c>
      <c r="L366" s="247">
        <f t="shared" si="108"/>
        <v>7.9207920792079209E-2</v>
      </c>
      <c r="M366" s="71">
        <f t="shared" si="109"/>
        <v>0.43564356435643564</v>
      </c>
      <c r="N366" s="71">
        <f t="shared" si="110"/>
        <v>0.44554455445544555</v>
      </c>
      <c r="O366" s="71">
        <f t="shared" si="111"/>
        <v>3.9603960396039604E-2</v>
      </c>
      <c r="P366" s="14">
        <f t="shared" si="112"/>
        <v>0</v>
      </c>
      <c r="Q366" s="252">
        <f t="shared" si="113"/>
        <v>0</v>
      </c>
    </row>
    <row r="367" spans="2:17" s="10" customFormat="1" ht="13.5" customHeight="1" x14ac:dyDescent="0.15">
      <c r="B367" s="55"/>
      <c r="C367" s="55" t="s">
        <v>14</v>
      </c>
      <c r="D367" s="82" t="s">
        <v>88</v>
      </c>
      <c r="E367" s="319">
        <v>12</v>
      </c>
      <c r="F367" s="319">
        <v>67</v>
      </c>
      <c r="G367" s="319">
        <v>74</v>
      </c>
      <c r="H367" s="319">
        <v>6</v>
      </c>
      <c r="I367" s="319">
        <v>0</v>
      </c>
      <c r="J367" s="319">
        <v>0</v>
      </c>
      <c r="K367" s="218">
        <f t="shared" si="107"/>
        <v>159</v>
      </c>
      <c r="L367" s="89">
        <f t="shared" si="108"/>
        <v>7.5471698113207544E-2</v>
      </c>
      <c r="M367" s="83">
        <f t="shared" si="109"/>
        <v>0.42138364779874216</v>
      </c>
      <c r="N367" s="83">
        <f t="shared" si="110"/>
        <v>0.46540880503144655</v>
      </c>
      <c r="O367" s="83">
        <f t="shared" si="111"/>
        <v>3.7735849056603772E-2</v>
      </c>
      <c r="P367" s="24">
        <f t="shared" si="112"/>
        <v>0</v>
      </c>
      <c r="Q367" s="257">
        <f t="shared" si="113"/>
        <v>0</v>
      </c>
    </row>
    <row r="368" spans="2:17" s="10" customFormat="1" ht="13.5" customHeight="1" x14ac:dyDescent="0.15">
      <c r="B368" s="84"/>
      <c r="C368" s="59"/>
      <c r="D368" s="59" t="s">
        <v>91</v>
      </c>
      <c r="E368" s="321">
        <v>12</v>
      </c>
      <c r="F368" s="321">
        <v>65</v>
      </c>
      <c r="G368" s="321">
        <v>61</v>
      </c>
      <c r="H368" s="321">
        <v>6</v>
      </c>
      <c r="I368" s="321">
        <v>0</v>
      </c>
      <c r="J368" s="321">
        <v>0</v>
      </c>
      <c r="K368" s="216">
        <f t="shared" si="107"/>
        <v>144</v>
      </c>
      <c r="L368" s="85">
        <f t="shared" si="108"/>
        <v>8.3333333333333329E-2</v>
      </c>
      <c r="M368" s="85">
        <f t="shared" si="109"/>
        <v>0.4513888888888889</v>
      </c>
      <c r="N368" s="85">
        <f t="shared" si="110"/>
        <v>0.4236111111111111</v>
      </c>
      <c r="O368" s="85">
        <f t="shared" si="111"/>
        <v>4.1666666666666664E-2</v>
      </c>
      <c r="P368" s="21">
        <f t="shared" si="112"/>
        <v>0</v>
      </c>
      <c r="Q368" s="256">
        <f t="shared" si="113"/>
        <v>0</v>
      </c>
    </row>
    <row r="369" spans="2:17" ht="13.5" customHeight="1" x14ac:dyDescent="0.15">
      <c r="B369" s="68"/>
      <c r="C369" s="69"/>
      <c r="D369" s="70" t="s">
        <v>10</v>
      </c>
      <c r="E369" s="210">
        <f t="shared" ref="E369:J369" si="115">E370+E371</f>
        <v>120</v>
      </c>
      <c r="F369" s="210">
        <f t="shared" si="115"/>
        <v>301</v>
      </c>
      <c r="G369" s="210">
        <f t="shared" si="115"/>
        <v>222</v>
      </c>
      <c r="H369" s="210">
        <f t="shared" si="115"/>
        <v>69</v>
      </c>
      <c r="I369" s="210">
        <f t="shared" si="115"/>
        <v>6</v>
      </c>
      <c r="J369" s="210">
        <f t="shared" si="115"/>
        <v>7</v>
      </c>
      <c r="K369" s="211">
        <f>SUM(K370:K371)</f>
        <v>725</v>
      </c>
      <c r="L369" s="71">
        <f t="shared" si="108"/>
        <v>0.16551724137931034</v>
      </c>
      <c r="M369" s="71">
        <f t="shared" si="109"/>
        <v>0.41517241379310343</v>
      </c>
      <c r="N369" s="71">
        <f t="shared" si="110"/>
        <v>0.30620689655172412</v>
      </c>
      <c r="O369" s="71">
        <f t="shared" si="111"/>
        <v>9.5172413793103441E-2</v>
      </c>
      <c r="P369" s="14">
        <f t="shared" si="112"/>
        <v>8.2758620689655175E-3</v>
      </c>
      <c r="Q369" s="252">
        <f t="shared" si="113"/>
        <v>9.655172413793104E-3</v>
      </c>
    </row>
    <row r="370" spans="2:17" ht="13.5" customHeight="1" x14ac:dyDescent="0.15">
      <c r="B370" s="55"/>
      <c r="C370" s="72"/>
      <c r="D370" s="58" t="s">
        <v>88</v>
      </c>
      <c r="E370" s="212">
        <f t="shared" ref="E370:J371" si="116">E374+E377</f>
        <v>64</v>
      </c>
      <c r="F370" s="212">
        <f t="shared" si="116"/>
        <v>149</v>
      </c>
      <c r="G370" s="212">
        <f t="shared" si="116"/>
        <v>98</v>
      </c>
      <c r="H370" s="212">
        <f t="shared" si="116"/>
        <v>41</v>
      </c>
      <c r="I370" s="212">
        <f t="shared" si="116"/>
        <v>3</v>
      </c>
      <c r="J370" s="212">
        <f t="shared" si="116"/>
        <v>4</v>
      </c>
      <c r="K370" s="213">
        <f>SUM(E370:J370)</f>
        <v>359</v>
      </c>
      <c r="L370" s="73">
        <f t="shared" si="108"/>
        <v>0.17827298050139276</v>
      </c>
      <c r="M370" s="73">
        <f t="shared" si="109"/>
        <v>0.41504178272980502</v>
      </c>
      <c r="N370" s="73">
        <f t="shared" si="110"/>
        <v>0.27298050139275765</v>
      </c>
      <c r="O370" s="73">
        <f t="shared" si="111"/>
        <v>0.11420612813370473</v>
      </c>
      <c r="P370" s="20">
        <f t="shared" si="112"/>
        <v>8.356545961002786E-3</v>
      </c>
      <c r="Q370" s="255">
        <f t="shared" si="113"/>
        <v>1.1142061281337047E-2</v>
      </c>
    </row>
    <row r="371" spans="2:17" ht="13.5" customHeight="1" x14ac:dyDescent="0.15">
      <c r="B371" s="55"/>
      <c r="C371" s="72" t="s">
        <v>10</v>
      </c>
      <c r="D371" s="74" t="s">
        <v>91</v>
      </c>
      <c r="E371" s="214">
        <f t="shared" si="116"/>
        <v>56</v>
      </c>
      <c r="F371" s="214">
        <f t="shared" si="116"/>
        <v>152</v>
      </c>
      <c r="G371" s="214">
        <f t="shared" si="116"/>
        <v>124</v>
      </c>
      <c r="H371" s="214">
        <f t="shared" si="116"/>
        <v>28</v>
      </c>
      <c r="I371" s="214">
        <f t="shared" si="116"/>
        <v>3</v>
      </c>
      <c r="J371" s="214">
        <f t="shared" si="116"/>
        <v>3</v>
      </c>
      <c r="K371" s="215">
        <f>SUM(E371:J371)</f>
        <v>366</v>
      </c>
      <c r="L371" s="86">
        <f t="shared" si="108"/>
        <v>0.15300546448087432</v>
      </c>
      <c r="M371" s="77">
        <f t="shared" si="109"/>
        <v>0.41530054644808745</v>
      </c>
      <c r="N371" s="77">
        <f t="shared" si="110"/>
        <v>0.33879781420765026</v>
      </c>
      <c r="O371" s="77">
        <f t="shared" si="111"/>
        <v>7.650273224043716E-2</v>
      </c>
      <c r="P371" s="22">
        <f t="shared" si="112"/>
        <v>8.1967213114754103E-3</v>
      </c>
      <c r="Q371" s="259">
        <f t="shared" si="113"/>
        <v>8.1967213114754103E-3</v>
      </c>
    </row>
    <row r="372" spans="2:17" ht="13.5" customHeight="1" x14ac:dyDescent="0.15">
      <c r="B372" s="55"/>
      <c r="C372" s="72"/>
      <c r="D372" s="59" t="s">
        <v>24</v>
      </c>
      <c r="E372" s="224"/>
      <c r="F372" s="224"/>
      <c r="G372" s="224"/>
      <c r="H372" s="224"/>
      <c r="I372" s="224"/>
      <c r="J372" s="224"/>
      <c r="K372" s="216">
        <f>$F$8-K369</f>
        <v>2</v>
      </c>
      <c r="L372" s="258"/>
      <c r="M372" s="80"/>
      <c r="N372" s="80"/>
      <c r="O372" s="80"/>
      <c r="P372" s="35"/>
      <c r="Q372" s="253"/>
    </row>
    <row r="373" spans="2:17" s="10" customFormat="1" ht="13.5" customHeight="1" x14ac:dyDescent="0.15">
      <c r="B373" s="55"/>
      <c r="C373" s="68" t="s">
        <v>25</v>
      </c>
      <c r="D373" s="70" t="s">
        <v>10</v>
      </c>
      <c r="E373" s="210">
        <f t="shared" ref="E373:J373" si="117">E374+E375</f>
        <v>74</v>
      </c>
      <c r="F373" s="210">
        <f t="shared" si="117"/>
        <v>154</v>
      </c>
      <c r="G373" s="210">
        <f t="shared" si="117"/>
        <v>104</v>
      </c>
      <c r="H373" s="210">
        <f t="shared" si="117"/>
        <v>22</v>
      </c>
      <c r="I373" s="210">
        <f t="shared" si="117"/>
        <v>1</v>
      </c>
      <c r="J373" s="210">
        <f t="shared" si="117"/>
        <v>2</v>
      </c>
      <c r="K373" s="211">
        <f t="shared" ref="K373:K381" si="118">SUM(E373:J373)</f>
        <v>357</v>
      </c>
      <c r="L373" s="71">
        <f t="shared" ref="L373:L381" si="119">E373/K373</f>
        <v>0.20728291316526612</v>
      </c>
      <c r="M373" s="71">
        <f t="shared" ref="M373:M381" si="120">F373/K373</f>
        <v>0.43137254901960786</v>
      </c>
      <c r="N373" s="71">
        <f t="shared" ref="N373:N381" si="121">G373/K373</f>
        <v>0.29131652661064428</v>
      </c>
      <c r="O373" s="71">
        <f t="shared" ref="O373:O381" si="122">H373/K373</f>
        <v>6.1624649859943981E-2</v>
      </c>
      <c r="P373" s="14">
        <f t="shared" ref="P373:P381" si="123">I373/K373</f>
        <v>2.8011204481792717E-3</v>
      </c>
      <c r="Q373" s="252">
        <f t="shared" ref="Q373:Q381" si="124">J373/K373</f>
        <v>5.6022408963585435E-3</v>
      </c>
    </row>
    <row r="374" spans="2:17" s="10" customFormat="1" ht="13.5" customHeight="1" x14ac:dyDescent="0.15">
      <c r="B374" s="55" t="s">
        <v>15</v>
      </c>
      <c r="C374" s="55" t="s">
        <v>13</v>
      </c>
      <c r="D374" s="58" t="s">
        <v>88</v>
      </c>
      <c r="E374" s="319">
        <v>37</v>
      </c>
      <c r="F374" s="319">
        <v>79</v>
      </c>
      <c r="G374" s="319">
        <v>45</v>
      </c>
      <c r="H374" s="319">
        <v>12</v>
      </c>
      <c r="I374" s="319">
        <v>0</v>
      </c>
      <c r="J374" s="319">
        <v>0</v>
      </c>
      <c r="K374" s="213">
        <f t="shared" si="118"/>
        <v>173</v>
      </c>
      <c r="L374" s="73">
        <f t="shared" si="119"/>
        <v>0.2138728323699422</v>
      </c>
      <c r="M374" s="73">
        <f t="shared" si="120"/>
        <v>0.45664739884393063</v>
      </c>
      <c r="N374" s="73">
        <f t="shared" si="121"/>
        <v>0.26011560693641617</v>
      </c>
      <c r="O374" s="73">
        <f t="shared" si="122"/>
        <v>6.9364161849710976E-2</v>
      </c>
      <c r="P374" s="20">
        <f t="shared" si="123"/>
        <v>0</v>
      </c>
      <c r="Q374" s="255">
        <f t="shared" si="124"/>
        <v>0</v>
      </c>
    </row>
    <row r="375" spans="2:17" s="10" customFormat="1" ht="13.5" customHeight="1" x14ac:dyDescent="0.15">
      <c r="B375" s="55"/>
      <c r="C375" s="55"/>
      <c r="D375" s="60" t="s">
        <v>91</v>
      </c>
      <c r="E375" s="321">
        <v>37</v>
      </c>
      <c r="F375" s="321">
        <v>75</v>
      </c>
      <c r="G375" s="321">
        <v>59</v>
      </c>
      <c r="H375" s="321">
        <v>10</v>
      </c>
      <c r="I375" s="321">
        <v>1</v>
      </c>
      <c r="J375" s="321">
        <v>2</v>
      </c>
      <c r="K375" s="217">
        <f t="shared" si="118"/>
        <v>184</v>
      </c>
      <c r="L375" s="90">
        <f t="shared" si="119"/>
        <v>0.20108695652173914</v>
      </c>
      <c r="M375" s="81">
        <f t="shared" si="120"/>
        <v>0.40760869565217389</v>
      </c>
      <c r="N375" s="81">
        <f t="shared" si="121"/>
        <v>0.32065217391304346</v>
      </c>
      <c r="O375" s="81">
        <f t="shared" si="122"/>
        <v>5.434782608695652E-2</v>
      </c>
      <c r="P375" s="23">
        <f t="shared" si="123"/>
        <v>5.434782608695652E-3</v>
      </c>
      <c r="Q375" s="36">
        <f t="shared" si="124"/>
        <v>1.0869565217391304E-2</v>
      </c>
    </row>
    <row r="376" spans="2:17" s="10" customFormat="1" ht="13.5" customHeight="1" x14ac:dyDescent="0.15">
      <c r="B376" s="55"/>
      <c r="C376" s="68"/>
      <c r="D376" s="70" t="s">
        <v>10</v>
      </c>
      <c r="E376" s="210">
        <f t="shared" ref="E376:J376" si="125">E377+E378</f>
        <v>46</v>
      </c>
      <c r="F376" s="210">
        <f t="shared" si="125"/>
        <v>147</v>
      </c>
      <c r="G376" s="210">
        <f t="shared" si="125"/>
        <v>118</v>
      </c>
      <c r="H376" s="210">
        <f t="shared" si="125"/>
        <v>47</v>
      </c>
      <c r="I376" s="210">
        <f t="shared" si="125"/>
        <v>5</v>
      </c>
      <c r="J376" s="210">
        <f t="shared" si="125"/>
        <v>5</v>
      </c>
      <c r="K376" s="211">
        <f t="shared" si="118"/>
        <v>368</v>
      </c>
      <c r="L376" s="247">
        <f t="shared" si="119"/>
        <v>0.125</v>
      </c>
      <c r="M376" s="71">
        <f t="shared" si="120"/>
        <v>0.39945652173913043</v>
      </c>
      <c r="N376" s="71">
        <f t="shared" si="121"/>
        <v>0.32065217391304346</v>
      </c>
      <c r="O376" s="71">
        <f t="shared" si="122"/>
        <v>0.12771739130434784</v>
      </c>
      <c r="P376" s="14">
        <f t="shared" si="123"/>
        <v>1.358695652173913E-2</v>
      </c>
      <c r="Q376" s="252">
        <f t="shared" si="124"/>
        <v>1.358695652173913E-2</v>
      </c>
    </row>
    <row r="377" spans="2:17" s="10" customFormat="1" ht="13.5" customHeight="1" x14ac:dyDescent="0.15">
      <c r="B377" s="55"/>
      <c r="C377" s="55" t="s">
        <v>16</v>
      </c>
      <c r="D377" s="82" t="s">
        <v>88</v>
      </c>
      <c r="E377" s="319">
        <v>27</v>
      </c>
      <c r="F377" s="319">
        <v>70</v>
      </c>
      <c r="G377" s="319">
        <v>53</v>
      </c>
      <c r="H377" s="319">
        <v>29</v>
      </c>
      <c r="I377" s="319">
        <v>3</v>
      </c>
      <c r="J377" s="319">
        <v>4</v>
      </c>
      <c r="K377" s="218">
        <f t="shared" si="118"/>
        <v>186</v>
      </c>
      <c r="L377" s="89">
        <f t="shared" si="119"/>
        <v>0.14516129032258066</v>
      </c>
      <c r="M377" s="83">
        <f t="shared" si="120"/>
        <v>0.37634408602150538</v>
      </c>
      <c r="N377" s="83">
        <f t="shared" si="121"/>
        <v>0.28494623655913981</v>
      </c>
      <c r="O377" s="83">
        <f t="shared" si="122"/>
        <v>0.15591397849462366</v>
      </c>
      <c r="P377" s="24">
        <f t="shared" si="123"/>
        <v>1.6129032258064516E-2</v>
      </c>
      <c r="Q377" s="257">
        <f t="shared" si="124"/>
        <v>2.1505376344086023E-2</v>
      </c>
    </row>
    <row r="378" spans="2:17" s="10" customFormat="1" ht="13.5" customHeight="1" x14ac:dyDescent="0.15">
      <c r="B378" s="84"/>
      <c r="C378" s="59"/>
      <c r="D378" s="59" t="s">
        <v>91</v>
      </c>
      <c r="E378" s="321">
        <v>19</v>
      </c>
      <c r="F378" s="321">
        <v>77</v>
      </c>
      <c r="G378" s="321">
        <v>65</v>
      </c>
      <c r="H378" s="321">
        <v>18</v>
      </c>
      <c r="I378" s="321">
        <v>2</v>
      </c>
      <c r="J378" s="321">
        <v>1</v>
      </c>
      <c r="K378" s="216">
        <f t="shared" si="118"/>
        <v>182</v>
      </c>
      <c r="L378" s="85">
        <f t="shared" si="119"/>
        <v>0.1043956043956044</v>
      </c>
      <c r="M378" s="85">
        <f t="shared" si="120"/>
        <v>0.42307692307692307</v>
      </c>
      <c r="N378" s="85">
        <f t="shared" si="121"/>
        <v>0.35714285714285715</v>
      </c>
      <c r="O378" s="85">
        <f t="shared" si="122"/>
        <v>9.8901098901098897E-2</v>
      </c>
      <c r="P378" s="21">
        <f t="shared" si="123"/>
        <v>1.098901098901099E-2</v>
      </c>
      <c r="Q378" s="256">
        <f t="shared" si="124"/>
        <v>5.4945054945054949E-3</v>
      </c>
    </row>
    <row r="379" spans="2:17" s="10" customFormat="1" ht="13.5" customHeight="1" x14ac:dyDescent="0.15">
      <c r="B379" s="68"/>
      <c r="C379" s="69"/>
      <c r="D379" s="70" t="s">
        <v>10</v>
      </c>
      <c r="E379" s="210">
        <f t="shared" ref="E379:J379" si="126">E380+E381</f>
        <v>43</v>
      </c>
      <c r="F379" s="210">
        <f t="shared" si="126"/>
        <v>106</v>
      </c>
      <c r="G379" s="210">
        <f t="shared" si="126"/>
        <v>96</v>
      </c>
      <c r="H379" s="210">
        <f t="shared" si="126"/>
        <v>48</v>
      </c>
      <c r="I379" s="210">
        <f t="shared" si="126"/>
        <v>10</v>
      </c>
      <c r="J379" s="210">
        <f t="shared" si="126"/>
        <v>1</v>
      </c>
      <c r="K379" s="211">
        <f t="shared" si="118"/>
        <v>304</v>
      </c>
      <c r="L379" s="71">
        <f t="shared" si="119"/>
        <v>0.14144736842105263</v>
      </c>
      <c r="M379" s="71">
        <f t="shared" si="120"/>
        <v>0.34868421052631576</v>
      </c>
      <c r="N379" s="71">
        <f t="shared" si="121"/>
        <v>0.31578947368421051</v>
      </c>
      <c r="O379" s="71">
        <f t="shared" si="122"/>
        <v>0.15789473684210525</v>
      </c>
      <c r="P379" s="14">
        <f t="shared" si="123"/>
        <v>3.2894736842105261E-2</v>
      </c>
      <c r="Q379" s="252">
        <f t="shared" si="124"/>
        <v>3.2894736842105261E-3</v>
      </c>
    </row>
    <row r="380" spans="2:17" s="10" customFormat="1" ht="13.5" customHeight="1" x14ac:dyDescent="0.15">
      <c r="B380" s="55"/>
      <c r="C380" s="72"/>
      <c r="D380" s="58" t="s">
        <v>88</v>
      </c>
      <c r="E380" s="319">
        <v>12</v>
      </c>
      <c r="F380" s="319">
        <v>46</v>
      </c>
      <c r="G380" s="319">
        <v>49</v>
      </c>
      <c r="H380" s="319">
        <v>27</v>
      </c>
      <c r="I380" s="319">
        <v>9</v>
      </c>
      <c r="J380" s="319">
        <v>1</v>
      </c>
      <c r="K380" s="213">
        <f t="shared" si="118"/>
        <v>144</v>
      </c>
      <c r="L380" s="73">
        <f t="shared" si="119"/>
        <v>8.3333333333333329E-2</v>
      </c>
      <c r="M380" s="73">
        <f t="shared" si="120"/>
        <v>0.31944444444444442</v>
      </c>
      <c r="N380" s="73">
        <f t="shared" si="121"/>
        <v>0.34027777777777779</v>
      </c>
      <c r="O380" s="73">
        <f t="shared" si="122"/>
        <v>0.1875</v>
      </c>
      <c r="P380" s="20">
        <f t="shared" si="123"/>
        <v>6.25E-2</v>
      </c>
      <c r="Q380" s="255">
        <f t="shared" si="124"/>
        <v>6.9444444444444441E-3</v>
      </c>
    </row>
    <row r="381" spans="2:17" s="10" customFormat="1" ht="13.5" customHeight="1" x14ac:dyDescent="0.15">
      <c r="B381" s="55" t="s">
        <v>26</v>
      </c>
      <c r="C381" s="26" t="s">
        <v>16</v>
      </c>
      <c r="D381" s="74" t="s">
        <v>91</v>
      </c>
      <c r="E381" s="331">
        <v>31</v>
      </c>
      <c r="F381" s="331">
        <v>60</v>
      </c>
      <c r="G381" s="331">
        <v>47</v>
      </c>
      <c r="H381" s="331">
        <v>21</v>
      </c>
      <c r="I381" s="331">
        <v>1</v>
      </c>
      <c r="J381" s="331">
        <v>0</v>
      </c>
      <c r="K381" s="215">
        <f t="shared" si="118"/>
        <v>160</v>
      </c>
      <c r="L381" s="86">
        <f t="shared" si="119"/>
        <v>0.19375000000000001</v>
      </c>
      <c r="M381" s="77">
        <f t="shared" si="120"/>
        <v>0.375</v>
      </c>
      <c r="N381" s="77">
        <f t="shared" si="121"/>
        <v>0.29375000000000001</v>
      </c>
      <c r="O381" s="77">
        <f t="shared" si="122"/>
        <v>0.13125000000000001</v>
      </c>
      <c r="P381" s="22">
        <f t="shared" si="123"/>
        <v>6.2500000000000003E-3</v>
      </c>
      <c r="Q381" s="259">
        <f t="shared" si="124"/>
        <v>0</v>
      </c>
    </row>
    <row r="382" spans="2:17" ht="13.5" customHeight="1" thickBot="1" x14ac:dyDescent="0.2">
      <c r="B382" s="55"/>
      <c r="C382" s="72"/>
      <c r="D382" s="91" t="s">
        <v>24</v>
      </c>
      <c r="E382" s="225"/>
      <c r="F382" s="225"/>
      <c r="G382" s="225"/>
      <c r="H382" s="225"/>
      <c r="I382" s="225"/>
      <c r="J382" s="225"/>
      <c r="K382" s="221">
        <f>$F$11-K379</f>
        <v>0</v>
      </c>
      <c r="L382" s="425"/>
      <c r="M382" s="426"/>
      <c r="N382" s="426"/>
      <c r="O382" s="426"/>
      <c r="P382" s="427"/>
      <c r="Q382" s="428"/>
    </row>
    <row r="383" spans="2:17" ht="13.5" customHeight="1" thickTop="1" x14ac:dyDescent="0.15">
      <c r="B383" s="92"/>
      <c r="C383" s="93"/>
      <c r="D383" s="94" t="s">
        <v>10</v>
      </c>
      <c r="E383" s="222">
        <f t="shared" ref="E383:K383" si="127">SUM(E384:E385)</f>
        <v>208</v>
      </c>
      <c r="F383" s="222">
        <f t="shared" si="127"/>
        <v>669</v>
      </c>
      <c r="G383" s="222">
        <f t="shared" si="127"/>
        <v>529</v>
      </c>
      <c r="H383" s="222">
        <f t="shared" si="127"/>
        <v>134</v>
      </c>
      <c r="I383" s="222">
        <f t="shared" si="127"/>
        <v>17</v>
      </c>
      <c r="J383" s="222">
        <f t="shared" si="127"/>
        <v>8</v>
      </c>
      <c r="K383" s="223">
        <f t="shared" si="127"/>
        <v>1565</v>
      </c>
      <c r="L383" s="85">
        <f>E383/K383</f>
        <v>0.1329073482428115</v>
      </c>
      <c r="M383" s="85">
        <f>F383/K383</f>
        <v>0.42747603833865816</v>
      </c>
      <c r="N383" s="85">
        <f>G383/K383</f>
        <v>0.3380191693290735</v>
      </c>
      <c r="O383" s="85">
        <f>H383/K383</f>
        <v>8.5623003194888178E-2</v>
      </c>
      <c r="P383" s="21">
        <f>I383/K383</f>
        <v>1.0862619808306708E-2</v>
      </c>
      <c r="Q383" s="256">
        <f>J383/K383</f>
        <v>5.111821086261981E-3</v>
      </c>
    </row>
    <row r="384" spans="2:17" ht="13.5" customHeight="1" x14ac:dyDescent="0.15">
      <c r="B384" s="55"/>
      <c r="C384" s="72"/>
      <c r="D384" s="58" t="s">
        <v>88</v>
      </c>
      <c r="E384" s="212">
        <f t="shared" ref="E384:J385" si="128">E360+E370+E380</f>
        <v>99</v>
      </c>
      <c r="F384" s="212">
        <f t="shared" si="128"/>
        <v>326</v>
      </c>
      <c r="G384" s="212">
        <f t="shared" si="128"/>
        <v>262</v>
      </c>
      <c r="H384" s="212">
        <f t="shared" si="128"/>
        <v>76</v>
      </c>
      <c r="I384" s="212">
        <f t="shared" si="128"/>
        <v>13</v>
      </c>
      <c r="J384" s="212">
        <f t="shared" si="128"/>
        <v>5</v>
      </c>
      <c r="K384" s="213">
        <f>SUM(E384:J384)</f>
        <v>781</v>
      </c>
      <c r="L384" s="73">
        <f>E384/K384</f>
        <v>0.12676056338028169</v>
      </c>
      <c r="M384" s="73">
        <f>F384/K384</f>
        <v>0.4174135723431498</v>
      </c>
      <c r="N384" s="73">
        <f>G384/K384</f>
        <v>0.33546734955185659</v>
      </c>
      <c r="O384" s="73">
        <f>H384/K384</f>
        <v>9.7311139564660698E-2</v>
      </c>
      <c r="P384" s="20">
        <f>I384/K384</f>
        <v>1.6645326504481434E-2</v>
      </c>
      <c r="Q384" s="255">
        <f>J384/K384</f>
        <v>6.4020486555697821E-3</v>
      </c>
    </row>
    <row r="385" spans="2:17" ht="13.5" customHeight="1" x14ac:dyDescent="0.15">
      <c r="B385" s="96" t="s">
        <v>10</v>
      </c>
      <c r="C385" s="26"/>
      <c r="D385" s="74" t="s">
        <v>91</v>
      </c>
      <c r="E385" s="214">
        <f t="shared" si="128"/>
        <v>109</v>
      </c>
      <c r="F385" s="214">
        <f t="shared" si="128"/>
        <v>343</v>
      </c>
      <c r="G385" s="214">
        <f t="shared" si="128"/>
        <v>267</v>
      </c>
      <c r="H385" s="214">
        <f t="shared" si="128"/>
        <v>58</v>
      </c>
      <c r="I385" s="214">
        <f t="shared" si="128"/>
        <v>4</v>
      </c>
      <c r="J385" s="214">
        <f t="shared" si="128"/>
        <v>3</v>
      </c>
      <c r="K385" s="215">
        <f>SUM(E385:J385)</f>
        <v>784</v>
      </c>
      <c r="L385" s="86">
        <f>E385/K385</f>
        <v>0.13903061224489796</v>
      </c>
      <c r="M385" s="77">
        <f>F385/K385</f>
        <v>0.4375</v>
      </c>
      <c r="N385" s="77">
        <f>G385/K385</f>
        <v>0.34056122448979592</v>
      </c>
      <c r="O385" s="77">
        <f>H385/K385</f>
        <v>7.3979591836734693E-2</v>
      </c>
      <c r="P385" s="22">
        <f>I385/K385</f>
        <v>5.1020408163265302E-3</v>
      </c>
      <c r="Q385" s="259">
        <f>J385/K385</f>
        <v>3.8265306122448979E-3</v>
      </c>
    </row>
    <row r="386" spans="2:17" ht="13.5" customHeight="1" x14ac:dyDescent="0.15">
      <c r="B386" s="84"/>
      <c r="C386" s="97"/>
      <c r="D386" s="59" t="s">
        <v>24</v>
      </c>
      <c r="E386" s="224"/>
      <c r="F386" s="224"/>
      <c r="G386" s="224"/>
      <c r="H386" s="224"/>
      <c r="I386" s="224"/>
      <c r="J386" s="224"/>
      <c r="K386" s="216">
        <f>K362+K372+K382</f>
        <v>2</v>
      </c>
      <c r="L386" s="80"/>
      <c r="M386" s="80"/>
      <c r="N386" s="80"/>
      <c r="O386" s="80"/>
      <c r="P386" s="35"/>
      <c r="Q386" s="253"/>
    </row>
    <row r="387" spans="2:17" ht="13.5" customHeight="1" x14ac:dyDescent="0.15">
      <c r="B387" s="303"/>
      <c r="C387" s="303"/>
      <c r="D387" s="30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</row>
    <row r="388" spans="2:17" s="10" customFormat="1" ht="13.5" customHeight="1" x14ac:dyDescent="0.15">
      <c r="B388" s="301" t="s">
        <v>79</v>
      </c>
      <c r="C388" s="65"/>
      <c r="D388" s="17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</row>
    <row r="389" spans="2:17" ht="19.2" x14ac:dyDescent="0.15">
      <c r="B389" s="67" t="s">
        <v>9</v>
      </c>
      <c r="C389" s="67" t="s">
        <v>19</v>
      </c>
      <c r="D389" s="402" t="s">
        <v>20</v>
      </c>
      <c r="E389" s="11" t="s">
        <v>96</v>
      </c>
      <c r="F389" s="11" t="s">
        <v>52</v>
      </c>
      <c r="G389" s="11" t="s">
        <v>53</v>
      </c>
      <c r="H389" s="11" t="s">
        <v>54</v>
      </c>
      <c r="I389" s="11" t="s">
        <v>55</v>
      </c>
      <c r="J389" s="11" t="s">
        <v>95</v>
      </c>
      <c r="K389" s="408" t="s">
        <v>10</v>
      </c>
      <c r="L389" s="11" t="s">
        <v>96</v>
      </c>
      <c r="M389" s="11" t="s">
        <v>52</v>
      </c>
      <c r="N389" s="11" t="s">
        <v>53</v>
      </c>
      <c r="O389" s="11" t="s">
        <v>54</v>
      </c>
      <c r="P389" s="11" t="s">
        <v>55</v>
      </c>
      <c r="Q389" s="11" t="s">
        <v>95</v>
      </c>
    </row>
    <row r="390" spans="2:17" s="10" customFormat="1" ht="13.5" customHeight="1" x14ac:dyDescent="0.15">
      <c r="B390" s="68"/>
      <c r="C390" s="69"/>
      <c r="D390" s="70" t="s">
        <v>10</v>
      </c>
      <c r="E390" s="210">
        <f t="shared" ref="E390:J390" si="129">E391+E392</f>
        <v>3</v>
      </c>
      <c r="F390" s="210">
        <f t="shared" si="129"/>
        <v>58</v>
      </c>
      <c r="G390" s="210">
        <f t="shared" si="129"/>
        <v>329</v>
      </c>
      <c r="H390" s="210">
        <f t="shared" si="129"/>
        <v>138</v>
      </c>
      <c r="I390" s="210">
        <f t="shared" si="129"/>
        <v>8</v>
      </c>
      <c r="J390" s="210">
        <f t="shared" si="129"/>
        <v>0</v>
      </c>
      <c r="K390" s="211">
        <f>SUM(K391:K392)</f>
        <v>536</v>
      </c>
      <c r="L390" s="71">
        <f>E390/K390</f>
        <v>5.597014925373134E-3</v>
      </c>
      <c r="M390" s="71">
        <f>F390/K390</f>
        <v>0.10820895522388059</v>
      </c>
      <c r="N390" s="71">
        <f>G390/K390</f>
        <v>0.61380597014925375</v>
      </c>
      <c r="O390" s="71">
        <f>H390/K390</f>
        <v>0.2574626865671642</v>
      </c>
      <c r="P390" s="14">
        <f>I390/K390</f>
        <v>1.4925373134328358E-2</v>
      </c>
      <c r="Q390" s="252">
        <f>J390/K390</f>
        <v>0</v>
      </c>
    </row>
    <row r="391" spans="2:17" s="10" customFormat="1" ht="13.5" customHeight="1" x14ac:dyDescent="0.15">
      <c r="B391" s="55"/>
      <c r="C391" s="72"/>
      <c r="D391" s="58" t="s">
        <v>88</v>
      </c>
      <c r="E391" s="212">
        <f t="shared" ref="E391:J392" si="130">E395+E398</f>
        <v>3</v>
      </c>
      <c r="F391" s="212">
        <f t="shared" si="130"/>
        <v>35</v>
      </c>
      <c r="G391" s="212">
        <f t="shared" si="130"/>
        <v>160</v>
      </c>
      <c r="H391" s="212">
        <f t="shared" si="130"/>
        <v>75</v>
      </c>
      <c r="I391" s="212">
        <f t="shared" si="130"/>
        <v>5</v>
      </c>
      <c r="J391" s="212">
        <f t="shared" si="130"/>
        <v>0</v>
      </c>
      <c r="K391" s="213">
        <f>SUM(E391:J391)</f>
        <v>278</v>
      </c>
      <c r="L391" s="73">
        <f>E391/K391</f>
        <v>1.0791366906474821E-2</v>
      </c>
      <c r="M391" s="73">
        <f>F391/K391</f>
        <v>0.12589928057553956</v>
      </c>
      <c r="N391" s="73">
        <f>G391/K391</f>
        <v>0.57553956834532372</v>
      </c>
      <c r="O391" s="73">
        <f>H391/K391</f>
        <v>0.26978417266187049</v>
      </c>
      <c r="P391" s="20">
        <f>I391/K391</f>
        <v>1.7985611510791366E-2</v>
      </c>
      <c r="Q391" s="255">
        <f>J391/K391</f>
        <v>0</v>
      </c>
    </row>
    <row r="392" spans="2:17" s="10" customFormat="1" ht="13.5" customHeight="1" x14ac:dyDescent="0.15">
      <c r="B392" s="55"/>
      <c r="C392" s="72" t="s">
        <v>10</v>
      </c>
      <c r="D392" s="74" t="s">
        <v>91</v>
      </c>
      <c r="E392" s="214">
        <f t="shared" si="130"/>
        <v>0</v>
      </c>
      <c r="F392" s="214">
        <f t="shared" si="130"/>
        <v>23</v>
      </c>
      <c r="G392" s="214">
        <f t="shared" si="130"/>
        <v>169</v>
      </c>
      <c r="H392" s="214">
        <f t="shared" si="130"/>
        <v>63</v>
      </c>
      <c r="I392" s="214">
        <f t="shared" si="130"/>
        <v>3</v>
      </c>
      <c r="J392" s="214">
        <f t="shared" si="130"/>
        <v>0</v>
      </c>
      <c r="K392" s="215">
        <f>SUM(E392:J392)</f>
        <v>258</v>
      </c>
      <c r="L392" s="86">
        <f>E392/K392</f>
        <v>0</v>
      </c>
      <c r="M392" s="77">
        <f>F392/K392</f>
        <v>8.9147286821705432E-2</v>
      </c>
      <c r="N392" s="77">
        <f>G392/K392</f>
        <v>0.65503875968992253</v>
      </c>
      <c r="O392" s="77">
        <f>H392/K392</f>
        <v>0.2441860465116279</v>
      </c>
      <c r="P392" s="22">
        <f>I392/K392</f>
        <v>1.1627906976744186E-2</v>
      </c>
      <c r="Q392" s="259">
        <f>J392/K392</f>
        <v>0</v>
      </c>
    </row>
    <row r="393" spans="2:17" s="10" customFormat="1" ht="13.5" customHeight="1" x14ac:dyDescent="0.15">
      <c r="B393" s="55"/>
      <c r="C393" s="72"/>
      <c r="D393" s="59" t="s">
        <v>24</v>
      </c>
      <c r="E393" s="353"/>
      <c r="F393" s="353"/>
      <c r="G393" s="353"/>
      <c r="H393" s="353"/>
      <c r="I393" s="353"/>
      <c r="J393" s="353"/>
      <c r="K393" s="216">
        <f>$F$5-K390</f>
        <v>0</v>
      </c>
      <c r="L393" s="361"/>
      <c r="M393" s="361"/>
      <c r="N393" s="361"/>
      <c r="O393" s="361"/>
      <c r="P393" s="362"/>
      <c r="Q393" s="363"/>
    </row>
    <row r="394" spans="2:17" s="10" customFormat="1" ht="13.5" customHeight="1" x14ac:dyDescent="0.15">
      <c r="B394" s="55"/>
      <c r="C394" s="68" t="s">
        <v>25</v>
      </c>
      <c r="D394" s="70" t="s">
        <v>10</v>
      </c>
      <c r="E394" s="210">
        <f t="shared" ref="E394:J394" si="131">E395+E396</f>
        <v>2</v>
      </c>
      <c r="F394" s="210">
        <f t="shared" si="131"/>
        <v>46</v>
      </c>
      <c r="G394" s="210">
        <f t="shared" si="131"/>
        <v>146</v>
      </c>
      <c r="H394" s="210">
        <f t="shared" si="131"/>
        <v>39</v>
      </c>
      <c r="I394" s="210">
        <f t="shared" si="131"/>
        <v>0</v>
      </c>
      <c r="J394" s="210">
        <f t="shared" si="131"/>
        <v>0</v>
      </c>
      <c r="K394" s="211">
        <f t="shared" ref="K394:K399" si="132">SUM(E394:J394)</f>
        <v>233</v>
      </c>
      <c r="L394" s="71">
        <f t="shared" ref="L394:L402" si="133">E394/K394</f>
        <v>8.5836909871244635E-3</v>
      </c>
      <c r="M394" s="71">
        <f t="shared" ref="M394:M402" si="134">F394/K394</f>
        <v>0.19742489270386265</v>
      </c>
      <c r="N394" s="71">
        <f t="shared" ref="N394:N402" si="135">G394/K394</f>
        <v>0.62660944206008584</v>
      </c>
      <c r="O394" s="71">
        <f t="shared" ref="O394:O402" si="136">H394/K394</f>
        <v>0.16738197424892703</v>
      </c>
      <c r="P394" s="14">
        <f t="shared" ref="P394:P402" si="137">I394/K394</f>
        <v>0</v>
      </c>
      <c r="Q394" s="252">
        <f t="shared" ref="Q394:Q402" si="138">J394/K394</f>
        <v>0</v>
      </c>
    </row>
    <row r="395" spans="2:17" s="10" customFormat="1" ht="13.5" customHeight="1" x14ac:dyDescent="0.15">
      <c r="B395" s="55" t="s">
        <v>12</v>
      </c>
      <c r="C395" s="55" t="s">
        <v>13</v>
      </c>
      <c r="D395" s="58" t="s">
        <v>88</v>
      </c>
      <c r="E395" s="319">
        <v>2</v>
      </c>
      <c r="F395" s="319">
        <v>27</v>
      </c>
      <c r="G395" s="319">
        <v>69</v>
      </c>
      <c r="H395" s="319">
        <v>21</v>
      </c>
      <c r="I395" s="319">
        <v>0</v>
      </c>
      <c r="J395" s="319">
        <v>0</v>
      </c>
      <c r="K395" s="213">
        <f t="shared" si="132"/>
        <v>119</v>
      </c>
      <c r="L395" s="73">
        <f t="shared" si="133"/>
        <v>1.680672268907563E-2</v>
      </c>
      <c r="M395" s="73">
        <f t="shared" si="134"/>
        <v>0.22689075630252101</v>
      </c>
      <c r="N395" s="73">
        <f t="shared" si="135"/>
        <v>0.57983193277310929</v>
      </c>
      <c r="O395" s="73">
        <f t="shared" si="136"/>
        <v>0.17647058823529413</v>
      </c>
      <c r="P395" s="20">
        <f t="shared" si="137"/>
        <v>0</v>
      </c>
      <c r="Q395" s="255">
        <f t="shared" si="138"/>
        <v>0</v>
      </c>
    </row>
    <row r="396" spans="2:17" s="10" customFormat="1" ht="13.5" customHeight="1" x14ac:dyDescent="0.15">
      <c r="B396" s="55"/>
      <c r="C396" s="55"/>
      <c r="D396" s="60" t="s">
        <v>91</v>
      </c>
      <c r="E396" s="321">
        <v>0</v>
      </c>
      <c r="F396" s="321">
        <v>19</v>
      </c>
      <c r="G396" s="321">
        <v>77</v>
      </c>
      <c r="H396" s="321">
        <v>18</v>
      </c>
      <c r="I396" s="321">
        <v>0</v>
      </c>
      <c r="J396" s="321">
        <v>0</v>
      </c>
      <c r="K396" s="217">
        <f t="shared" si="132"/>
        <v>114</v>
      </c>
      <c r="L396" s="90">
        <f t="shared" si="133"/>
        <v>0</v>
      </c>
      <c r="M396" s="81">
        <f t="shared" si="134"/>
        <v>0.16666666666666666</v>
      </c>
      <c r="N396" s="81">
        <f t="shared" si="135"/>
        <v>0.67543859649122806</v>
      </c>
      <c r="O396" s="81">
        <f t="shared" si="136"/>
        <v>0.15789473684210525</v>
      </c>
      <c r="P396" s="23">
        <f t="shared" si="137"/>
        <v>0</v>
      </c>
      <c r="Q396" s="36">
        <f t="shared" si="138"/>
        <v>0</v>
      </c>
    </row>
    <row r="397" spans="2:17" s="10" customFormat="1" ht="13.5" customHeight="1" x14ac:dyDescent="0.15">
      <c r="B397" s="55"/>
      <c r="C397" s="68"/>
      <c r="D397" s="70" t="s">
        <v>10</v>
      </c>
      <c r="E397" s="210">
        <f t="shared" ref="E397:J397" si="139">E398+E399</f>
        <v>1</v>
      </c>
      <c r="F397" s="210">
        <f t="shared" si="139"/>
        <v>12</v>
      </c>
      <c r="G397" s="210">
        <f t="shared" si="139"/>
        <v>183</v>
      </c>
      <c r="H397" s="210">
        <f t="shared" si="139"/>
        <v>99</v>
      </c>
      <c r="I397" s="210">
        <f t="shared" si="139"/>
        <v>8</v>
      </c>
      <c r="J397" s="210">
        <f t="shared" si="139"/>
        <v>0</v>
      </c>
      <c r="K397" s="211">
        <f t="shared" si="132"/>
        <v>303</v>
      </c>
      <c r="L397" s="247">
        <f t="shared" si="133"/>
        <v>3.3003300330033004E-3</v>
      </c>
      <c r="M397" s="71">
        <f t="shared" si="134"/>
        <v>3.9603960396039604E-2</v>
      </c>
      <c r="N397" s="71">
        <f t="shared" si="135"/>
        <v>0.60396039603960394</v>
      </c>
      <c r="O397" s="71">
        <f t="shared" si="136"/>
        <v>0.32673267326732675</v>
      </c>
      <c r="P397" s="14">
        <f t="shared" si="137"/>
        <v>2.6402640264026403E-2</v>
      </c>
      <c r="Q397" s="252">
        <f t="shared" si="138"/>
        <v>0</v>
      </c>
    </row>
    <row r="398" spans="2:17" s="10" customFormat="1" ht="13.5" customHeight="1" x14ac:dyDescent="0.15">
      <c r="B398" s="55"/>
      <c r="C398" s="55" t="s">
        <v>14</v>
      </c>
      <c r="D398" s="82" t="s">
        <v>88</v>
      </c>
      <c r="E398" s="319">
        <v>1</v>
      </c>
      <c r="F398" s="319">
        <v>8</v>
      </c>
      <c r="G398" s="319">
        <v>91</v>
      </c>
      <c r="H398" s="319">
        <v>54</v>
      </c>
      <c r="I398" s="319">
        <v>5</v>
      </c>
      <c r="J398" s="319">
        <v>0</v>
      </c>
      <c r="K398" s="218">
        <f t="shared" si="132"/>
        <v>159</v>
      </c>
      <c r="L398" s="89">
        <f t="shared" si="133"/>
        <v>6.2893081761006293E-3</v>
      </c>
      <c r="M398" s="83">
        <f t="shared" si="134"/>
        <v>5.0314465408805034E-2</v>
      </c>
      <c r="N398" s="83">
        <f t="shared" si="135"/>
        <v>0.57232704402515722</v>
      </c>
      <c r="O398" s="83">
        <f t="shared" si="136"/>
        <v>0.33962264150943394</v>
      </c>
      <c r="P398" s="24">
        <f t="shared" si="137"/>
        <v>3.1446540880503145E-2</v>
      </c>
      <c r="Q398" s="257">
        <f t="shared" si="138"/>
        <v>0</v>
      </c>
    </row>
    <row r="399" spans="2:17" s="10" customFormat="1" ht="13.5" customHeight="1" x14ac:dyDescent="0.15">
      <c r="B399" s="84"/>
      <c r="C399" s="59"/>
      <c r="D399" s="59" t="s">
        <v>91</v>
      </c>
      <c r="E399" s="321">
        <v>0</v>
      </c>
      <c r="F399" s="321">
        <v>4</v>
      </c>
      <c r="G399" s="321">
        <v>92</v>
      </c>
      <c r="H399" s="321">
        <v>45</v>
      </c>
      <c r="I399" s="321">
        <v>3</v>
      </c>
      <c r="J399" s="321">
        <v>0</v>
      </c>
      <c r="K399" s="216">
        <f t="shared" si="132"/>
        <v>144</v>
      </c>
      <c r="L399" s="85">
        <f t="shared" si="133"/>
        <v>0</v>
      </c>
      <c r="M399" s="85">
        <f t="shared" si="134"/>
        <v>2.7777777777777776E-2</v>
      </c>
      <c r="N399" s="85">
        <f t="shared" si="135"/>
        <v>0.63888888888888884</v>
      </c>
      <c r="O399" s="85">
        <f t="shared" si="136"/>
        <v>0.3125</v>
      </c>
      <c r="P399" s="21">
        <f t="shared" si="137"/>
        <v>2.0833333333333332E-2</v>
      </c>
      <c r="Q399" s="256">
        <f t="shared" si="138"/>
        <v>0</v>
      </c>
    </row>
    <row r="400" spans="2:17" ht="13.5" customHeight="1" x14ac:dyDescent="0.15">
      <c r="B400" s="68"/>
      <c r="C400" s="69"/>
      <c r="D400" s="70" t="s">
        <v>10</v>
      </c>
      <c r="E400" s="210">
        <f t="shared" ref="E400:J400" si="140">E401+E402</f>
        <v>4</v>
      </c>
      <c r="F400" s="210">
        <f t="shared" si="140"/>
        <v>15</v>
      </c>
      <c r="G400" s="210">
        <f t="shared" si="140"/>
        <v>86</v>
      </c>
      <c r="H400" s="210">
        <f t="shared" si="140"/>
        <v>289</v>
      </c>
      <c r="I400" s="210">
        <f t="shared" si="140"/>
        <v>252</v>
      </c>
      <c r="J400" s="210">
        <f t="shared" si="140"/>
        <v>79</v>
      </c>
      <c r="K400" s="211">
        <f>SUM(K401:K402)</f>
        <v>725</v>
      </c>
      <c r="L400" s="71">
        <f t="shared" si="133"/>
        <v>5.5172413793103444E-3</v>
      </c>
      <c r="M400" s="71">
        <f t="shared" si="134"/>
        <v>2.0689655172413793E-2</v>
      </c>
      <c r="N400" s="71">
        <f t="shared" si="135"/>
        <v>0.11862068965517242</v>
      </c>
      <c r="O400" s="71">
        <f t="shared" si="136"/>
        <v>0.39862068965517239</v>
      </c>
      <c r="P400" s="14">
        <f t="shared" si="137"/>
        <v>0.34758620689655173</v>
      </c>
      <c r="Q400" s="252">
        <f t="shared" si="138"/>
        <v>0.10896551724137932</v>
      </c>
    </row>
    <row r="401" spans="2:17" ht="13.5" customHeight="1" x14ac:dyDescent="0.15">
      <c r="B401" s="55"/>
      <c r="C401" s="72"/>
      <c r="D401" s="58" t="s">
        <v>88</v>
      </c>
      <c r="E401" s="212">
        <f t="shared" ref="E401:J402" si="141">E405+E408</f>
        <v>3</v>
      </c>
      <c r="F401" s="212">
        <f t="shared" si="141"/>
        <v>9</v>
      </c>
      <c r="G401" s="212">
        <f t="shared" si="141"/>
        <v>49</v>
      </c>
      <c r="H401" s="212">
        <f t="shared" si="141"/>
        <v>150</v>
      </c>
      <c r="I401" s="212">
        <f t="shared" si="141"/>
        <v>111</v>
      </c>
      <c r="J401" s="212">
        <f t="shared" si="141"/>
        <v>37</v>
      </c>
      <c r="K401" s="213">
        <f>SUM(E401:J401)</f>
        <v>359</v>
      </c>
      <c r="L401" s="89">
        <f t="shared" si="133"/>
        <v>8.356545961002786E-3</v>
      </c>
      <c r="M401" s="83">
        <f t="shared" si="134"/>
        <v>2.5069637883008356E-2</v>
      </c>
      <c r="N401" s="83">
        <f t="shared" si="135"/>
        <v>0.13649025069637882</v>
      </c>
      <c r="O401" s="83">
        <f t="shared" si="136"/>
        <v>0.4178272980501393</v>
      </c>
      <c r="P401" s="24">
        <f t="shared" si="137"/>
        <v>0.30919220055710306</v>
      </c>
      <c r="Q401" s="257">
        <f t="shared" si="138"/>
        <v>0.10306406685236769</v>
      </c>
    </row>
    <row r="402" spans="2:17" ht="13.5" customHeight="1" x14ac:dyDescent="0.15">
      <c r="B402" s="55"/>
      <c r="C402" s="72" t="s">
        <v>10</v>
      </c>
      <c r="D402" s="74" t="s">
        <v>91</v>
      </c>
      <c r="E402" s="214">
        <f t="shared" si="141"/>
        <v>1</v>
      </c>
      <c r="F402" s="214">
        <f t="shared" si="141"/>
        <v>6</v>
      </c>
      <c r="G402" s="214">
        <f t="shared" si="141"/>
        <v>37</v>
      </c>
      <c r="H402" s="214">
        <f t="shared" si="141"/>
        <v>139</v>
      </c>
      <c r="I402" s="214">
        <f t="shared" si="141"/>
        <v>141</v>
      </c>
      <c r="J402" s="214">
        <f t="shared" si="141"/>
        <v>42</v>
      </c>
      <c r="K402" s="215">
        <f>SUM(E402:J402)</f>
        <v>366</v>
      </c>
      <c r="L402" s="329">
        <f t="shared" si="133"/>
        <v>2.7322404371584699E-3</v>
      </c>
      <c r="M402" s="329">
        <f t="shared" si="134"/>
        <v>1.6393442622950821E-2</v>
      </c>
      <c r="N402" s="329">
        <f t="shared" si="135"/>
        <v>0.10109289617486339</v>
      </c>
      <c r="O402" s="329">
        <f t="shared" si="136"/>
        <v>0.3797814207650273</v>
      </c>
      <c r="P402" s="330">
        <f t="shared" si="137"/>
        <v>0.38524590163934425</v>
      </c>
      <c r="Q402" s="440">
        <f t="shared" si="138"/>
        <v>0.11475409836065574</v>
      </c>
    </row>
    <row r="403" spans="2:17" ht="13.5" customHeight="1" x14ac:dyDescent="0.15">
      <c r="B403" s="55"/>
      <c r="C403" s="72"/>
      <c r="D403" s="59" t="s">
        <v>24</v>
      </c>
      <c r="E403" s="224"/>
      <c r="F403" s="224"/>
      <c r="G403" s="224"/>
      <c r="H403" s="224"/>
      <c r="I403" s="224"/>
      <c r="J403" s="224"/>
      <c r="K403" s="216">
        <f>$F$8-K400</f>
        <v>2</v>
      </c>
      <c r="L403" s="87"/>
      <c r="M403" s="88"/>
      <c r="N403" s="88"/>
      <c r="O403" s="88"/>
      <c r="P403" s="37"/>
      <c r="Q403" s="254"/>
    </row>
    <row r="404" spans="2:17" s="10" customFormat="1" ht="13.5" customHeight="1" x14ac:dyDescent="0.15">
      <c r="B404" s="55"/>
      <c r="C404" s="68" t="s">
        <v>25</v>
      </c>
      <c r="D404" s="70" t="s">
        <v>10</v>
      </c>
      <c r="E404" s="210">
        <f t="shared" ref="E404:J404" si="142">E405+E406</f>
        <v>2</v>
      </c>
      <c r="F404" s="210">
        <f t="shared" si="142"/>
        <v>11</v>
      </c>
      <c r="G404" s="210">
        <f t="shared" si="142"/>
        <v>60</v>
      </c>
      <c r="H404" s="210">
        <f t="shared" si="142"/>
        <v>164</v>
      </c>
      <c r="I404" s="210">
        <f t="shared" si="142"/>
        <v>94</v>
      </c>
      <c r="J404" s="210">
        <f t="shared" si="142"/>
        <v>27</v>
      </c>
      <c r="K404" s="211">
        <f t="shared" ref="K404:K412" si="143">SUM(E404:J404)</f>
        <v>358</v>
      </c>
      <c r="L404" s="71">
        <f t="shared" ref="L404:L412" si="144">E404/K404</f>
        <v>5.5865921787709499E-3</v>
      </c>
      <c r="M404" s="71">
        <f t="shared" ref="M404:M412" si="145">F404/K404</f>
        <v>3.0726256983240222E-2</v>
      </c>
      <c r="N404" s="71">
        <f t="shared" ref="N404:N412" si="146">G404/K404</f>
        <v>0.16759776536312848</v>
      </c>
      <c r="O404" s="71">
        <f t="shared" ref="O404:O412" si="147">H404/K404</f>
        <v>0.45810055865921789</v>
      </c>
      <c r="P404" s="14">
        <f t="shared" ref="P404:P412" si="148">I404/K404</f>
        <v>0.26256983240223464</v>
      </c>
      <c r="Q404" s="252">
        <f t="shared" ref="Q404:Q412" si="149">J404/K404</f>
        <v>7.5418994413407825E-2</v>
      </c>
    </row>
    <row r="405" spans="2:17" s="10" customFormat="1" ht="13.5" customHeight="1" x14ac:dyDescent="0.15">
      <c r="B405" s="55" t="s">
        <v>15</v>
      </c>
      <c r="C405" s="55" t="s">
        <v>13</v>
      </c>
      <c r="D405" s="58" t="s">
        <v>88</v>
      </c>
      <c r="E405" s="319">
        <v>2</v>
      </c>
      <c r="F405" s="319">
        <v>7</v>
      </c>
      <c r="G405" s="319">
        <v>33</v>
      </c>
      <c r="H405" s="319">
        <v>77</v>
      </c>
      <c r="I405" s="319">
        <v>41</v>
      </c>
      <c r="J405" s="319">
        <v>14</v>
      </c>
      <c r="K405" s="213">
        <f t="shared" si="143"/>
        <v>174</v>
      </c>
      <c r="L405" s="73">
        <f t="shared" si="144"/>
        <v>1.1494252873563218E-2</v>
      </c>
      <c r="M405" s="73">
        <f t="shared" si="145"/>
        <v>4.0229885057471264E-2</v>
      </c>
      <c r="N405" s="73">
        <f t="shared" si="146"/>
        <v>0.18965517241379309</v>
      </c>
      <c r="O405" s="73">
        <f t="shared" si="147"/>
        <v>0.44252873563218392</v>
      </c>
      <c r="P405" s="20">
        <f t="shared" si="148"/>
        <v>0.23563218390804597</v>
      </c>
      <c r="Q405" s="255">
        <f t="shared" si="149"/>
        <v>8.0459770114942528E-2</v>
      </c>
    </row>
    <row r="406" spans="2:17" s="10" customFormat="1" ht="13.5" customHeight="1" x14ac:dyDescent="0.15">
      <c r="B406" s="55"/>
      <c r="C406" s="55"/>
      <c r="D406" s="60" t="s">
        <v>91</v>
      </c>
      <c r="E406" s="321">
        <v>0</v>
      </c>
      <c r="F406" s="321">
        <v>4</v>
      </c>
      <c r="G406" s="321">
        <v>27</v>
      </c>
      <c r="H406" s="321">
        <v>87</v>
      </c>
      <c r="I406" s="321">
        <v>53</v>
      </c>
      <c r="J406" s="321">
        <v>13</v>
      </c>
      <c r="K406" s="217">
        <f t="shared" si="143"/>
        <v>184</v>
      </c>
      <c r="L406" s="90">
        <f t="shared" si="144"/>
        <v>0</v>
      </c>
      <c r="M406" s="81">
        <f t="shared" si="145"/>
        <v>2.1739130434782608E-2</v>
      </c>
      <c r="N406" s="81">
        <f t="shared" si="146"/>
        <v>0.14673913043478262</v>
      </c>
      <c r="O406" s="81">
        <f t="shared" si="147"/>
        <v>0.47282608695652173</v>
      </c>
      <c r="P406" s="23">
        <f t="shared" si="148"/>
        <v>0.28804347826086957</v>
      </c>
      <c r="Q406" s="36">
        <f t="shared" si="149"/>
        <v>7.0652173913043473E-2</v>
      </c>
    </row>
    <row r="407" spans="2:17" s="10" customFormat="1" ht="13.5" customHeight="1" x14ac:dyDescent="0.15">
      <c r="B407" s="55"/>
      <c r="C407" s="68"/>
      <c r="D407" s="70" t="s">
        <v>10</v>
      </c>
      <c r="E407" s="210">
        <f t="shared" ref="E407:J407" si="150">E408+E409</f>
        <v>2</v>
      </c>
      <c r="F407" s="210">
        <f t="shared" si="150"/>
        <v>4</v>
      </c>
      <c r="G407" s="210">
        <f t="shared" si="150"/>
        <v>26</v>
      </c>
      <c r="H407" s="210">
        <f t="shared" si="150"/>
        <v>125</v>
      </c>
      <c r="I407" s="210">
        <f t="shared" si="150"/>
        <v>158</v>
      </c>
      <c r="J407" s="210">
        <f t="shared" si="150"/>
        <v>52</v>
      </c>
      <c r="K407" s="211">
        <f t="shared" si="143"/>
        <v>367</v>
      </c>
      <c r="L407" s="247">
        <f t="shared" si="144"/>
        <v>5.4495912806539508E-3</v>
      </c>
      <c r="M407" s="71">
        <f t="shared" si="145"/>
        <v>1.0899182561307902E-2</v>
      </c>
      <c r="N407" s="71">
        <f t="shared" si="146"/>
        <v>7.0844686648501368E-2</v>
      </c>
      <c r="O407" s="71">
        <f t="shared" si="147"/>
        <v>0.34059945504087191</v>
      </c>
      <c r="P407" s="14">
        <f t="shared" si="148"/>
        <v>0.4305177111716621</v>
      </c>
      <c r="Q407" s="252">
        <f t="shared" si="149"/>
        <v>0.14168937329700274</v>
      </c>
    </row>
    <row r="408" spans="2:17" s="10" customFormat="1" ht="13.5" customHeight="1" x14ac:dyDescent="0.15">
      <c r="B408" s="55"/>
      <c r="C408" s="55" t="s">
        <v>16</v>
      </c>
      <c r="D408" s="82" t="s">
        <v>88</v>
      </c>
      <c r="E408" s="319">
        <v>1</v>
      </c>
      <c r="F408" s="319">
        <v>2</v>
      </c>
      <c r="G408" s="319">
        <v>16</v>
      </c>
      <c r="H408" s="319">
        <v>73</v>
      </c>
      <c r="I408" s="319">
        <v>70</v>
      </c>
      <c r="J408" s="319">
        <v>23</v>
      </c>
      <c r="K408" s="218">
        <f t="shared" si="143"/>
        <v>185</v>
      </c>
      <c r="L408" s="89">
        <f t="shared" si="144"/>
        <v>5.4054054054054057E-3</v>
      </c>
      <c r="M408" s="83">
        <f t="shared" si="145"/>
        <v>1.0810810810810811E-2</v>
      </c>
      <c r="N408" s="83">
        <f t="shared" si="146"/>
        <v>8.6486486486486491E-2</v>
      </c>
      <c r="O408" s="83">
        <f t="shared" si="147"/>
        <v>0.39459459459459462</v>
      </c>
      <c r="P408" s="24">
        <f t="shared" si="148"/>
        <v>0.3783783783783784</v>
      </c>
      <c r="Q408" s="257">
        <f t="shared" si="149"/>
        <v>0.12432432432432433</v>
      </c>
    </row>
    <row r="409" spans="2:17" s="10" customFormat="1" ht="13.5" customHeight="1" x14ac:dyDescent="0.15">
      <c r="B409" s="84"/>
      <c r="C409" s="59"/>
      <c r="D409" s="59" t="s">
        <v>91</v>
      </c>
      <c r="E409" s="321">
        <v>1</v>
      </c>
      <c r="F409" s="321">
        <v>2</v>
      </c>
      <c r="G409" s="321">
        <v>10</v>
      </c>
      <c r="H409" s="321">
        <v>52</v>
      </c>
      <c r="I409" s="321">
        <v>88</v>
      </c>
      <c r="J409" s="321">
        <v>29</v>
      </c>
      <c r="K409" s="216">
        <f t="shared" si="143"/>
        <v>182</v>
      </c>
      <c r="L409" s="85">
        <f t="shared" si="144"/>
        <v>5.4945054945054949E-3</v>
      </c>
      <c r="M409" s="85">
        <f t="shared" si="145"/>
        <v>1.098901098901099E-2</v>
      </c>
      <c r="N409" s="85">
        <f t="shared" si="146"/>
        <v>5.4945054945054944E-2</v>
      </c>
      <c r="O409" s="85">
        <f t="shared" si="147"/>
        <v>0.2857142857142857</v>
      </c>
      <c r="P409" s="21">
        <f t="shared" si="148"/>
        <v>0.48351648351648352</v>
      </c>
      <c r="Q409" s="256">
        <f t="shared" si="149"/>
        <v>0.15934065934065933</v>
      </c>
    </row>
    <row r="410" spans="2:17" s="10" customFormat="1" ht="13.5" customHeight="1" x14ac:dyDescent="0.15">
      <c r="B410" s="68"/>
      <c r="C410" s="69"/>
      <c r="D410" s="70" t="s">
        <v>10</v>
      </c>
      <c r="E410" s="210">
        <f t="shared" ref="E410:J410" si="151">E411+E412</f>
        <v>1</v>
      </c>
      <c r="F410" s="210">
        <f t="shared" si="151"/>
        <v>0</v>
      </c>
      <c r="G410" s="210">
        <f t="shared" si="151"/>
        <v>7</v>
      </c>
      <c r="H410" s="210">
        <f t="shared" si="151"/>
        <v>30</v>
      </c>
      <c r="I410" s="210">
        <f t="shared" si="151"/>
        <v>158</v>
      </c>
      <c r="J410" s="210">
        <f t="shared" si="151"/>
        <v>107</v>
      </c>
      <c r="K410" s="211">
        <f t="shared" si="143"/>
        <v>303</v>
      </c>
      <c r="L410" s="71">
        <f t="shared" si="144"/>
        <v>3.3003300330033004E-3</v>
      </c>
      <c r="M410" s="71">
        <f t="shared" si="145"/>
        <v>0</v>
      </c>
      <c r="N410" s="71">
        <f t="shared" si="146"/>
        <v>2.3102310231023101E-2</v>
      </c>
      <c r="O410" s="71">
        <f t="shared" si="147"/>
        <v>9.9009900990099015E-2</v>
      </c>
      <c r="P410" s="14">
        <f t="shared" si="148"/>
        <v>0.52145214521452143</v>
      </c>
      <c r="Q410" s="252">
        <f t="shared" si="149"/>
        <v>0.35313531353135313</v>
      </c>
    </row>
    <row r="411" spans="2:17" s="10" customFormat="1" ht="13.5" customHeight="1" x14ac:dyDescent="0.15">
      <c r="B411" s="55"/>
      <c r="C411" s="72"/>
      <c r="D411" s="58" t="s">
        <v>88</v>
      </c>
      <c r="E411" s="319">
        <v>0</v>
      </c>
      <c r="F411" s="319">
        <v>0</v>
      </c>
      <c r="G411" s="319">
        <v>4</v>
      </c>
      <c r="H411" s="319">
        <v>15</v>
      </c>
      <c r="I411" s="319">
        <v>67</v>
      </c>
      <c r="J411" s="319">
        <v>58</v>
      </c>
      <c r="K411" s="213">
        <f t="shared" si="143"/>
        <v>144</v>
      </c>
      <c r="L411" s="73">
        <f t="shared" si="144"/>
        <v>0</v>
      </c>
      <c r="M411" s="73">
        <f t="shared" si="145"/>
        <v>0</v>
      </c>
      <c r="N411" s="73">
        <f t="shared" si="146"/>
        <v>2.7777777777777776E-2</v>
      </c>
      <c r="O411" s="73">
        <f t="shared" si="147"/>
        <v>0.10416666666666667</v>
      </c>
      <c r="P411" s="20">
        <f t="shared" si="148"/>
        <v>0.46527777777777779</v>
      </c>
      <c r="Q411" s="255">
        <f t="shared" si="149"/>
        <v>0.40277777777777779</v>
      </c>
    </row>
    <row r="412" spans="2:17" s="10" customFormat="1" ht="13.5" customHeight="1" x14ac:dyDescent="0.15">
      <c r="B412" s="55" t="s">
        <v>26</v>
      </c>
      <c r="C412" s="26" t="s">
        <v>16</v>
      </c>
      <c r="D412" s="74" t="s">
        <v>91</v>
      </c>
      <c r="E412" s="331">
        <v>1</v>
      </c>
      <c r="F412" s="331">
        <v>0</v>
      </c>
      <c r="G412" s="331">
        <v>3</v>
      </c>
      <c r="H412" s="331">
        <v>15</v>
      </c>
      <c r="I412" s="331">
        <v>91</v>
      </c>
      <c r="J412" s="331">
        <v>49</v>
      </c>
      <c r="K412" s="215">
        <f t="shared" si="143"/>
        <v>159</v>
      </c>
      <c r="L412" s="86">
        <f t="shared" si="144"/>
        <v>6.2893081761006293E-3</v>
      </c>
      <c r="M412" s="77">
        <f t="shared" si="145"/>
        <v>0</v>
      </c>
      <c r="N412" s="77">
        <f t="shared" si="146"/>
        <v>1.8867924528301886E-2</v>
      </c>
      <c r="O412" s="77">
        <f t="shared" si="147"/>
        <v>9.4339622641509441E-2</v>
      </c>
      <c r="P412" s="22">
        <f t="shared" si="148"/>
        <v>0.57232704402515722</v>
      </c>
      <c r="Q412" s="259">
        <f t="shared" si="149"/>
        <v>0.3081761006289308</v>
      </c>
    </row>
    <row r="413" spans="2:17" ht="13.5" customHeight="1" thickBot="1" x14ac:dyDescent="0.2">
      <c r="B413" s="55"/>
      <c r="C413" s="72"/>
      <c r="D413" s="91" t="s">
        <v>24</v>
      </c>
      <c r="E413" s="225"/>
      <c r="F413" s="225"/>
      <c r="G413" s="225"/>
      <c r="H413" s="225"/>
      <c r="I413" s="225"/>
      <c r="J413" s="225"/>
      <c r="K413" s="221">
        <f>$F$11-K410</f>
        <v>1</v>
      </c>
      <c r="L413" s="425"/>
      <c r="M413" s="426"/>
      <c r="N413" s="426"/>
      <c r="O413" s="426"/>
      <c r="P413" s="427"/>
      <c r="Q413" s="428"/>
    </row>
    <row r="414" spans="2:17" ht="13.5" customHeight="1" thickTop="1" x14ac:dyDescent="0.15">
      <c r="B414" s="92"/>
      <c r="C414" s="93"/>
      <c r="D414" s="94" t="s">
        <v>10</v>
      </c>
      <c r="E414" s="222">
        <f t="shared" ref="E414:K414" si="152">SUM(E415:E416)</f>
        <v>8</v>
      </c>
      <c r="F414" s="222">
        <f t="shared" si="152"/>
        <v>73</v>
      </c>
      <c r="G414" s="222">
        <f t="shared" si="152"/>
        <v>422</v>
      </c>
      <c r="H414" s="222">
        <f t="shared" si="152"/>
        <v>457</v>
      </c>
      <c r="I414" s="222">
        <f t="shared" si="152"/>
        <v>418</v>
      </c>
      <c r="J414" s="222">
        <f t="shared" si="152"/>
        <v>186</v>
      </c>
      <c r="K414" s="223">
        <f t="shared" si="152"/>
        <v>1564</v>
      </c>
      <c r="L414" s="85">
        <f>E414/K414</f>
        <v>5.1150895140664966E-3</v>
      </c>
      <c r="M414" s="85">
        <f>F414/K414</f>
        <v>4.6675191815856776E-2</v>
      </c>
      <c r="N414" s="85">
        <f>G414/K414</f>
        <v>0.26982097186700765</v>
      </c>
      <c r="O414" s="85">
        <f>H414/K414</f>
        <v>0.2921994884910486</v>
      </c>
      <c r="P414" s="21">
        <f>I414/K414</f>
        <v>0.26726342710997442</v>
      </c>
      <c r="Q414" s="256">
        <f>J414/K414</f>
        <v>0.11892583120204604</v>
      </c>
    </row>
    <row r="415" spans="2:17" ht="13.5" customHeight="1" x14ac:dyDescent="0.15">
      <c r="B415" s="55"/>
      <c r="C415" s="72"/>
      <c r="D415" s="58" t="s">
        <v>88</v>
      </c>
      <c r="E415" s="212">
        <f t="shared" ref="E415:J416" si="153">E391+E401+E411</f>
        <v>6</v>
      </c>
      <c r="F415" s="212">
        <f t="shared" si="153"/>
        <v>44</v>
      </c>
      <c r="G415" s="212">
        <f t="shared" si="153"/>
        <v>213</v>
      </c>
      <c r="H415" s="212">
        <f t="shared" si="153"/>
        <v>240</v>
      </c>
      <c r="I415" s="212">
        <f t="shared" si="153"/>
        <v>183</v>
      </c>
      <c r="J415" s="212">
        <f t="shared" si="153"/>
        <v>95</v>
      </c>
      <c r="K415" s="213">
        <f>SUM(E415:J415)</f>
        <v>781</v>
      </c>
      <c r="L415" s="73">
        <f>E415/K415</f>
        <v>7.6824583866837385E-3</v>
      </c>
      <c r="M415" s="73">
        <f>F415/K415</f>
        <v>5.6338028169014086E-2</v>
      </c>
      <c r="N415" s="73">
        <f>G415/K415</f>
        <v>0.27272727272727271</v>
      </c>
      <c r="O415" s="73">
        <f>H415/K415</f>
        <v>0.30729833546734953</v>
      </c>
      <c r="P415" s="20">
        <f>I415/K415</f>
        <v>0.23431498079385404</v>
      </c>
      <c r="Q415" s="255">
        <f>J415/K415</f>
        <v>0.12163892445582586</v>
      </c>
    </row>
    <row r="416" spans="2:17" ht="13.5" customHeight="1" x14ac:dyDescent="0.15">
      <c r="B416" s="96" t="s">
        <v>10</v>
      </c>
      <c r="C416" s="26"/>
      <c r="D416" s="74" t="s">
        <v>91</v>
      </c>
      <c r="E416" s="214">
        <f t="shared" si="153"/>
        <v>2</v>
      </c>
      <c r="F416" s="214">
        <f t="shared" si="153"/>
        <v>29</v>
      </c>
      <c r="G416" s="214">
        <f t="shared" si="153"/>
        <v>209</v>
      </c>
      <c r="H416" s="214">
        <f t="shared" si="153"/>
        <v>217</v>
      </c>
      <c r="I416" s="214">
        <f t="shared" si="153"/>
        <v>235</v>
      </c>
      <c r="J416" s="214">
        <f t="shared" si="153"/>
        <v>91</v>
      </c>
      <c r="K416" s="215">
        <f>SUM(E416:J416)</f>
        <v>783</v>
      </c>
      <c r="L416" s="86">
        <f>E416/K416</f>
        <v>2.554278416347382E-3</v>
      </c>
      <c r="M416" s="77">
        <f>F416/K416</f>
        <v>3.7037037037037035E-2</v>
      </c>
      <c r="N416" s="77">
        <f>G416/K416</f>
        <v>0.2669220945083014</v>
      </c>
      <c r="O416" s="77">
        <f>H416/K416</f>
        <v>0.27713920817369092</v>
      </c>
      <c r="P416" s="22">
        <f>I416/K416</f>
        <v>0.30012771392081738</v>
      </c>
      <c r="Q416" s="259">
        <f>J416/K416</f>
        <v>0.11621966794380588</v>
      </c>
    </row>
    <row r="417" spans="2:17" ht="13.5" customHeight="1" x14ac:dyDescent="0.15">
      <c r="B417" s="84"/>
      <c r="C417" s="97"/>
      <c r="D417" s="59" t="s">
        <v>24</v>
      </c>
      <c r="E417" s="224"/>
      <c r="F417" s="224"/>
      <c r="G417" s="224"/>
      <c r="H417" s="224"/>
      <c r="I417" s="224"/>
      <c r="J417" s="224"/>
      <c r="K417" s="216">
        <f>K393+K403+K413</f>
        <v>3</v>
      </c>
      <c r="L417" s="80"/>
      <c r="M417" s="80"/>
      <c r="N417" s="80"/>
      <c r="O417" s="80"/>
      <c r="P417" s="35"/>
      <c r="Q417" s="253"/>
    </row>
    <row r="418" spans="2:17" ht="13.5" customHeight="1" x14ac:dyDescent="0.15">
      <c r="B418" s="303"/>
      <c r="C418" s="303"/>
      <c r="D418" s="30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</row>
    <row r="419" spans="2:17" s="10" customFormat="1" ht="13.5" customHeight="1" x14ac:dyDescent="0.15">
      <c r="B419" s="301" t="s">
        <v>80</v>
      </c>
      <c r="C419" s="65"/>
      <c r="D419" s="17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</row>
    <row r="420" spans="2:17" ht="19.2" x14ac:dyDescent="0.15">
      <c r="B420" s="67" t="s">
        <v>9</v>
      </c>
      <c r="C420" s="67" t="s">
        <v>19</v>
      </c>
      <c r="D420" s="402" t="s">
        <v>20</v>
      </c>
      <c r="E420" s="6" t="s">
        <v>63</v>
      </c>
      <c r="F420" s="6" t="s">
        <v>56</v>
      </c>
      <c r="G420" s="6" t="s">
        <v>57</v>
      </c>
      <c r="H420" s="6" t="s">
        <v>58</v>
      </c>
      <c r="I420" s="6" t="s">
        <v>59</v>
      </c>
      <c r="J420" s="6" t="s">
        <v>64</v>
      </c>
      <c r="K420" s="12" t="s">
        <v>10</v>
      </c>
      <c r="L420" s="6" t="s">
        <v>63</v>
      </c>
      <c r="M420" s="6" t="s">
        <v>56</v>
      </c>
      <c r="N420" s="6" t="s">
        <v>57</v>
      </c>
      <c r="O420" s="6" t="s">
        <v>58</v>
      </c>
      <c r="P420" s="6" t="s">
        <v>59</v>
      </c>
      <c r="Q420" s="6" t="s">
        <v>64</v>
      </c>
    </row>
    <row r="421" spans="2:17" s="10" customFormat="1" ht="13.5" customHeight="1" x14ac:dyDescent="0.15">
      <c r="B421" s="68"/>
      <c r="C421" s="69"/>
      <c r="D421" s="70" t="s">
        <v>10</v>
      </c>
      <c r="E421" s="210">
        <f t="shared" ref="E421:J421" si="154">E422+E423</f>
        <v>0</v>
      </c>
      <c r="F421" s="210">
        <f t="shared" si="154"/>
        <v>0</v>
      </c>
      <c r="G421" s="210">
        <f t="shared" si="154"/>
        <v>32</v>
      </c>
      <c r="H421" s="210">
        <f t="shared" si="154"/>
        <v>241</v>
      </c>
      <c r="I421" s="210">
        <f t="shared" si="154"/>
        <v>254</v>
      </c>
      <c r="J421" s="210">
        <f t="shared" si="154"/>
        <v>9</v>
      </c>
      <c r="K421" s="211">
        <f>SUM(K422:K423)</f>
        <v>536</v>
      </c>
      <c r="L421" s="71">
        <f>E421/K421</f>
        <v>0</v>
      </c>
      <c r="M421" s="71">
        <f>F421/K421</f>
        <v>0</v>
      </c>
      <c r="N421" s="71">
        <f>G421/K421</f>
        <v>5.9701492537313432E-2</v>
      </c>
      <c r="O421" s="71">
        <f>H421/K421</f>
        <v>0.44962686567164178</v>
      </c>
      <c r="P421" s="14">
        <f>I421/K421</f>
        <v>0.47388059701492535</v>
      </c>
      <c r="Q421" s="252">
        <f>J421/K421</f>
        <v>1.6791044776119403E-2</v>
      </c>
    </row>
    <row r="422" spans="2:17" s="10" customFormat="1" ht="13.5" customHeight="1" x14ac:dyDescent="0.15">
      <c r="B422" s="55"/>
      <c r="C422" s="72"/>
      <c r="D422" s="58" t="s">
        <v>88</v>
      </c>
      <c r="E422" s="212">
        <f t="shared" ref="E422:J423" si="155">E426+E429</f>
        <v>0</v>
      </c>
      <c r="F422" s="212">
        <f t="shared" si="155"/>
        <v>0</v>
      </c>
      <c r="G422" s="212">
        <f t="shared" si="155"/>
        <v>18</v>
      </c>
      <c r="H422" s="212">
        <f t="shared" si="155"/>
        <v>123</v>
      </c>
      <c r="I422" s="212">
        <f t="shared" si="155"/>
        <v>132</v>
      </c>
      <c r="J422" s="212">
        <f t="shared" si="155"/>
        <v>5</v>
      </c>
      <c r="K422" s="213">
        <f>SUM(E422:J422)</f>
        <v>278</v>
      </c>
      <c r="L422" s="73">
        <f>E422/K422</f>
        <v>0</v>
      </c>
      <c r="M422" s="73">
        <f>F422/K422</f>
        <v>0</v>
      </c>
      <c r="N422" s="73">
        <f>G422/K422</f>
        <v>6.4748201438848921E-2</v>
      </c>
      <c r="O422" s="73">
        <f>H422/K422</f>
        <v>0.44244604316546765</v>
      </c>
      <c r="P422" s="20">
        <f>I422/K422</f>
        <v>0.47482014388489208</v>
      </c>
      <c r="Q422" s="255">
        <f>J422/K422</f>
        <v>1.7985611510791366E-2</v>
      </c>
    </row>
    <row r="423" spans="2:17" s="10" customFormat="1" ht="13.5" customHeight="1" x14ac:dyDescent="0.15">
      <c r="B423" s="55"/>
      <c r="C423" s="72" t="s">
        <v>10</v>
      </c>
      <c r="D423" s="74" t="s">
        <v>91</v>
      </c>
      <c r="E423" s="214">
        <f t="shared" si="155"/>
        <v>0</v>
      </c>
      <c r="F423" s="214">
        <f t="shared" si="155"/>
        <v>0</v>
      </c>
      <c r="G423" s="214">
        <f t="shared" si="155"/>
        <v>14</v>
      </c>
      <c r="H423" s="214">
        <f t="shared" si="155"/>
        <v>118</v>
      </c>
      <c r="I423" s="214">
        <f t="shared" si="155"/>
        <v>122</v>
      </c>
      <c r="J423" s="214">
        <f t="shared" si="155"/>
        <v>4</v>
      </c>
      <c r="K423" s="215">
        <f>SUM(E423:J423)</f>
        <v>258</v>
      </c>
      <c r="L423" s="86">
        <f>E423/K423</f>
        <v>0</v>
      </c>
      <c r="M423" s="77">
        <f>F423/K423</f>
        <v>0</v>
      </c>
      <c r="N423" s="77">
        <f>G423/K423</f>
        <v>5.4263565891472867E-2</v>
      </c>
      <c r="O423" s="77">
        <f>H423/K423</f>
        <v>0.4573643410852713</v>
      </c>
      <c r="P423" s="22">
        <f>I423/K423</f>
        <v>0.47286821705426357</v>
      </c>
      <c r="Q423" s="259">
        <f>J423/K423</f>
        <v>1.5503875968992248E-2</v>
      </c>
    </row>
    <row r="424" spans="2:17" s="10" customFormat="1" ht="13.5" customHeight="1" x14ac:dyDescent="0.15">
      <c r="B424" s="55"/>
      <c r="C424" s="72"/>
      <c r="D424" s="59" t="s">
        <v>24</v>
      </c>
      <c r="E424" s="353"/>
      <c r="F424" s="353"/>
      <c r="G424" s="353"/>
      <c r="H424" s="353"/>
      <c r="I424" s="353"/>
      <c r="J424" s="353"/>
      <c r="K424" s="216">
        <f>$F$5-K421</f>
        <v>0</v>
      </c>
      <c r="L424" s="361"/>
      <c r="M424" s="361"/>
      <c r="N424" s="361"/>
      <c r="O424" s="361"/>
      <c r="P424" s="362"/>
      <c r="Q424" s="363"/>
    </row>
    <row r="425" spans="2:17" s="10" customFormat="1" ht="13.5" customHeight="1" x14ac:dyDescent="0.15">
      <c r="B425" s="55"/>
      <c r="C425" s="68" t="s">
        <v>25</v>
      </c>
      <c r="D425" s="70" t="s">
        <v>10</v>
      </c>
      <c r="E425" s="210">
        <f t="shared" ref="E425:J425" si="156">E426+E427</f>
        <v>0</v>
      </c>
      <c r="F425" s="210">
        <f t="shared" si="156"/>
        <v>0</v>
      </c>
      <c r="G425" s="210">
        <f t="shared" si="156"/>
        <v>6</v>
      </c>
      <c r="H425" s="210">
        <f t="shared" si="156"/>
        <v>92</v>
      </c>
      <c r="I425" s="210">
        <f t="shared" si="156"/>
        <v>127</v>
      </c>
      <c r="J425" s="210">
        <f t="shared" si="156"/>
        <v>8</v>
      </c>
      <c r="K425" s="211">
        <f t="shared" ref="K425:K430" si="157">SUM(E425:J425)</f>
        <v>233</v>
      </c>
      <c r="L425" s="71">
        <f t="shared" ref="L425:L433" si="158">E425/K425</f>
        <v>0</v>
      </c>
      <c r="M425" s="71">
        <f t="shared" ref="M425:M433" si="159">F425/K425</f>
        <v>0</v>
      </c>
      <c r="N425" s="71">
        <f t="shared" ref="N425:N433" si="160">G425/K425</f>
        <v>2.575107296137339E-2</v>
      </c>
      <c r="O425" s="71">
        <f t="shared" ref="O425:O433" si="161">H425/K425</f>
        <v>0.39484978540772531</v>
      </c>
      <c r="P425" s="14">
        <f t="shared" ref="P425:P433" si="162">I425/K425</f>
        <v>0.54506437768240346</v>
      </c>
      <c r="Q425" s="252">
        <f t="shared" ref="Q425:Q433" si="163">J425/K425</f>
        <v>3.4334763948497854E-2</v>
      </c>
    </row>
    <row r="426" spans="2:17" s="10" customFormat="1" ht="13.5" customHeight="1" x14ac:dyDescent="0.15">
      <c r="B426" s="55" t="s">
        <v>12</v>
      </c>
      <c r="C426" s="55" t="s">
        <v>13</v>
      </c>
      <c r="D426" s="58" t="s">
        <v>88</v>
      </c>
      <c r="E426" s="319">
        <v>0</v>
      </c>
      <c r="F426" s="319">
        <v>0</v>
      </c>
      <c r="G426" s="319">
        <v>5</v>
      </c>
      <c r="H426" s="319">
        <v>43</v>
      </c>
      <c r="I426" s="319">
        <v>67</v>
      </c>
      <c r="J426" s="319">
        <v>4</v>
      </c>
      <c r="K426" s="213">
        <f t="shared" si="157"/>
        <v>119</v>
      </c>
      <c r="L426" s="73">
        <f t="shared" si="158"/>
        <v>0</v>
      </c>
      <c r="M426" s="73">
        <f t="shared" si="159"/>
        <v>0</v>
      </c>
      <c r="N426" s="73">
        <f t="shared" si="160"/>
        <v>4.2016806722689079E-2</v>
      </c>
      <c r="O426" s="73">
        <f t="shared" si="161"/>
        <v>0.36134453781512604</v>
      </c>
      <c r="P426" s="20">
        <f t="shared" si="162"/>
        <v>0.56302521008403361</v>
      </c>
      <c r="Q426" s="255">
        <f t="shared" si="163"/>
        <v>3.3613445378151259E-2</v>
      </c>
    </row>
    <row r="427" spans="2:17" s="10" customFormat="1" ht="13.5" customHeight="1" x14ac:dyDescent="0.15">
      <c r="B427" s="55"/>
      <c r="C427" s="55"/>
      <c r="D427" s="60" t="s">
        <v>91</v>
      </c>
      <c r="E427" s="321">
        <v>0</v>
      </c>
      <c r="F427" s="321">
        <v>0</v>
      </c>
      <c r="G427" s="321">
        <v>1</v>
      </c>
      <c r="H427" s="321">
        <v>49</v>
      </c>
      <c r="I427" s="321">
        <v>60</v>
      </c>
      <c r="J427" s="321">
        <v>4</v>
      </c>
      <c r="K427" s="217">
        <f t="shared" si="157"/>
        <v>114</v>
      </c>
      <c r="L427" s="90">
        <f t="shared" si="158"/>
        <v>0</v>
      </c>
      <c r="M427" s="81">
        <f t="shared" si="159"/>
        <v>0</v>
      </c>
      <c r="N427" s="81">
        <f t="shared" si="160"/>
        <v>8.771929824561403E-3</v>
      </c>
      <c r="O427" s="81">
        <f t="shared" si="161"/>
        <v>0.42982456140350878</v>
      </c>
      <c r="P427" s="23">
        <f t="shared" si="162"/>
        <v>0.52631578947368418</v>
      </c>
      <c r="Q427" s="36">
        <f t="shared" si="163"/>
        <v>3.5087719298245612E-2</v>
      </c>
    </row>
    <row r="428" spans="2:17" s="10" customFormat="1" ht="13.5" customHeight="1" x14ac:dyDescent="0.15">
      <c r="B428" s="55"/>
      <c r="C428" s="68"/>
      <c r="D428" s="70" t="s">
        <v>10</v>
      </c>
      <c r="E428" s="210">
        <f t="shared" ref="E428:J428" si="164">E429+E430</f>
        <v>0</v>
      </c>
      <c r="F428" s="210">
        <f t="shared" si="164"/>
        <v>0</v>
      </c>
      <c r="G428" s="210">
        <f t="shared" si="164"/>
        <v>26</v>
      </c>
      <c r="H428" s="210">
        <f t="shared" si="164"/>
        <v>149</v>
      </c>
      <c r="I428" s="210">
        <f t="shared" si="164"/>
        <v>127</v>
      </c>
      <c r="J428" s="210">
        <f t="shared" si="164"/>
        <v>1</v>
      </c>
      <c r="K428" s="211">
        <f t="shared" si="157"/>
        <v>303</v>
      </c>
      <c r="L428" s="247">
        <f t="shared" si="158"/>
        <v>0</v>
      </c>
      <c r="M428" s="71">
        <f t="shared" si="159"/>
        <v>0</v>
      </c>
      <c r="N428" s="71">
        <f t="shared" si="160"/>
        <v>8.5808580858085806E-2</v>
      </c>
      <c r="O428" s="71">
        <f t="shared" si="161"/>
        <v>0.49174917491749176</v>
      </c>
      <c r="P428" s="14">
        <f t="shared" si="162"/>
        <v>0.41914191419141916</v>
      </c>
      <c r="Q428" s="252">
        <f t="shared" si="163"/>
        <v>3.3003300330033004E-3</v>
      </c>
    </row>
    <row r="429" spans="2:17" s="10" customFormat="1" ht="13.5" customHeight="1" x14ac:dyDescent="0.15">
      <c r="B429" s="55"/>
      <c r="C429" s="55" t="s">
        <v>14</v>
      </c>
      <c r="D429" s="82" t="s">
        <v>88</v>
      </c>
      <c r="E429" s="319">
        <v>0</v>
      </c>
      <c r="F429" s="319">
        <v>0</v>
      </c>
      <c r="G429" s="319">
        <v>13</v>
      </c>
      <c r="H429" s="319">
        <v>80</v>
      </c>
      <c r="I429" s="319">
        <v>65</v>
      </c>
      <c r="J429" s="319">
        <v>1</v>
      </c>
      <c r="K429" s="218">
        <f t="shared" si="157"/>
        <v>159</v>
      </c>
      <c r="L429" s="89">
        <f t="shared" si="158"/>
        <v>0</v>
      </c>
      <c r="M429" s="83">
        <f t="shared" si="159"/>
        <v>0</v>
      </c>
      <c r="N429" s="83">
        <f t="shared" si="160"/>
        <v>8.1761006289308172E-2</v>
      </c>
      <c r="O429" s="83">
        <f t="shared" si="161"/>
        <v>0.50314465408805031</v>
      </c>
      <c r="P429" s="24">
        <f t="shared" si="162"/>
        <v>0.4088050314465409</v>
      </c>
      <c r="Q429" s="257">
        <f t="shared" si="163"/>
        <v>6.2893081761006293E-3</v>
      </c>
    </row>
    <row r="430" spans="2:17" s="10" customFormat="1" ht="13.5" customHeight="1" x14ac:dyDescent="0.15">
      <c r="B430" s="84"/>
      <c r="C430" s="59"/>
      <c r="D430" s="59" t="s">
        <v>91</v>
      </c>
      <c r="E430" s="321">
        <v>0</v>
      </c>
      <c r="F430" s="321">
        <v>0</v>
      </c>
      <c r="G430" s="321">
        <v>13</v>
      </c>
      <c r="H430" s="321">
        <v>69</v>
      </c>
      <c r="I430" s="321">
        <v>62</v>
      </c>
      <c r="J430" s="321">
        <v>0</v>
      </c>
      <c r="K430" s="216">
        <f t="shared" si="157"/>
        <v>144</v>
      </c>
      <c r="L430" s="85">
        <f t="shared" si="158"/>
        <v>0</v>
      </c>
      <c r="M430" s="85">
        <f t="shared" si="159"/>
        <v>0</v>
      </c>
      <c r="N430" s="85">
        <f t="shared" si="160"/>
        <v>9.0277777777777776E-2</v>
      </c>
      <c r="O430" s="85">
        <f t="shared" si="161"/>
        <v>0.47916666666666669</v>
      </c>
      <c r="P430" s="21">
        <f t="shared" si="162"/>
        <v>0.43055555555555558</v>
      </c>
      <c r="Q430" s="256">
        <f t="shared" si="163"/>
        <v>0</v>
      </c>
    </row>
    <row r="431" spans="2:17" ht="13.5" customHeight="1" x14ac:dyDescent="0.15">
      <c r="B431" s="68"/>
      <c r="C431" s="69"/>
      <c r="D431" s="70" t="s">
        <v>10</v>
      </c>
      <c r="E431" s="210">
        <f t="shared" ref="E431:J431" si="165">E432+E433</f>
        <v>45</v>
      </c>
      <c r="F431" s="210">
        <f t="shared" si="165"/>
        <v>116</v>
      </c>
      <c r="G431" s="210">
        <f t="shared" si="165"/>
        <v>241</v>
      </c>
      <c r="H431" s="210">
        <f t="shared" si="165"/>
        <v>223</v>
      </c>
      <c r="I431" s="210">
        <f t="shared" si="165"/>
        <v>88</v>
      </c>
      <c r="J431" s="210">
        <f t="shared" si="165"/>
        <v>13</v>
      </c>
      <c r="K431" s="211">
        <f>SUM(K432:K433)</f>
        <v>726</v>
      </c>
      <c r="L431" s="71">
        <f t="shared" si="158"/>
        <v>6.1983471074380167E-2</v>
      </c>
      <c r="M431" s="71">
        <f t="shared" si="159"/>
        <v>0.15977961432506887</v>
      </c>
      <c r="N431" s="71">
        <f t="shared" si="160"/>
        <v>0.3319559228650138</v>
      </c>
      <c r="O431" s="71">
        <f t="shared" si="161"/>
        <v>0.3071625344352617</v>
      </c>
      <c r="P431" s="14">
        <f t="shared" si="162"/>
        <v>0.12121212121212122</v>
      </c>
      <c r="Q431" s="252">
        <f t="shared" si="163"/>
        <v>1.790633608815427E-2</v>
      </c>
    </row>
    <row r="432" spans="2:17" ht="13.5" customHeight="1" x14ac:dyDescent="0.15">
      <c r="B432" s="55"/>
      <c r="C432" s="72"/>
      <c r="D432" s="58" t="s">
        <v>88</v>
      </c>
      <c r="E432" s="212">
        <f t="shared" ref="E432:J433" si="166">E436+E439</f>
        <v>20</v>
      </c>
      <c r="F432" s="212">
        <f t="shared" si="166"/>
        <v>55</v>
      </c>
      <c r="G432" s="212">
        <f t="shared" si="166"/>
        <v>110</v>
      </c>
      <c r="H432" s="212">
        <f t="shared" si="166"/>
        <v>119</v>
      </c>
      <c r="I432" s="212">
        <f t="shared" si="166"/>
        <v>49</v>
      </c>
      <c r="J432" s="212">
        <f t="shared" si="166"/>
        <v>7</v>
      </c>
      <c r="K432" s="213">
        <f>SUM(E432:J432)</f>
        <v>360</v>
      </c>
      <c r="L432" s="73">
        <f t="shared" si="158"/>
        <v>5.5555555555555552E-2</v>
      </c>
      <c r="M432" s="73">
        <f t="shared" si="159"/>
        <v>0.15277777777777779</v>
      </c>
      <c r="N432" s="73">
        <f t="shared" si="160"/>
        <v>0.30555555555555558</v>
      </c>
      <c r="O432" s="73">
        <f t="shared" si="161"/>
        <v>0.33055555555555555</v>
      </c>
      <c r="P432" s="20">
        <f t="shared" si="162"/>
        <v>0.1361111111111111</v>
      </c>
      <c r="Q432" s="255">
        <f t="shared" si="163"/>
        <v>1.9444444444444445E-2</v>
      </c>
    </row>
    <row r="433" spans="2:17" ht="13.5" customHeight="1" x14ac:dyDescent="0.15">
      <c r="B433" s="55"/>
      <c r="C433" s="72" t="s">
        <v>10</v>
      </c>
      <c r="D433" s="74" t="s">
        <v>91</v>
      </c>
      <c r="E433" s="214">
        <f t="shared" si="166"/>
        <v>25</v>
      </c>
      <c r="F433" s="214">
        <f t="shared" si="166"/>
        <v>61</v>
      </c>
      <c r="G433" s="214">
        <f t="shared" si="166"/>
        <v>131</v>
      </c>
      <c r="H433" s="214">
        <f t="shared" si="166"/>
        <v>104</v>
      </c>
      <c r="I433" s="214">
        <f t="shared" si="166"/>
        <v>39</v>
      </c>
      <c r="J433" s="214">
        <f t="shared" si="166"/>
        <v>6</v>
      </c>
      <c r="K433" s="215">
        <f>SUM(E433:J433)</f>
        <v>366</v>
      </c>
      <c r="L433" s="86">
        <f t="shared" si="158"/>
        <v>6.8306010928961755E-2</v>
      </c>
      <c r="M433" s="77">
        <f t="shared" si="159"/>
        <v>0.16666666666666666</v>
      </c>
      <c r="N433" s="77">
        <f t="shared" si="160"/>
        <v>0.35792349726775957</v>
      </c>
      <c r="O433" s="77">
        <f t="shared" si="161"/>
        <v>0.28415300546448086</v>
      </c>
      <c r="P433" s="22">
        <f t="shared" si="162"/>
        <v>0.10655737704918032</v>
      </c>
      <c r="Q433" s="259">
        <f t="shared" si="163"/>
        <v>1.6393442622950821E-2</v>
      </c>
    </row>
    <row r="434" spans="2:17" ht="13.5" customHeight="1" x14ac:dyDescent="0.15">
      <c r="B434" s="55"/>
      <c r="C434" s="72"/>
      <c r="D434" s="59" t="s">
        <v>93</v>
      </c>
      <c r="E434" s="224"/>
      <c r="F434" s="224"/>
      <c r="G434" s="224"/>
      <c r="H434" s="224"/>
      <c r="I434" s="224"/>
      <c r="J434" s="224"/>
      <c r="K434" s="216">
        <f>$F$8-K431</f>
        <v>1</v>
      </c>
      <c r="L434" s="258"/>
      <c r="M434" s="80"/>
      <c r="N434" s="80"/>
      <c r="O434" s="80"/>
      <c r="P434" s="35"/>
      <c r="Q434" s="253"/>
    </row>
    <row r="435" spans="2:17" s="10" customFormat="1" ht="13.5" customHeight="1" x14ac:dyDescent="0.15">
      <c r="B435" s="55"/>
      <c r="C435" s="68" t="s">
        <v>25</v>
      </c>
      <c r="D435" s="70" t="s">
        <v>10</v>
      </c>
      <c r="E435" s="210">
        <f t="shared" ref="E435:J435" si="167">E436+E437</f>
        <v>19</v>
      </c>
      <c r="F435" s="210">
        <f t="shared" si="167"/>
        <v>46</v>
      </c>
      <c r="G435" s="210">
        <f t="shared" si="167"/>
        <v>96</v>
      </c>
      <c r="H435" s="210">
        <f t="shared" si="167"/>
        <v>129</v>
      </c>
      <c r="I435" s="210">
        <f t="shared" si="167"/>
        <v>56</v>
      </c>
      <c r="J435" s="210">
        <f t="shared" si="167"/>
        <v>12</v>
      </c>
      <c r="K435" s="211">
        <f t="shared" ref="K435:K443" si="168">SUM(E435:J435)</f>
        <v>358</v>
      </c>
      <c r="L435" s="71">
        <f t="shared" ref="L435:L443" si="169">E435/K435</f>
        <v>5.3072625698324022E-2</v>
      </c>
      <c r="M435" s="71">
        <f t="shared" ref="M435:M443" si="170">F435/K435</f>
        <v>0.12849162011173185</v>
      </c>
      <c r="N435" s="71">
        <f t="shared" ref="N435:N443" si="171">G435/K435</f>
        <v>0.26815642458100558</v>
      </c>
      <c r="O435" s="71">
        <f t="shared" ref="O435:O443" si="172">H435/K435</f>
        <v>0.36033519553072624</v>
      </c>
      <c r="P435" s="14">
        <f t="shared" ref="P435:P443" si="173">I435/K435</f>
        <v>0.15642458100558659</v>
      </c>
      <c r="Q435" s="252">
        <f t="shared" ref="Q435:Q443" si="174">J435/K435</f>
        <v>3.3519553072625698E-2</v>
      </c>
    </row>
    <row r="436" spans="2:17" s="10" customFormat="1" ht="13.5" customHeight="1" x14ac:dyDescent="0.15">
      <c r="B436" s="55" t="s">
        <v>15</v>
      </c>
      <c r="C436" s="55" t="s">
        <v>13</v>
      </c>
      <c r="D436" s="58" t="s">
        <v>88</v>
      </c>
      <c r="E436" s="319">
        <v>9</v>
      </c>
      <c r="F436" s="319">
        <v>20</v>
      </c>
      <c r="G436" s="319">
        <v>46</v>
      </c>
      <c r="H436" s="319">
        <v>67</v>
      </c>
      <c r="I436" s="319">
        <v>26</v>
      </c>
      <c r="J436" s="319">
        <v>6</v>
      </c>
      <c r="K436" s="213">
        <f t="shared" si="168"/>
        <v>174</v>
      </c>
      <c r="L436" s="73">
        <f t="shared" si="169"/>
        <v>5.1724137931034482E-2</v>
      </c>
      <c r="M436" s="73">
        <f t="shared" si="170"/>
        <v>0.11494252873563218</v>
      </c>
      <c r="N436" s="73">
        <f t="shared" si="171"/>
        <v>0.26436781609195403</v>
      </c>
      <c r="O436" s="73">
        <f t="shared" si="172"/>
        <v>0.38505747126436779</v>
      </c>
      <c r="P436" s="20">
        <f t="shared" si="173"/>
        <v>0.14942528735632185</v>
      </c>
      <c r="Q436" s="255">
        <f t="shared" si="174"/>
        <v>3.4482758620689655E-2</v>
      </c>
    </row>
    <row r="437" spans="2:17" s="10" customFormat="1" ht="13.5" customHeight="1" x14ac:dyDescent="0.15">
      <c r="B437" s="55"/>
      <c r="C437" s="55"/>
      <c r="D437" s="60" t="s">
        <v>91</v>
      </c>
      <c r="E437" s="321">
        <v>10</v>
      </c>
      <c r="F437" s="321">
        <v>26</v>
      </c>
      <c r="G437" s="321">
        <v>50</v>
      </c>
      <c r="H437" s="321">
        <v>62</v>
      </c>
      <c r="I437" s="321">
        <v>30</v>
      </c>
      <c r="J437" s="321">
        <v>6</v>
      </c>
      <c r="K437" s="217">
        <f t="shared" si="168"/>
        <v>184</v>
      </c>
      <c r="L437" s="90">
        <f t="shared" si="169"/>
        <v>5.434782608695652E-2</v>
      </c>
      <c r="M437" s="81">
        <f t="shared" si="170"/>
        <v>0.14130434782608695</v>
      </c>
      <c r="N437" s="81">
        <f t="shared" si="171"/>
        <v>0.27173913043478259</v>
      </c>
      <c r="O437" s="81">
        <f t="shared" si="172"/>
        <v>0.33695652173913043</v>
      </c>
      <c r="P437" s="23">
        <f t="shared" si="173"/>
        <v>0.16304347826086957</v>
      </c>
      <c r="Q437" s="36">
        <f t="shared" si="174"/>
        <v>3.2608695652173912E-2</v>
      </c>
    </row>
    <row r="438" spans="2:17" s="10" customFormat="1" ht="13.5" customHeight="1" x14ac:dyDescent="0.15">
      <c r="B438" s="55"/>
      <c r="C438" s="68"/>
      <c r="D438" s="70" t="s">
        <v>10</v>
      </c>
      <c r="E438" s="210">
        <f t="shared" ref="E438:J438" si="175">E439+E440</f>
        <v>26</v>
      </c>
      <c r="F438" s="210">
        <f t="shared" si="175"/>
        <v>70</v>
      </c>
      <c r="G438" s="210">
        <f t="shared" si="175"/>
        <v>145</v>
      </c>
      <c r="H438" s="210">
        <f t="shared" si="175"/>
        <v>94</v>
      </c>
      <c r="I438" s="210">
        <f t="shared" si="175"/>
        <v>32</v>
      </c>
      <c r="J438" s="210">
        <f t="shared" si="175"/>
        <v>1</v>
      </c>
      <c r="K438" s="211">
        <f t="shared" si="168"/>
        <v>368</v>
      </c>
      <c r="L438" s="247">
        <f t="shared" si="169"/>
        <v>7.0652173913043473E-2</v>
      </c>
      <c r="M438" s="71">
        <f t="shared" si="170"/>
        <v>0.19021739130434784</v>
      </c>
      <c r="N438" s="71">
        <f t="shared" si="171"/>
        <v>0.39402173913043476</v>
      </c>
      <c r="O438" s="71">
        <f t="shared" si="172"/>
        <v>0.25543478260869568</v>
      </c>
      <c r="P438" s="14">
        <f t="shared" si="173"/>
        <v>8.6956521739130432E-2</v>
      </c>
      <c r="Q438" s="252">
        <f t="shared" si="174"/>
        <v>2.717391304347826E-3</v>
      </c>
    </row>
    <row r="439" spans="2:17" s="10" customFormat="1" ht="13.5" customHeight="1" x14ac:dyDescent="0.15">
      <c r="B439" s="55"/>
      <c r="C439" s="55" t="s">
        <v>16</v>
      </c>
      <c r="D439" s="82" t="s">
        <v>88</v>
      </c>
      <c r="E439" s="319">
        <v>11</v>
      </c>
      <c r="F439" s="319">
        <v>35</v>
      </c>
      <c r="G439" s="319">
        <v>64</v>
      </c>
      <c r="H439" s="319">
        <v>52</v>
      </c>
      <c r="I439" s="319">
        <v>23</v>
      </c>
      <c r="J439" s="319">
        <v>1</v>
      </c>
      <c r="K439" s="218">
        <f t="shared" si="168"/>
        <v>186</v>
      </c>
      <c r="L439" s="89">
        <f t="shared" si="169"/>
        <v>5.9139784946236562E-2</v>
      </c>
      <c r="M439" s="83">
        <f t="shared" si="170"/>
        <v>0.18817204301075269</v>
      </c>
      <c r="N439" s="83">
        <f t="shared" si="171"/>
        <v>0.34408602150537637</v>
      </c>
      <c r="O439" s="83">
        <f t="shared" si="172"/>
        <v>0.27956989247311825</v>
      </c>
      <c r="P439" s="24">
        <f t="shared" si="173"/>
        <v>0.12365591397849462</v>
      </c>
      <c r="Q439" s="257">
        <f t="shared" si="174"/>
        <v>5.3763440860215058E-3</v>
      </c>
    </row>
    <row r="440" spans="2:17" s="10" customFormat="1" ht="13.5" customHeight="1" x14ac:dyDescent="0.15">
      <c r="B440" s="84"/>
      <c r="C440" s="59"/>
      <c r="D440" s="59" t="s">
        <v>91</v>
      </c>
      <c r="E440" s="321">
        <v>15</v>
      </c>
      <c r="F440" s="321">
        <v>35</v>
      </c>
      <c r="G440" s="321">
        <v>81</v>
      </c>
      <c r="H440" s="321">
        <v>42</v>
      </c>
      <c r="I440" s="321">
        <v>9</v>
      </c>
      <c r="J440" s="321">
        <v>0</v>
      </c>
      <c r="K440" s="216">
        <f t="shared" si="168"/>
        <v>182</v>
      </c>
      <c r="L440" s="85">
        <f t="shared" si="169"/>
        <v>8.2417582417582416E-2</v>
      </c>
      <c r="M440" s="85">
        <f t="shared" si="170"/>
        <v>0.19230769230769232</v>
      </c>
      <c r="N440" s="85">
        <f t="shared" si="171"/>
        <v>0.44505494505494503</v>
      </c>
      <c r="O440" s="85">
        <f t="shared" si="172"/>
        <v>0.23076923076923078</v>
      </c>
      <c r="P440" s="21">
        <f t="shared" si="173"/>
        <v>4.9450549450549448E-2</v>
      </c>
      <c r="Q440" s="256">
        <f t="shared" si="174"/>
        <v>0</v>
      </c>
    </row>
    <row r="441" spans="2:17" s="10" customFormat="1" ht="13.5" customHeight="1" x14ac:dyDescent="0.15">
      <c r="B441" s="68"/>
      <c r="C441" s="69"/>
      <c r="D441" s="70" t="s">
        <v>10</v>
      </c>
      <c r="E441" s="210">
        <f t="shared" ref="E441:J441" si="176">E442+E443</f>
        <v>37</v>
      </c>
      <c r="F441" s="210">
        <f t="shared" si="176"/>
        <v>127</v>
      </c>
      <c r="G441" s="210">
        <f t="shared" si="176"/>
        <v>105</v>
      </c>
      <c r="H441" s="210">
        <f t="shared" si="176"/>
        <v>27</v>
      </c>
      <c r="I441" s="210">
        <f t="shared" si="176"/>
        <v>7</v>
      </c>
      <c r="J441" s="210">
        <f t="shared" si="176"/>
        <v>0</v>
      </c>
      <c r="K441" s="211">
        <f t="shared" si="168"/>
        <v>303</v>
      </c>
      <c r="L441" s="71">
        <f t="shared" si="169"/>
        <v>0.12211221122112212</v>
      </c>
      <c r="M441" s="71">
        <f t="shared" si="170"/>
        <v>0.41914191419141916</v>
      </c>
      <c r="N441" s="71">
        <f t="shared" si="171"/>
        <v>0.34653465346534651</v>
      </c>
      <c r="O441" s="71">
        <f t="shared" si="172"/>
        <v>8.9108910891089105E-2</v>
      </c>
      <c r="P441" s="14">
        <f t="shared" si="173"/>
        <v>2.3102310231023101E-2</v>
      </c>
      <c r="Q441" s="252">
        <f t="shared" si="174"/>
        <v>0</v>
      </c>
    </row>
    <row r="442" spans="2:17" s="10" customFormat="1" ht="13.5" customHeight="1" x14ac:dyDescent="0.15">
      <c r="B442" s="55"/>
      <c r="C442" s="72"/>
      <c r="D442" s="58" t="s">
        <v>88</v>
      </c>
      <c r="E442" s="319">
        <v>12</v>
      </c>
      <c r="F442" s="319">
        <v>64</v>
      </c>
      <c r="G442" s="319">
        <v>52</v>
      </c>
      <c r="H442" s="319">
        <v>13</v>
      </c>
      <c r="I442" s="319">
        <v>3</v>
      </c>
      <c r="J442" s="319">
        <v>0</v>
      </c>
      <c r="K442" s="213">
        <f t="shared" si="168"/>
        <v>144</v>
      </c>
      <c r="L442" s="73">
        <f t="shared" si="169"/>
        <v>8.3333333333333329E-2</v>
      </c>
      <c r="M442" s="73">
        <f t="shared" si="170"/>
        <v>0.44444444444444442</v>
      </c>
      <c r="N442" s="73">
        <f t="shared" si="171"/>
        <v>0.3611111111111111</v>
      </c>
      <c r="O442" s="73">
        <f t="shared" si="172"/>
        <v>9.0277777777777776E-2</v>
      </c>
      <c r="P442" s="20">
        <f t="shared" si="173"/>
        <v>2.0833333333333332E-2</v>
      </c>
      <c r="Q442" s="255">
        <f t="shared" si="174"/>
        <v>0</v>
      </c>
    </row>
    <row r="443" spans="2:17" s="10" customFormat="1" ht="13.5" customHeight="1" x14ac:dyDescent="0.15">
      <c r="B443" s="55" t="s">
        <v>26</v>
      </c>
      <c r="C443" s="26" t="s">
        <v>16</v>
      </c>
      <c r="D443" s="74" t="s">
        <v>91</v>
      </c>
      <c r="E443" s="331">
        <v>25</v>
      </c>
      <c r="F443" s="331">
        <v>63</v>
      </c>
      <c r="G443" s="331">
        <v>53</v>
      </c>
      <c r="H443" s="331">
        <v>14</v>
      </c>
      <c r="I443" s="331">
        <v>4</v>
      </c>
      <c r="J443" s="331">
        <v>0</v>
      </c>
      <c r="K443" s="215">
        <f t="shared" si="168"/>
        <v>159</v>
      </c>
      <c r="L443" s="86">
        <f t="shared" si="169"/>
        <v>0.15723270440251572</v>
      </c>
      <c r="M443" s="77">
        <f t="shared" si="170"/>
        <v>0.39622641509433965</v>
      </c>
      <c r="N443" s="77">
        <f t="shared" si="171"/>
        <v>0.33333333333333331</v>
      </c>
      <c r="O443" s="77">
        <f t="shared" si="172"/>
        <v>8.8050314465408799E-2</v>
      </c>
      <c r="P443" s="22">
        <f t="shared" si="173"/>
        <v>2.5157232704402517E-2</v>
      </c>
      <c r="Q443" s="259">
        <f t="shared" si="174"/>
        <v>0</v>
      </c>
    </row>
    <row r="444" spans="2:17" ht="13.5" customHeight="1" thickBot="1" x14ac:dyDescent="0.2">
      <c r="B444" s="55"/>
      <c r="C444" s="72"/>
      <c r="D444" s="91" t="s">
        <v>24</v>
      </c>
      <c r="E444" s="225"/>
      <c r="F444" s="225"/>
      <c r="G444" s="225"/>
      <c r="H444" s="225"/>
      <c r="I444" s="225"/>
      <c r="J444" s="225"/>
      <c r="K444" s="221">
        <f>$F$11-K441</f>
        <v>1</v>
      </c>
      <c r="L444" s="425"/>
      <c r="M444" s="426"/>
      <c r="N444" s="426"/>
      <c r="O444" s="426"/>
      <c r="P444" s="427"/>
      <c r="Q444" s="428"/>
    </row>
    <row r="445" spans="2:17" ht="13.5" customHeight="1" thickTop="1" x14ac:dyDescent="0.15">
      <c r="B445" s="92"/>
      <c r="C445" s="93"/>
      <c r="D445" s="94" t="s">
        <v>10</v>
      </c>
      <c r="E445" s="222">
        <f t="shared" ref="E445:K445" si="177">SUM(E446:E447)</f>
        <v>82</v>
      </c>
      <c r="F445" s="222">
        <f t="shared" si="177"/>
        <v>243</v>
      </c>
      <c r="G445" s="222">
        <f t="shared" si="177"/>
        <v>378</v>
      </c>
      <c r="H445" s="222">
        <f t="shared" si="177"/>
        <v>491</v>
      </c>
      <c r="I445" s="222">
        <f t="shared" si="177"/>
        <v>349</v>
      </c>
      <c r="J445" s="222">
        <f t="shared" si="177"/>
        <v>22</v>
      </c>
      <c r="K445" s="223">
        <f t="shared" si="177"/>
        <v>1565</v>
      </c>
      <c r="L445" s="85">
        <f>E445/K445</f>
        <v>5.2396166134185303E-2</v>
      </c>
      <c r="M445" s="85">
        <f>F445/K445</f>
        <v>0.15527156549520768</v>
      </c>
      <c r="N445" s="85">
        <f>G445/K445</f>
        <v>0.24153354632587859</v>
      </c>
      <c r="O445" s="85">
        <f>H445/K445</f>
        <v>0.31373801916932909</v>
      </c>
      <c r="P445" s="21">
        <f>I445/K445</f>
        <v>0.22300319488817891</v>
      </c>
      <c r="Q445" s="256">
        <f>J445/K445</f>
        <v>1.4057507987220448E-2</v>
      </c>
    </row>
    <row r="446" spans="2:17" ht="13.5" customHeight="1" x14ac:dyDescent="0.15">
      <c r="B446" s="55"/>
      <c r="C446" s="72"/>
      <c r="D446" s="58" t="s">
        <v>88</v>
      </c>
      <c r="E446" s="212">
        <f t="shared" ref="E446:J447" si="178">E422+E432+E442</f>
        <v>32</v>
      </c>
      <c r="F446" s="212">
        <f t="shared" si="178"/>
        <v>119</v>
      </c>
      <c r="G446" s="212">
        <f t="shared" si="178"/>
        <v>180</v>
      </c>
      <c r="H446" s="212">
        <f t="shared" si="178"/>
        <v>255</v>
      </c>
      <c r="I446" s="212">
        <f t="shared" si="178"/>
        <v>184</v>
      </c>
      <c r="J446" s="212">
        <f t="shared" si="178"/>
        <v>12</v>
      </c>
      <c r="K446" s="213">
        <f>SUM(E446:J446)</f>
        <v>782</v>
      </c>
      <c r="L446" s="73">
        <f>E446/K446</f>
        <v>4.0920716112531973E-2</v>
      </c>
      <c r="M446" s="73">
        <f>F446/K446</f>
        <v>0.15217391304347827</v>
      </c>
      <c r="N446" s="73">
        <f>G446/K446</f>
        <v>0.23017902813299232</v>
      </c>
      <c r="O446" s="73">
        <f>H446/K446</f>
        <v>0.32608695652173914</v>
      </c>
      <c r="P446" s="20">
        <f>I446/K446</f>
        <v>0.23529411764705882</v>
      </c>
      <c r="Q446" s="255">
        <f>J446/K446</f>
        <v>1.5345268542199489E-2</v>
      </c>
    </row>
    <row r="447" spans="2:17" ht="13.5" customHeight="1" x14ac:dyDescent="0.15">
      <c r="B447" s="96" t="s">
        <v>10</v>
      </c>
      <c r="C447" s="26"/>
      <c r="D447" s="74" t="s">
        <v>91</v>
      </c>
      <c r="E447" s="214">
        <f t="shared" si="178"/>
        <v>50</v>
      </c>
      <c r="F447" s="214">
        <f t="shared" si="178"/>
        <v>124</v>
      </c>
      <c r="G447" s="214">
        <f t="shared" si="178"/>
        <v>198</v>
      </c>
      <c r="H447" s="214">
        <f t="shared" si="178"/>
        <v>236</v>
      </c>
      <c r="I447" s="214">
        <f t="shared" si="178"/>
        <v>165</v>
      </c>
      <c r="J447" s="214">
        <f t="shared" si="178"/>
        <v>10</v>
      </c>
      <c r="K447" s="215">
        <f>SUM(E447:J447)</f>
        <v>783</v>
      </c>
      <c r="L447" s="86">
        <f>E447/K447</f>
        <v>6.3856960408684549E-2</v>
      </c>
      <c r="M447" s="77">
        <f>F447/K447</f>
        <v>0.15836526181353769</v>
      </c>
      <c r="N447" s="77">
        <f>G447/K447</f>
        <v>0.25287356321839083</v>
      </c>
      <c r="O447" s="77">
        <f>H447/K447</f>
        <v>0.30140485312899107</v>
      </c>
      <c r="P447" s="22">
        <f>I447/K447</f>
        <v>0.21072796934865901</v>
      </c>
      <c r="Q447" s="259">
        <f>J447/K447</f>
        <v>1.277139208173691E-2</v>
      </c>
    </row>
    <row r="448" spans="2:17" ht="13.5" customHeight="1" x14ac:dyDescent="0.15">
      <c r="B448" s="84"/>
      <c r="C448" s="97"/>
      <c r="D448" s="59" t="s">
        <v>24</v>
      </c>
      <c r="E448" s="224"/>
      <c r="F448" s="224"/>
      <c r="G448" s="224"/>
      <c r="H448" s="224"/>
      <c r="I448" s="224"/>
      <c r="J448" s="224"/>
      <c r="K448" s="216">
        <f>K424+K434+K444</f>
        <v>2</v>
      </c>
      <c r="L448" s="80"/>
      <c r="M448" s="80"/>
      <c r="N448" s="80"/>
      <c r="O448" s="80"/>
      <c r="P448" s="35"/>
      <c r="Q448" s="253"/>
    </row>
    <row r="449" spans="2:15" x14ac:dyDescent="0.15">
      <c r="B449" s="303"/>
      <c r="C449" s="303"/>
      <c r="D449" s="30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</row>
    <row r="450" spans="2:15" x14ac:dyDescent="0.15">
      <c r="B450" s="303"/>
      <c r="C450" s="303"/>
      <c r="D450" s="30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</row>
    <row r="451" spans="2:15" x14ac:dyDescent="0.15">
      <c r="B451" s="303"/>
      <c r="C451" s="303"/>
      <c r="D451" s="30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</row>
    <row r="452" spans="2:15" x14ac:dyDescent="0.15">
      <c r="B452" s="303"/>
      <c r="C452" s="303"/>
      <c r="D452" s="30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</row>
    <row r="453" spans="2:15" x14ac:dyDescent="0.15">
      <c r="B453" s="303"/>
      <c r="C453" s="303"/>
      <c r="D453" s="30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</row>
    <row r="454" spans="2:15" x14ac:dyDescent="0.15">
      <c r="B454" s="303"/>
      <c r="C454" s="303"/>
      <c r="D454" s="30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</row>
    <row r="455" spans="2:15" x14ac:dyDescent="0.15">
      <c r="B455" s="303"/>
      <c r="C455" s="303"/>
      <c r="D455" s="30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</row>
    <row r="456" spans="2:15" x14ac:dyDescent="0.15">
      <c r="B456" s="303"/>
      <c r="C456" s="303"/>
      <c r="D456" s="30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</row>
    <row r="457" spans="2:15" x14ac:dyDescent="0.15">
      <c r="B457" s="303"/>
      <c r="C457" s="303"/>
      <c r="D457" s="30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</row>
    <row r="458" spans="2:15" x14ac:dyDescent="0.15">
      <c r="B458" s="303"/>
      <c r="C458" s="303"/>
      <c r="D458" s="30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</row>
    <row r="459" spans="2:15" x14ac:dyDescent="0.15">
      <c r="B459" s="303"/>
      <c r="C459" s="303"/>
      <c r="D459" s="30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</row>
    <row r="460" spans="2:15" x14ac:dyDescent="0.15">
      <c r="B460" s="303"/>
      <c r="C460" s="303"/>
      <c r="D460" s="30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</row>
    <row r="461" spans="2:15" x14ac:dyDescent="0.15">
      <c r="B461" s="303"/>
      <c r="C461" s="303"/>
      <c r="D461" s="30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</row>
    <row r="462" spans="2:15" x14ac:dyDescent="0.15">
      <c r="B462" s="303"/>
      <c r="C462" s="303"/>
      <c r="D462" s="30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</row>
    <row r="463" spans="2:15" x14ac:dyDescent="0.15">
      <c r="B463" s="303"/>
      <c r="C463" s="303"/>
      <c r="D463" s="30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</row>
    <row r="464" spans="2:15" x14ac:dyDescent="0.15">
      <c r="B464" s="303"/>
      <c r="C464" s="303"/>
      <c r="D464" s="30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</row>
    <row r="465" spans="2:15" x14ac:dyDescent="0.15">
      <c r="B465" s="303"/>
      <c r="C465" s="303"/>
      <c r="D465" s="30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</row>
    <row r="466" spans="2:15" x14ac:dyDescent="0.15">
      <c r="B466" s="303"/>
      <c r="C466" s="303"/>
      <c r="D466" s="30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</row>
    <row r="467" spans="2:15" x14ac:dyDescent="0.15">
      <c r="B467" s="303"/>
      <c r="C467" s="303"/>
      <c r="D467" s="30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</row>
    <row r="468" spans="2:15" x14ac:dyDescent="0.15">
      <c r="B468" s="303"/>
      <c r="C468" s="303"/>
      <c r="D468" s="30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</row>
    <row r="469" spans="2:15" x14ac:dyDescent="0.15">
      <c r="B469" s="303"/>
      <c r="C469" s="303"/>
      <c r="D469" s="30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</row>
    <row r="470" spans="2:15" x14ac:dyDescent="0.15">
      <c r="B470" s="303"/>
      <c r="C470" s="303"/>
      <c r="D470" s="30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</row>
    <row r="471" spans="2:15" x14ac:dyDescent="0.15">
      <c r="B471" s="303"/>
      <c r="C471" s="303"/>
      <c r="D471" s="30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</row>
    <row r="472" spans="2:15" x14ac:dyDescent="0.15">
      <c r="B472" s="303"/>
      <c r="C472" s="303"/>
      <c r="D472" s="30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</row>
    <row r="473" spans="2:15" x14ac:dyDescent="0.15">
      <c r="B473" s="303"/>
      <c r="C473" s="303"/>
      <c r="D473" s="30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</row>
    <row r="474" spans="2:15" x14ac:dyDescent="0.15">
      <c r="B474" s="303"/>
      <c r="C474" s="303"/>
      <c r="D474" s="30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</row>
    <row r="475" spans="2:15" x14ac:dyDescent="0.15">
      <c r="B475" s="303"/>
      <c r="C475" s="303"/>
      <c r="D475" s="30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</row>
    <row r="476" spans="2:15" x14ac:dyDescent="0.15">
      <c r="B476" s="303"/>
      <c r="C476" s="303"/>
      <c r="D476" s="30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</row>
    <row r="477" spans="2:15" x14ac:dyDescent="0.15">
      <c r="B477" s="303"/>
      <c r="C477" s="303"/>
      <c r="D477" s="30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</row>
    <row r="478" spans="2:15" x14ac:dyDescent="0.15">
      <c r="B478" s="303"/>
      <c r="C478" s="303"/>
      <c r="D478" s="30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</row>
    <row r="479" spans="2:15" x14ac:dyDescent="0.15">
      <c r="B479" s="303"/>
      <c r="C479" s="303"/>
      <c r="D479" s="30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</row>
    <row r="480" spans="2:15" x14ac:dyDescent="0.15">
      <c r="B480" s="303"/>
      <c r="C480" s="303"/>
      <c r="D480" s="30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</row>
    <row r="481" spans="2:15" x14ac:dyDescent="0.15">
      <c r="B481" s="303"/>
      <c r="C481" s="303"/>
      <c r="D481" s="30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</row>
    <row r="482" spans="2:15" x14ac:dyDescent="0.15">
      <c r="B482" s="303"/>
      <c r="C482" s="303"/>
      <c r="D482" s="30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</row>
    <row r="483" spans="2:15" x14ac:dyDescent="0.15">
      <c r="B483" s="303"/>
      <c r="C483" s="303"/>
      <c r="D483" s="30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</row>
    <row r="484" spans="2:15" x14ac:dyDescent="0.15">
      <c r="B484" s="303"/>
      <c r="C484" s="303"/>
      <c r="D484" s="30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</row>
    <row r="485" spans="2:15" x14ac:dyDescent="0.15">
      <c r="B485" s="303"/>
      <c r="C485" s="303"/>
      <c r="D485" s="30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</row>
    <row r="486" spans="2:15" x14ac:dyDescent="0.15">
      <c r="B486" s="303"/>
      <c r="C486" s="303"/>
      <c r="D486" s="30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</row>
    <row r="487" spans="2:15" x14ac:dyDescent="0.15">
      <c r="B487" s="303"/>
      <c r="C487" s="303"/>
      <c r="D487" s="30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</row>
    <row r="488" spans="2:15" x14ac:dyDescent="0.15">
      <c r="B488" s="303"/>
      <c r="C488" s="303"/>
      <c r="D488" s="30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</row>
    <row r="489" spans="2:15" x14ac:dyDescent="0.15">
      <c r="B489" s="303"/>
      <c r="C489" s="303"/>
      <c r="D489" s="30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</row>
    <row r="490" spans="2:15" x14ac:dyDescent="0.15">
      <c r="B490" s="303"/>
      <c r="C490" s="303"/>
      <c r="D490" s="30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</row>
    <row r="491" spans="2:15" x14ac:dyDescent="0.15">
      <c r="B491" s="303"/>
      <c r="C491" s="303"/>
      <c r="D491" s="30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</row>
    <row r="492" spans="2:15" x14ac:dyDescent="0.15">
      <c r="B492" s="303"/>
      <c r="C492" s="303"/>
      <c r="D492" s="30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</row>
    <row r="493" spans="2:15" x14ac:dyDescent="0.15">
      <c r="B493" s="303"/>
      <c r="C493" s="303"/>
      <c r="D493" s="30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</row>
    <row r="494" spans="2:15" x14ac:dyDescent="0.15">
      <c r="B494" s="303"/>
      <c r="C494" s="303"/>
      <c r="D494" s="30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</row>
    <row r="495" spans="2:15" x14ac:dyDescent="0.15">
      <c r="B495" s="303"/>
      <c r="C495" s="303"/>
      <c r="D495" s="30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</row>
    <row r="496" spans="2:15" x14ac:dyDescent="0.15">
      <c r="B496" s="303"/>
      <c r="C496" s="303"/>
      <c r="D496" s="30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</row>
    <row r="497" spans="2:15" x14ac:dyDescent="0.15">
      <c r="B497" s="303"/>
      <c r="C497" s="303"/>
      <c r="D497" s="30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</row>
    <row r="498" spans="2:15" x14ac:dyDescent="0.15">
      <c r="B498" s="303"/>
      <c r="C498" s="303"/>
      <c r="D498" s="30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</row>
    <row r="499" spans="2:15" x14ac:dyDescent="0.15">
      <c r="B499" s="303"/>
      <c r="C499" s="303"/>
      <c r="D499" s="30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</row>
    <row r="500" spans="2:15" x14ac:dyDescent="0.15">
      <c r="B500" s="303"/>
      <c r="C500" s="303"/>
      <c r="D500" s="30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</row>
    <row r="501" spans="2:15" x14ac:dyDescent="0.15">
      <c r="B501" s="303"/>
      <c r="C501" s="303"/>
      <c r="D501" s="30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</row>
    <row r="502" spans="2:15" x14ac:dyDescent="0.15">
      <c r="B502" s="303"/>
      <c r="C502" s="303"/>
      <c r="D502" s="30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</row>
    <row r="503" spans="2:15" x14ac:dyDescent="0.15">
      <c r="B503" s="303"/>
      <c r="C503" s="303"/>
      <c r="D503" s="30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</row>
    <row r="504" spans="2:15" x14ac:dyDescent="0.15">
      <c r="B504" s="303"/>
      <c r="C504" s="303"/>
      <c r="D504" s="30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</row>
    <row r="505" spans="2:15" x14ac:dyDescent="0.15">
      <c r="B505" s="303"/>
      <c r="C505" s="303"/>
      <c r="D505" s="30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</row>
    <row r="506" spans="2:15" x14ac:dyDescent="0.15">
      <c r="B506" s="303"/>
      <c r="C506" s="303"/>
      <c r="D506" s="30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</row>
    <row r="507" spans="2:15" x14ac:dyDescent="0.15">
      <c r="B507" s="303"/>
      <c r="C507" s="303"/>
      <c r="D507" s="30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</row>
    <row r="508" spans="2:15" x14ac:dyDescent="0.15">
      <c r="B508" s="303"/>
      <c r="C508" s="303"/>
      <c r="D508" s="30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</row>
    <row r="509" spans="2:15" x14ac:dyDescent="0.15">
      <c r="B509" s="303"/>
      <c r="C509" s="303"/>
      <c r="D509" s="30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</row>
    <row r="510" spans="2:15" x14ac:dyDescent="0.15">
      <c r="B510" s="303"/>
      <c r="C510" s="303"/>
      <c r="D510" s="30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</row>
    <row r="511" spans="2:15" x14ac:dyDescent="0.15">
      <c r="B511" s="303"/>
      <c r="C511" s="303"/>
      <c r="D511" s="30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</row>
    <row r="512" spans="2:15" x14ac:dyDescent="0.15">
      <c r="B512" s="303"/>
      <c r="C512" s="303"/>
      <c r="D512" s="30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</row>
    <row r="513" spans="2:15" x14ac:dyDescent="0.15">
      <c r="B513" s="303"/>
      <c r="C513" s="303"/>
      <c r="D513" s="30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</row>
    <row r="514" spans="2:15" x14ac:dyDescent="0.15">
      <c r="B514" s="303"/>
      <c r="C514" s="303"/>
      <c r="D514" s="30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</row>
    <row r="515" spans="2:15" x14ac:dyDescent="0.15">
      <c r="B515" s="303"/>
      <c r="C515" s="303"/>
      <c r="D515" s="30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</row>
    <row r="516" spans="2:15" x14ac:dyDescent="0.15">
      <c r="B516" s="303"/>
      <c r="C516" s="303"/>
      <c r="D516" s="30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</row>
    <row r="517" spans="2:15" x14ac:dyDescent="0.15">
      <c r="B517" s="303"/>
      <c r="C517" s="303"/>
      <c r="D517" s="30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</row>
    <row r="518" spans="2:15" x14ac:dyDescent="0.15">
      <c r="B518" s="303"/>
      <c r="C518" s="303"/>
      <c r="D518" s="30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</row>
    <row r="519" spans="2:15" x14ac:dyDescent="0.15">
      <c r="B519" s="303"/>
      <c r="C519" s="303"/>
      <c r="D519" s="30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</row>
    <row r="520" spans="2:15" x14ac:dyDescent="0.15">
      <c r="B520" s="303"/>
      <c r="C520" s="303"/>
      <c r="D520" s="30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</row>
    <row r="521" spans="2:15" x14ac:dyDescent="0.15">
      <c r="B521" s="303"/>
      <c r="C521" s="303"/>
      <c r="D521" s="30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</row>
    <row r="522" spans="2:15" x14ac:dyDescent="0.15">
      <c r="B522" s="303"/>
      <c r="C522" s="303"/>
      <c r="D522" s="30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</row>
    <row r="523" spans="2:15" x14ac:dyDescent="0.15">
      <c r="B523" s="303"/>
      <c r="C523" s="303"/>
      <c r="D523" s="30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</row>
    <row r="524" spans="2:15" x14ac:dyDescent="0.15">
      <c r="B524" s="303"/>
      <c r="C524" s="303"/>
      <c r="D524" s="30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</row>
    <row r="525" spans="2:15" x14ac:dyDescent="0.15">
      <c r="B525" s="303"/>
      <c r="C525" s="303"/>
      <c r="D525" s="30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</row>
    <row r="526" spans="2:15" x14ac:dyDescent="0.15">
      <c r="B526" s="303"/>
      <c r="C526" s="303"/>
      <c r="D526" s="30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</row>
    <row r="527" spans="2:15" x14ac:dyDescent="0.15">
      <c r="B527" s="303"/>
      <c r="C527" s="303"/>
      <c r="D527" s="30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</row>
    <row r="528" spans="2:15" x14ac:dyDescent="0.15">
      <c r="B528" s="303"/>
      <c r="C528" s="303"/>
      <c r="D528" s="30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</row>
    <row r="529" spans="2:15" x14ac:dyDescent="0.15">
      <c r="B529" s="303"/>
      <c r="C529" s="303"/>
      <c r="D529" s="30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</row>
    <row r="530" spans="2:15" x14ac:dyDescent="0.15">
      <c r="B530" s="303"/>
      <c r="C530" s="303"/>
      <c r="D530" s="30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</row>
    <row r="531" spans="2:15" x14ac:dyDescent="0.15">
      <c r="B531" s="303"/>
      <c r="C531" s="303"/>
      <c r="D531" s="30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</row>
    <row r="532" spans="2:15" x14ac:dyDescent="0.15">
      <c r="B532" s="303"/>
      <c r="C532" s="303"/>
      <c r="D532" s="30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</row>
    <row r="533" spans="2:15" x14ac:dyDescent="0.15">
      <c r="B533" s="303"/>
      <c r="C533" s="303"/>
      <c r="D533" s="30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</row>
    <row r="534" spans="2:15" x14ac:dyDescent="0.15">
      <c r="B534" s="303"/>
      <c r="C534" s="303"/>
      <c r="D534" s="30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</row>
    <row r="535" spans="2:15" x14ac:dyDescent="0.15">
      <c r="B535" s="303"/>
      <c r="C535" s="303"/>
      <c r="D535" s="30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</row>
    <row r="536" spans="2:15" x14ac:dyDescent="0.15">
      <c r="B536" s="303"/>
      <c r="C536" s="303"/>
      <c r="D536" s="30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</row>
    <row r="537" spans="2:15" x14ac:dyDescent="0.15">
      <c r="B537" s="303"/>
      <c r="C537" s="303"/>
      <c r="D537" s="30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</row>
    <row r="538" spans="2:15" x14ac:dyDescent="0.15">
      <c r="B538" s="303"/>
      <c r="C538" s="303"/>
      <c r="D538" s="30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</row>
    <row r="539" spans="2:15" x14ac:dyDescent="0.15">
      <c r="B539" s="303"/>
      <c r="C539" s="303"/>
      <c r="D539" s="30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</row>
    <row r="540" spans="2:15" x14ac:dyDescent="0.15">
      <c r="B540" s="303"/>
      <c r="C540" s="303"/>
      <c r="D540" s="30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</row>
    <row r="541" spans="2:15" x14ac:dyDescent="0.15">
      <c r="B541" s="303"/>
      <c r="C541" s="303"/>
      <c r="D541" s="30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</row>
    <row r="542" spans="2:15" x14ac:dyDescent="0.15">
      <c r="B542" s="303"/>
      <c r="C542" s="303"/>
      <c r="D542" s="30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</row>
    <row r="543" spans="2:15" x14ac:dyDescent="0.15">
      <c r="B543" s="303"/>
      <c r="C543" s="303"/>
      <c r="D543" s="30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</row>
    <row r="544" spans="2:15" x14ac:dyDescent="0.15">
      <c r="B544" s="303"/>
      <c r="C544" s="303"/>
      <c r="D544" s="30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</row>
    <row r="545" spans="2:15" x14ac:dyDescent="0.15">
      <c r="B545" s="303"/>
      <c r="C545" s="303"/>
      <c r="D545" s="30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</row>
    <row r="546" spans="2:15" x14ac:dyDescent="0.15">
      <c r="B546" s="303"/>
      <c r="C546" s="303"/>
      <c r="D546" s="30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</row>
    <row r="547" spans="2:15" x14ac:dyDescent="0.15">
      <c r="B547" s="303"/>
      <c r="C547" s="303"/>
      <c r="D547" s="30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</row>
    <row r="548" spans="2:15" x14ac:dyDescent="0.15">
      <c r="B548" s="303"/>
      <c r="C548" s="303"/>
      <c r="D548" s="30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</row>
    <row r="549" spans="2:15" x14ac:dyDescent="0.15">
      <c r="B549" s="303"/>
      <c r="C549" s="303"/>
      <c r="D549" s="30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</row>
    <row r="550" spans="2:15" x14ac:dyDescent="0.15">
      <c r="B550" s="303"/>
      <c r="C550" s="303"/>
      <c r="D550" s="30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</row>
    <row r="551" spans="2:15" x14ac:dyDescent="0.15">
      <c r="B551" s="303"/>
      <c r="C551" s="303"/>
      <c r="D551" s="30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</row>
    <row r="552" spans="2:15" x14ac:dyDescent="0.15">
      <c r="B552" s="303"/>
      <c r="C552" s="303"/>
      <c r="D552" s="30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</row>
    <row r="553" spans="2:15" x14ac:dyDescent="0.15">
      <c r="B553" s="303"/>
      <c r="C553" s="303"/>
      <c r="D553" s="30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</row>
    <row r="554" spans="2:15" x14ac:dyDescent="0.15">
      <c r="B554" s="303"/>
      <c r="C554" s="303"/>
      <c r="D554" s="30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</row>
    <row r="555" spans="2:15" x14ac:dyDescent="0.15">
      <c r="B555" s="303"/>
      <c r="C555" s="303"/>
      <c r="D555" s="30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</row>
    <row r="556" spans="2:15" x14ac:dyDescent="0.15">
      <c r="B556" s="303"/>
      <c r="C556" s="303"/>
      <c r="D556" s="30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</row>
    <row r="557" spans="2:15" x14ac:dyDescent="0.15">
      <c r="B557" s="303"/>
      <c r="C557" s="303"/>
      <c r="D557" s="30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</row>
    <row r="558" spans="2:15" x14ac:dyDescent="0.15">
      <c r="B558" s="303"/>
      <c r="C558" s="303"/>
      <c r="D558" s="30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</row>
    <row r="559" spans="2:15" x14ac:dyDescent="0.15">
      <c r="B559" s="303"/>
      <c r="C559" s="303"/>
      <c r="D559" s="30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</row>
    <row r="560" spans="2:15" x14ac:dyDescent="0.15">
      <c r="B560" s="303"/>
      <c r="C560" s="303"/>
      <c r="D560" s="30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</row>
    <row r="561" spans="2:15" x14ac:dyDescent="0.15">
      <c r="B561" s="303"/>
      <c r="C561" s="303"/>
      <c r="D561" s="30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</row>
    <row r="562" spans="2:15" x14ac:dyDescent="0.15">
      <c r="B562" s="303"/>
      <c r="C562" s="303"/>
      <c r="D562" s="30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</row>
    <row r="563" spans="2:15" x14ac:dyDescent="0.15">
      <c r="B563" s="303"/>
      <c r="C563" s="303"/>
      <c r="D563" s="30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</row>
    <row r="564" spans="2:15" x14ac:dyDescent="0.15">
      <c r="B564" s="303"/>
      <c r="C564" s="303"/>
      <c r="D564" s="30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</row>
    <row r="565" spans="2:15" x14ac:dyDescent="0.15">
      <c r="B565" s="303"/>
      <c r="C565" s="303"/>
      <c r="D565" s="30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</row>
    <row r="566" spans="2:15" x14ac:dyDescent="0.15">
      <c r="B566" s="303"/>
      <c r="C566" s="303"/>
      <c r="D566" s="30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</row>
    <row r="567" spans="2:15" x14ac:dyDescent="0.15">
      <c r="B567" s="303"/>
      <c r="C567" s="303"/>
      <c r="D567" s="30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</row>
    <row r="568" spans="2:15" x14ac:dyDescent="0.15">
      <c r="B568" s="303"/>
      <c r="C568" s="303"/>
      <c r="D568" s="30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</row>
    <row r="569" spans="2:15" x14ac:dyDescent="0.15">
      <c r="B569" s="303"/>
      <c r="C569" s="303"/>
      <c r="D569" s="30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</row>
    <row r="570" spans="2:15" x14ac:dyDescent="0.15">
      <c r="B570" s="303"/>
      <c r="C570" s="303"/>
      <c r="D570" s="30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</row>
    <row r="571" spans="2:15" x14ac:dyDescent="0.15">
      <c r="B571" s="303"/>
      <c r="C571" s="303"/>
      <c r="D571" s="30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</row>
    <row r="572" spans="2:15" x14ac:dyDescent="0.15">
      <c r="B572" s="303"/>
      <c r="C572" s="303"/>
      <c r="D572" s="30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</row>
    <row r="573" spans="2:15" x14ac:dyDescent="0.15">
      <c r="B573" s="303"/>
      <c r="C573" s="303"/>
      <c r="D573" s="30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</row>
    <row r="574" spans="2:15" x14ac:dyDescent="0.15">
      <c r="B574" s="303"/>
      <c r="C574" s="303"/>
      <c r="D574" s="30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</row>
    <row r="575" spans="2:15" x14ac:dyDescent="0.15">
      <c r="B575" s="303"/>
      <c r="C575" s="303"/>
      <c r="D575" s="30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</row>
    <row r="576" spans="2:15" x14ac:dyDescent="0.15">
      <c r="B576" s="303"/>
      <c r="C576" s="303"/>
      <c r="D576" s="30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</row>
    <row r="577" spans="2:15" x14ac:dyDescent="0.15">
      <c r="B577" s="303"/>
      <c r="C577" s="303"/>
      <c r="D577" s="30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</row>
    <row r="578" spans="2:15" x14ac:dyDescent="0.15">
      <c r="B578" s="303"/>
      <c r="C578" s="303"/>
      <c r="D578" s="30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</row>
    <row r="579" spans="2:15" x14ac:dyDescent="0.15">
      <c r="B579" s="303"/>
      <c r="C579" s="303"/>
      <c r="D579" s="30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</row>
    <row r="580" spans="2:15" x14ac:dyDescent="0.15">
      <c r="B580" s="303"/>
      <c r="C580" s="303"/>
      <c r="D580" s="30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</row>
    <row r="581" spans="2:15" x14ac:dyDescent="0.15">
      <c r="B581" s="303"/>
      <c r="C581" s="303"/>
      <c r="D581" s="30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</row>
    <row r="582" spans="2:15" x14ac:dyDescent="0.15">
      <c r="B582" s="303"/>
      <c r="C582" s="303"/>
      <c r="D582" s="30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</row>
    <row r="583" spans="2:15" x14ac:dyDescent="0.15">
      <c r="B583" s="303"/>
      <c r="C583" s="303"/>
      <c r="D583" s="30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</row>
    <row r="584" spans="2:15" x14ac:dyDescent="0.15">
      <c r="B584" s="303"/>
      <c r="C584" s="303"/>
      <c r="D584" s="30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</row>
    <row r="585" spans="2:15" x14ac:dyDescent="0.15">
      <c r="B585" s="303"/>
      <c r="C585" s="303"/>
      <c r="D585" s="30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</row>
    <row r="586" spans="2:15" x14ac:dyDescent="0.15">
      <c r="B586" s="303"/>
      <c r="C586" s="303"/>
      <c r="D586" s="30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</row>
    <row r="587" spans="2:15" x14ac:dyDescent="0.15">
      <c r="B587" s="303"/>
      <c r="C587" s="303"/>
      <c r="D587" s="30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</row>
    <row r="588" spans="2:15" x14ac:dyDescent="0.15">
      <c r="B588" s="303"/>
      <c r="C588" s="303"/>
      <c r="D588" s="30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</row>
    <row r="589" spans="2:15" x14ac:dyDescent="0.15">
      <c r="B589" s="303"/>
      <c r="C589" s="303"/>
      <c r="D589" s="30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</row>
    <row r="590" spans="2:15" x14ac:dyDescent="0.15">
      <c r="B590" s="303"/>
      <c r="C590" s="303"/>
      <c r="D590" s="30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</row>
    <row r="591" spans="2:15" x14ac:dyDescent="0.15">
      <c r="B591" s="303"/>
      <c r="C591" s="303"/>
      <c r="D591" s="30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</row>
    <row r="592" spans="2:15" x14ac:dyDescent="0.15">
      <c r="B592" s="303"/>
      <c r="C592" s="303"/>
      <c r="D592" s="30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</row>
    <row r="593" spans="2:15" x14ac:dyDescent="0.15">
      <c r="B593" s="303"/>
      <c r="C593" s="303"/>
      <c r="D593" s="30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</row>
    <row r="594" spans="2:15" x14ac:dyDescent="0.15">
      <c r="B594" s="303"/>
      <c r="C594" s="303"/>
      <c r="D594" s="30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</row>
    <row r="595" spans="2:15" x14ac:dyDescent="0.15">
      <c r="B595" s="303"/>
      <c r="C595" s="303"/>
      <c r="D595" s="30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</row>
    <row r="596" spans="2:15" x14ac:dyDescent="0.15">
      <c r="B596" s="303"/>
      <c r="C596" s="303"/>
      <c r="D596" s="30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</row>
    <row r="597" spans="2:15" x14ac:dyDescent="0.15">
      <c r="B597" s="303"/>
      <c r="C597" s="303"/>
      <c r="D597" s="30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</row>
    <row r="598" spans="2:15" x14ac:dyDescent="0.15">
      <c r="B598" s="303"/>
      <c r="C598" s="303"/>
      <c r="D598" s="30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</row>
    <row r="599" spans="2:15" x14ac:dyDescent="0.15">
      <c r="B599" s="303"/>
      <c r="C599" s="303"/>
      <c r="D599" s="30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</row>
    <row r="600" spans="2:15" x14ac:dyDescent="0.15">
      <c r="B600" s="303"/>
      <c r="C600" s="303"/>
      <c r="D600" s="30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</row>
    <row r="601" spans="2:15" x14ac:dyDescent="0.15">
      <c r="B601" s="303"/>
      <c r="C601" s="303"/>
      <c r="D601" s="30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</row>
    <row r="602" spans="2:15" x14ac:dyDescent="0.15">
      <c r="B602" s="303"/>
      <c r="C602" s="303"/>
      <c r="D602" s="30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</row>
    <row r="603" spans="2:15" x14ac:dyDescent="0.15">
      <c r="B603" s="303"/>
      <c r="C603" s="303"/>
      <c r="D603" s="30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</row>
    <row r="604" spans="2:15" x14ac:dyDescent="0.15">
      <c r="B604" s="303"/>
      <c r="C604" s="303"/>
      <c r="D604" s="30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</row>
    <row r="605" spans="2:15" x14ac:dyDescent="0.15">
      <c r="B605" s="303"/>
      <c r="C605" s="303"/>
      <c r="D605" s="30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</row>
    <row r="606" spans="2:15" x14ac:dyDescent="0.15">
      <c r="B606" s="303"/>
      <c r="C606" s="303"/>
      <c r="D606" s="30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</row>
    <row r="607" spans="2:15" x14ac:dyDescent="0.15">
      <c r="B607" s="303"/>
      <c r="C607" s="303"/>
      <c r="D607" s="30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</row>
    <row r="608" spans="2:15" x14ac:dyDescent="0.15">
      <c r="B608" s="303"/>
      <c r="C608" s="303"/>
      <c r="D608" s="30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</row>
    <row r="609" spans="2:15" x14ac:dyDescent="0.15">
      <c r="B609" s="303"/>
      <c r="C609" s="303"/>
      <c r="D609" s="30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</row>
    <row r="610" spans="2:15" x14ac:dyDescent="0.15">
      <c r="B610" s="303"/>
      <c r="C610" s="303"/>
      <c r="D610" s="30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</row>
    <row r="611" spans="2:15" x14ac:dyDescent="0.15">
      <c r="B611" s="303"/>
      <c r="C611" s="303"/>
      <c r="D611" s="30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</row>
    <row r="612" spans="2:15" x14ac:dyDescent="0.15">
      <c r="B612" s="303"/>
      <c r="C612" s="303"/>
      <c r="D612" s="30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</row>
    <row r="613" spans="2:15" x14ac:dyDescent="0.15">
      <c r="B613" s="303"/>
      <c r="C613" s="303"/>
      <c r="D613" s="30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</row>
    <row r="614" spans="2:15" x14ac:dyDescent="0.15">
      <c r="B614" s="303"/>
      <c r="C614" s="303"/>
      <c r="D614" s="30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</row>
    <row r="615" spans="2:15" x14ac:dyDescent="0.15">
      <c r="B615" s="303"/>
      <c r="C615" s="303"/>
      <c r="D615" s="30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</row>
    <row r="616" spans="2:15" x14ac:dyDescent="0.15">
      <c r="B616" s="303"/>
      <c r="C616" s="303"/>
      <c r="D616" s="30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</row>
    <row r="617" spans="2:15" x14ac:dyDescent="0.15">
      <c r="B617" s="303"/>
      <c r="C617" s="303"/>
      <c r="D617" s="30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</row>
    <row r="618" spans="2:15" x14ac:dyDescent="0.15">
      <c r="B618" s="303"/>
      <c r="C618" s="303"/>
      <c r="D618" s="30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</row>
    <row r="619" spans="2:15" x14ac:dyDescent="0.15">
      <c r="B619" s="303"/>
      <c r="C619" s="303"/>
      <c r="D619" s="30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</row>
    <row r="620" spans="2:15" x14ac:dyDescent="0.15">
      <c r="B620" s="303"/>
      <c r="C620" s="303"/>
      <c r="D620" s="30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</row>
    <row r="621" spans="2:15" x14ac:dyDescent="0.15">
      <c r="B621" s="303"/>
      <c r="C621" s="303"/>
      <c r="D621" s="30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</row>
    <row r="622" spans="2:15" x14ac:dyDescent="0.15">
      <c r="B622" s="303"/>
      <c r="C622" s="303"/>
      <c r="D622" s="30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</row>
    <row r="623" spans="2:15" x14ac:dyDescent="0.15">
      <c r="B623" s="303"/>
      <c r="C623" s="303"/>
      <c r="D623" s="30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</row>
    <row r="624" spans="2:15" x14ac:dyDescent="0.15">
      <c r="B624" s="303"/>
      <c r="C624" s="303"/>
      <c r="D624" s="30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</row>
    <row r="625" spans="2:15" x14ac:dyDescent="0.15">
      <c r="B625" s="303"/>
      <c r="C625" s="303"/>
      <c r="D625" s="30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</row>
    <row r="626" spans="2:15" x14ac:dyDescent="0.15">
      <c r="B626" s="303"/>
      <c r="C626" s="303"/>
      <c r="D626" s="30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</row>
    <row r="627" spans="2:15" x14ac:dyDescent="0.15">
      <c r="B627" s="303"/>
      <c r="C627" s="303"/>
      <c r="D627" s="30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</row>
    <row r="628" spans="2:15" x14ac:dyDescent="0.15">
      <c r="B628" s="303"/>
      <c r="C628" s="303"/>
      <c r="D628" s="30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</row>
    <row r="629" spans="2:15" x14ac:dyDescent="0.15">
      <c r="B629" s="303"/>
      <c r="C629" s="303"/>
      <c r="D629" s="30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</row>
    <row r="630" spans="2:15" x14ac:dyDescent="0.15">
      <c r="B630" s="303"/>
      <c r="C630" s="303"/>
      <c r="D630" s="30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</row>
    <row r="631" spans="2:15" x14ac:dyDescent="0.15">
      <c r="B631" s="303"/>
      <c r="C631" s="303"/>
      <c r="D631" s="30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</row>
    <row r="632" spans="2:15" x14ac:dyDescent="0.15">
      <c r="B632" s="303"/>
      <c r="C632" s="303"/>
      <c r="D632" s="30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</row>
    <row r="633" spans="2:15" x14ac:dyDescent="0.15">
      <c r="B633" s="303"/>
      <c r="C633" s="303"/>
      <c r="D633" s="30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</row>
    <row r="634" spans="2:15" x14ac:dyDescent="0.15">
      <c r="B634" s="303"/>
      <c r="C634" s="303"/>
      <c r="D634" s="30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</row>
    <row r="635" spans="2:15" x14ac:dyDescent="0.15">
      <c r="B635" s="303"/>
      <c r="C635" s="303"/>
      <c r="D635" s="30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</row>
    <row r="636" spans="2:15" x14ac:dyDescent="0.15">
      <c r="B636" s="303"/>
      <c r="C636" s="303"/>
      <c r="D636" s="30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</row>
    <row r="637" spans="2:15" x14ac:dyDescent="0.15">
      <c r="B637" s="303"/>
      <c r="C637" s="303"/>
      <c r="D637" s="30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</row>
    <row r="638" spans="2:15" x14ac:dyDescent="0.15">
      <c r="B638" s="303"/>
      <c r="C638" s="303"/>
      <c r="D638" s="30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</row>
    <row r="639" spans="2:15" x14ac:dyDescent="0.15">
      <c r="B639" s="303"/>
      <c r="C639" s="303"/>
      <c r="D639" s="30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</row>
    <row r="640" spans="2:15" x14ac:dyDescent="0.15">
      <c r="B640" s="303"/>
      <c r="C640" s="303"/>
      <c r="D640" s="30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</row>
    <row r="641" spans="2:15" x14ac:dyDescent="0.15">
      <c r="B641" s="303"/>
      <c r="C641" s="303"/>
      <c r="D641" s="30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</row>
    <row r="642" spans="2:15" x14ac:dyDescent="0.15">
      <c r="B642" s="303"/>
      <c r="C642" s="303"/>
      <c r="D642" s="30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</row>
    <row r="643" spans="2:15" x14ac:dyDescent="0.15">
      <c r="B643" s="303"/>
      <c r="C643" s="303"/>
      <c r="D643" s="30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</row>
    <row r="644" spans="2:15" x14ac:dyDescent="0.15">
      <c r="B644" s="303"/>
      <c r="C644" s="303"/>
      <c r="D644" s="30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</row>
    <row r="645" spans="2:15" x14ac:dyDescent="0.15">
      <c r="B645" s="303"/>
      <c r="C645" s="303"/>
      <c r="D645" s="30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</row>
    <row r="646" spans="2:15" x14ac:dyDescent="0.15">
      <c r="B646" s="303"/>
      <c r="C646" s="303"/>
      <c r="D646" s="30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</row>
    <row r="647" spans="2:15" x14ac:dyDescent="0.15">
      <c r="B647" s="303"/>
      <c r="C647" s="303"/>
      <c r="D647" s="30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</row>
    <row r="648" spans="2:15" x14ac:dyDescent="0.15">
      <c r="B648" s="303"/>
      <c r="C648" s="303"/>
      <c r="D648" s="30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</row>
    <row r="649" spans="2:15" x14ac:dyDescent="0.15">
      <c r="B649" s="303"/>
      <c r="C649" s="303"/>
      <c r="D649" s="30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</row>
    <row r="650" spans="2:15" x14ac:dyDescent="0.15">
      <c r="B650" s="303"/>
      <c r="C650" s="303"/>
      <c r="D650" s="30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</row>
    <row r="651" spans="2:15" x14ac:dyDescent="0.15">
      <c r="B651" s="303"/>
      <c r="C651" s="303"/>
      <c r="D651" s="30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</row>
    <row r="652" spans="2:15" x14ac:dyDescent="0.15">
      <c r="B652" s="303"/>
      <c r="C652" s="303"/>
      <c r="D652" s="30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</row>
    <row r="653" spans="2:15" x14ac:dyDescent="0.15">
      <c r="B653" s="303"/>
      <c r="C653" s="303"/>
      <c r="D653" s="30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</row>
    <row r="654" spans="2:15" x14ac:dyDescent="0.15">
      <c r="B654" s="303"/>
      <c r="C654" s="303"/>
      <c r="D654" s="30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</row>
    <row r="655" spans="2:15" x14ac:dyDescent="0.15">
      <c r="B655" s="303"/>
      <c r="C655" s="303"/>
      <c r="D655" s="30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</row>
    <row r="656" spans="2:15" x14ac:dyDescent="0.15">
      <c r="B656" s="303"/>
      <c r="C656" s="303"/>
      <c r="D656" s="30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</row>
    <row r="657" spans="2:15" x14ac:dyDescent="0.15">
      <c r="B657" s="303"/>
      <c r="C657" s="303"/>
      <c r="D657" s="30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</row>
    <row r="658" spans="2:15" x14ac:dyDescent="0.15">
      <c r="B658" s="303"/>
      <c r="C658" s="303"/>
      <c r="D658" s="30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</row>
    <row r="659" spans="2:15" x14ac:dyDescent="0.15">
      <c r="B659" s="303"/>
      <c r="C659" s="303"/>
      <c r="D659" s="30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</row>
    <row r="660" spans="2:15" x14ac:dyDescent="0.15">
      <c r="B660" s="303"/>
      <c r="C660" s="303"/>
      <c r="D660" s="30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</row>
    <row r="661" spans="2:15" x14ac:dyDescent="0.15">
      <c r="B661" s="303"/>
      <c r="C661" s="303"/>
      <c r="D661" s="30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</row>
    <row r="662" spans="2:15" x14ac:dyDescent="0.15">
      <c r="B662" s="303"/>
      <c r="C662" s="303"/>
      <c r="D662" s="30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</row>
    <row r="663" spans="2:15" x14ac:dyDescent="0.15">
      <c r="B663" s="303"/>
      <c r="C663" s="303"/>
      <c r="D663" s="30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</row>
    <row r="664" spans="2:15" x14ac:dyDescent="0.15">
      <c r="B664" s="303"/>
      <c r="C664" s="303"/>
      <c r="D664" s="30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</row>
    <row r="665" spans="2:15" x14ac:dyDescent="0.15">
      <c r="B665" s="303"/>
      <c r="C665" s="303"/>
      <c r="D665" s="30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</row>
    <row r="666" spans="2:15" x14ac:dyDescent="0.15">
      <c r="B666" s="303"/>
      <c r="C666" s="303"/>
      <c r="D666" s="30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</row>
    <row r="667" spans="2:15" x14ac:dyDescent="0.15">
      <c r="B667" s="303"/>
      <c r="C667" s="303"/>
      <c r="D667" s="30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</row>
    <row r="668" spans="2:15" x14ac:dyDescent="0.15">
      <c r="B668" s="303"/>
      <c r="C668" s="303"/>
      <c r="D668" s="30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</row>
    <row r="669" spans="2:15" x14ac:dyDescent="0.15">
      <c r="B669" s="303"/>
      <c r="C669" s="303"/>
      <c r="D669" s="30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</row>
    <row r="670" spans="2:15" x14ac:dyDescent="0.15">
      <c r="B670" s="303"/>
      <c r="C670" s="303"/>
      <c r="D670" s="30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</row>
    <row r="671" spans="2:15" x14ac:dyDescent="0.15">
      <c r="B671" s="303"/>
      <c r="C671" s="303"/>
      <c r="D671" s="30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</row>
    <row r="672" spans="2:15" x14ac:dyDescent="0.15">
      <c r="B672" s="303"/>
      <c r="C672" s="303"/>
      <c r="D672" s="30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</row>
    <row r="673" spans="2:15" x14ac:dyDescent="0.15">
      <c r="B673" s="303"/>
      <c r="C673" s="303"/>
      <c r="D673" s="30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</row>
    <row r="674" spans="2:15" x14ac:dyDescent="0.15">
      <c r="B674" s="303"/>
      <c r="C674" s="303"/>
      <c r="D674" s="30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</row>
    <row r="675" spans="2:15" x14ac:dyDescent="0.15">
      <c r="B675" s="303"/>
      <c r="C675" s="303"/>
      <c r="D675" s="30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</row>
    <row r="676" spans="2:15" x14ac:dyDescent="0.15">
      <c r="B676" s="303"/>
      <c r="C676" s="303"/>
      <c r="D676" s="30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</row>
    <row r="677" spans="2:15" x14ac:dyDescent="0.15">
      <c r="B677" s="303"/>
      <c r="C677" s="303"/>
      <c r="D677" s="30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</row>
    <row r="678" spans="2:15" x14ac:dyDescent="0.15">
      <c r="B678" s="303"/>
      <c r="C678" s="303"/>
      <c r="D678" s="30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</row>
    <row r="679" spans="2:15" x14ac:dyDescent="0.15">
      <c r="B679" s="303"/>
      <c r="C679" s="303"/>
      <c r="D679" s="30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</row>
    <row r="680" spans="2:15" x14ac:dyDescent="0.15">
      <c r="B680" s="303"/>
      <c r="C680" s="303"/>
      <c r="D680" s="30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</row>
    <row r="681" spans="2:15" x14ac:dyDescent="0.15">
      <c r="B681" s="303"/>
      <c r="C681" s="303"/>
      <c r="D681" s="30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</row>
    <row r="682" spans="2:15" x14ac:dyDescent="0.15">
      <c r="B682" s="303"/>
      <c r="C682" s="303"/>
      <c r="D682" s="30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</row>
    <row r="683" spans="2:15" x14ac:dyDescent="0.15">
      <c r="B683" s="303"/>
      <c r="C683" s="303"/>
      <c r="D683" s="30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</row>
    <row r="684" spans="2:15" x14ac:dyDescent="0.15">
      <c r="B684" s="303"/>
      <c r="C684" s="303"/>
      <c r="D684" s="30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</row>
    <row r="685" spans="2:15" x14ac:dyDescent="0.15">
      <c r="B685" s="303"/>
      <c r="C685" s="303"/>
      <c r="D685" s="30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</row>
    <row r="686" spans="2:15" x14ac:dyDescent="0.15">
      <c r="B686" s="303"/>
      <c r="C686" s="303"/>
      <c r="D686" s="30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</row>
    <row r="687" spans="2:15" x14ac:dyDescent="0.15">
      <c r="B687" s="303"/>
      <c r="C687" s="303"/>
      <c r="D687" s="30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</row>
    <row r="688" spans="2:15" x14ac:dyDescent="0.15">
      <c r="B688" s="303"/>
      <c r="C688" s="303"/>
      <c r="D688" s="30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</row>
    <row r="689" spans="2:15" x14ac:dyDescent="0.15">
      <c r="B689" s="303"/>
      <c r="C689" s="303"/>
      <c r="D689" s="30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</row>
    <row r="690" spans="2:15" x14ac:dyDescent="0.15">
      <c r="B690" s="303"/>
      <c r="C690" s="303"/>
      <c r="D690" s="30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</row>
    <row r="691" spans="2:15" x14ac:dyDescent="0.15">
      <c r="B691" s="303"/>
      <c r="C691" s="303"/>
      <c r="D691" s="30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</row>
    <row r="692" spans="2:15" x14ac:dyDescent="0.15">
      <c r="B692" s="303"/>
      <c r="C692" s="303"/>
      <c r="D692" s="30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</row>
    <row r="693" spans="2:15" x14ac:dyDescent="0.15">
      <c r="B693" s="303"/>
      <c r="C693" s="303"/>
      <c r="D693" s="30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</row>
    <row r="694" spans="2:15" x14ac:dyDescent="0.15">
      <c r="B694" s="303"/>
      <c r="C694" s="303"/>
      <c r="D694" s="30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</row>
    <row r="695" spans="2:15" x14ac:dyDescent="0.15">
      <c r="B695" s="303"/>
      <c r="C695" s="303"/>
      <c r="D695" s="30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</row>
    <row r="696" spans="2:15" x14ac:dyDescent="0.15">
      <c r="B696" s="303"/>
      <c r="C696" s="303"/>
      <c r="D696" s="30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</row>
    <row r="697" spans="2:15" x14ac:dyDescent="0.15">
      <c r="B697" s="303"/>
      <c r="C697" s="303"/>
      <c r="D697" s="30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</row>
    <row r="698" spans="2:15" x14ac:dyDescent="0.15">
      <c r="B698" s="303"/>
      <c r="C698" s="303"/>
      <c r="D698" s="30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</row>
    <row r="699" spans="2:15" x14ac:dyDescent="0.15">
      <c r="B699" s="303"/>
      <c r="C699" s="303"/>
      <c r="D699" s="30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</row>
    <row r="700" spans="2:15" x14ac:dyDescent="0.15">
      <c r="B700" s="303"/>
      <c r="C700" s="303"/>
      <c r="D700" s="30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</row>
    <row r="701" spans="2:15" x14ac:dyDescent="0.15">
      <c r="B701" s="303"/>
      <c r="C701" s="303"/>
      <c r="D701" s="30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</row>
    <row r="702" spans="2:15" x14ac:dyDescent="0.15">
      <c r="B702" s="303"/>
      <c r="C702" s="303"/>
      <c r="D702" s="30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</row>
    <row r="703" spans="2:15" x14ac:dyDescent="0.15">
      <c r="B703" s="303"/>
      <c r="C703" s="303"/>
      <c r="D703" s="30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</row>
    <row r="704" spans="2:15" x14ac:dyDescent="0.15">
      <c r="B704" s="303"/>
      <c r="C704" s="303"/>
      <c r="D704" s="30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</row>
    <row r="705" spans="2:15" x14ac:dyDescent="0.15">
      <c r="B705" s="303"/>
      <c r="C705" s="303"/>
      <c r="D705" s="30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</row>
    <row r="706" spans="2:15" x14ac:dyDescent="0.15">
      <c r="B706" s="303"/>
      <c r="C706" s="303"/>
      <c r="D706" s="30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</row>
    <row r="707" spans="2:15" x14ac:dyDescent="0.15">
      <c r="B707" s="303"/>
      <c r="C707" s="303"/>
      <c r="D707" s="30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</row>
    <row r="708" spans="2:15" x14ac:dyDescent="0.15">
      <c r="B708" s="303"/>
      <c r="C708" s="303"/>
      <c r="D708" s="30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</row>
    <row r="709" spans="2:15" x14ac:dyDescent="0.15">
      <c r="B709" s="303"/>
      <c r="C709" s="303"/>
      <c r="D709" s="30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</row>
  </sheetData>
  <phoneticPr fontId="2"/>
  <pageMargins left="0.31496062992125984" right="0.19685039370078741" top="0.43307086614173229" bottom="0.19685039370078741" header="0.23622047244094491" footer="0.23622047244094491"/>
  <pageSetup paperSize="9" scale="79" firstPageNumber="121" orientation="portrait" useFirstPageNumber="1" r:id="rId1"/>
  <headerFooter alignWithMargins="0">
    <oddHeader>&amp;Rデータ編２：項目別集計（R4）&amp;A</oddHeader>
    <oddFooter>&amp;C&amp;P</oddFooter>
  </headerFooter>
  <rowBreaks count="7" manualBreakCount="7">
    <brk id="75" max="17" man="1"/>
    <brk id="137" max="17" man="1"/>
    <brk id="220" max="17" man="1"/>
    <brk id="293" max="17" man="1"/>
    <brk id="356" max="17" man="1"/>
    <brk id="418" max="17" man="1"/>
    <brk id="499" max="17" man="1"/>
  </rowBreaks>
  <ignoredErrors>
    <ignoredError sqref="K431 K400 K369 K26" formula="1"/>
    <ignoredError sqref="D8:E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709"/>
  <sheetViews>
    <sheetView view="pageBreakPreview" zoomScaleNormal="85" zoomScaleSheetLayoutView="100" workbookViewId="0">
      <selection activeCell="T3" sqref="T3"/>
    </sheetView>
  </sheetViews>
  <sheetFormatPr defaultRowHeight="13.2" x14ac:dyDescent="0.2"/>
  <cols>
    <col min="1" max="1" width="2.33203125" customWidth="1"/>
    <col min="2" max="4" width="7.6640625" style="1" customWidth="1"/>
    <col min="5" max="9" width="7.6640625" customWidth="1"/>
    <col min="10" max="13" width="7.6640625" style="2" customWidth="1"/>
    <col min="14" max="14" width="7.6640625" customWidth="1"/>
    <col min="15" max="17" width="7.6640625" style="2" customWidth="1"/>
    <col min="18" max="18" width="1.6640625" customWidth="1"/>
  </cols>
  <sheetData>
    <row r="1" spans="1:18" ht="14.4" x14ac:dyDescent="0.2">
      <c r="A1" s="449" t="s">
        <v>107</v>
      </c>
      <c r="B1"/>
      <c r="C1"/>
      <c r="D1"/>
      <c r="J1"/>
      <c r="K1"/>
      <c r="L1"/>
      <c r="M1"/>
      <c r="O1"/>
      <c r="P1"/>
      <c r="Q1"/>
    </row>
    <row r="3" spans="1:18" x14ac:dyDescent="0.2">
      <c r="B3" s="50" t="s">
        <v>8</v>
      </c>
      <c r="C3" s="50"/>
      <c r="D3" s="51"/>
      <c r="E3" s="52"/>
      <c r="F3" s="52"/>
      <c r="G3" s="52"/>
      <c r="H3" s="52"/>
      <c r="I3" s="52"/>
      <c r="J3" s="53"/>
      <c r="K3" s="53"/>
      <c r="L3" s="53"/>
      <c r="M3" s="53"/>
      <c r="N3" s="52"/>
      <c r="O3" s="53"/>
    </row>
    <row r="4" spans="1:18" s="3" customFormat="1" ht="19.2" x14ac:dyDescent="0.15">
      <c r="B4" s="5" t="s">
        <v>9</v>
      </c>
      <c r="C4" s="6" t="s">
        <v>87</v>
      </c>
      <c r="D4" s="304" t="s">
        <v>88</v>
      </c>
      <c r="E4" s="304" t="s">
        <v>89</v>
      </c>
      <c r="F4" s="305" t="s">
        <v>10</v>
      </c>
      <c r="G4" s="306" t="s">
        <v>90</v>
      </c>
      <c r="H4" s="304" t="s">
        <v>89</v>
      </c>
      <c r="I4" s="6" t="s">
        <v>11</v>
      </c>
      <c r="J4" s="54"/>
      <c r="K4" s="19"/>
      <c r="L4" s="18"/>
      <c r="M4" s="18"/>
      <c r="N4" s="18"/>
      <c r="O4" s="18"/>
      <c r="P4" s="18"/>
      <c r="Q4" s="18"/>
      <c r="R4" s="19"/>
    </row>
    <row r="5" spans="1:18" s="9" customFormat="1" x14ac:dyDescent="0.2">
      <c r="B5" s="55"/>
      <c r="C5" s="26" t="s">
        <v>10</v>
      </c>
      <c r="D5" s="210">
        <f>SUM(D6:D7)</f>
        <v>968</v>
      </c>
      <c r="E5" s="210">
        <f>SUM(E6:E7)</f>
        <v>960</v>
      </c>
      <c r="F5" s="226">
        <f t="shared" ref="F5:F12" si="0">SUM(D5:E5)</f>
        <v>1928</v>
      </c>
      <c r="G5" s="171">
        <f>D5/$F$5</f>
        <v>0.50207468879668049</v>
      </c>
      <c r="H5" s="102">
        <f>E5/$F$5</f>
        <v>0.49792531120331951</v>
      </c>
      <c r="I5" s="102">
        <f>F5/$F$12</f>
        <v>0.33189877775865034</v>
      </c>
      <c r="J5" s="56"/>
      <c r="K5" s="57"/>
      <c r="L5" s="26"/>
      <c r="M5" s="57"/>
      <c r="N5" s="57"/>
      <c r="O5" s="57"/>
      <c r="P5" s="8"/>
      <c r="Q5" s="8"/>
      <c r="R5" s="8"/>
    </row>
    <row r="6" spans="1:18" s="9" customFormat="1" x14ac:dyDescent="0.2">
      <c r="B6" s="55" t="s">
        <v>12</v>
      </c>
      <c r="C6" s="58" t="s">
        <v>13</v>
      </c>
      <c r="D6" s="323">
        <v>463</v>
      </c>
      <c r="E6" s="323">
        <v>480</v>
      </c>
      <c r="F6" s="227">
        <f t="shared" si="0"/>
        <v>943</v>
      </c>
      <c r="G6" s="151">
        <f>D6/$F$6</f>
        <v>0.49098621420996819</v>
      </c>
      <c r="H6" s="106">
        <f>E6/$F$6</f>
        <v>0.50901378579003176</v>
      </c>
      <c r="I6" s="106">
        <f>F6/$F$5</f>
        <v>0.48910788381742737</v>
      </c>
      <c r="J6" s="56"/>
      <c r="K6" s="26"/>
      <c r="L6" s="26"/>
      <c r="M6" s="57"/>
      <c r="N6" s="57"/>
      <c r="O6" s="57"/>
      <c r="P6" s="8"/>
      <c r="Q6" s="8"/>
      <c r="R6" s="8"/>
    </row>
    <row r="7" spans="1:18" s="9" customFormat="1" x14ac:dyDescent="0.2">
      <c r="B7" s="59"/>
      <c r="C7" s="60" t="s">
        <v>14</v>
      </c>
      <c r="D7" s="324">
        <v>505</v>
      </c>
      <c r="E7" s="324">
        <v>480</v>
      </c>
      <c r="F7" s="228">
        <f t="shared" si="0"/>
        <v>985</v>
      </c>
      <c r="G7" s="172">
        <f>D7/$F$7</f>
        <v>0.51269035532994922</v>
      </c>
      <c r="H7" s="118">
        <f>E7/$F$7</f>
        <v>0.48730964467005078</v>
      </c>
      <c r="I7" s="118">
        <f>F7/$F$5</f>
        <v>0.51089211618257258</v>
      </c>
      <c r="J7" s="56"/>
      <c r="K7" s="26"/>
      <c r="L7" s="26"/>
      <c r="M7" s="57"/>
      <c r="N7" s="57"/>
      <c r="O7" s="57"/>
      <c r="P7" s="8"/>
      <c r="Q7" s="8"/>
      <c r="R7" s="8"/>
    </row>
    <row r="8" spans="1:18" s="9" customFormat="1" x14ac:dyDescent="0.2">
      <c r="B8" s="55"/>
      <c r="C8" s="26" t="s">
        <v>10</v>
      </c>
      <c r="D8" s="210">
        <f>SUM(D9:D10)</f>
        <v>1209</v>
      </c>
      <c r="E8" s="210">
        <f>SUM(E9:E10)</f>
        <v>1172</v>
      </c>
      <c r="F8" s="226">
        <f t="shared" si="0"/>
        <v>2381</v>
      </c>
      <c r="G8" s="171">
        <f>D8/$F$8</f>
        <v>0.50776984460310792</v>
      </c>
      <c r="H8" s="102">
        <f>E8/$F$8</f>
        <v>0.49223015539689208</v>
      </c>
      <c r="I8" s="102">
        <f>F8/$F$12</f>
        <v>0.40988121879841627</v>
      </c>
      <c r="J8" s="56"/>
      <c r="K8" s="26"/>
      <c r="L8" s="26"/>
      <c r="M8" s="57"/>
      <c r="N8" s="57"/>
      <c r="O8" s="57"/>
      <c r="P8" s="8"/>
      <c r="Q8" s="8"/>
      <c r="R8" s="8"/>
    </row>
    <row r="9" spans="1:18" s="9" customFormat="1" x14ac:dyDescent="0.2">
      <c r="B9" s="55" t="s">
        <v>15</v>
      </c>
      <c r="C9" s="58" t="s">
        <v>13</v>
      </c>
      <c r="D9" s="323">
        <v>602</v>
      </c>
      <c r="E9" s="323">
        <v>587</v>
      </c>
      <c r="F9" s="227">
        <f t="shared" si="0"/>
        <v>1189</v>
      </c>
      <c r="G9" s="151">
        <f>D9/$F$9</f>
        <v>0.50630782169890665</v>
      </c>
      <c r="H9" s="106">
        <f>E9/$F$9</f>
        <v>0.49369217830109335</v>
      </c>
      <c r="I9" s="106">
        <f>F9/$F$8</f>
        <v>0.499370012599748</v>
      </c>
      <c r="J9" s="56"/>
      <c r="K9" s="26"/>
      <c r="L9" s="26"/>
      <c r="M9" s="57"/>
      <c r="N9" s="57"/>
      <c r="O9" s="57"/>
      <c r="P9" s="8"/>
      <c r="Q9" s="8"/>
      <c r="R9" s="8"/>
    </row>
    <row r="10" spans="1:18" s="9" customFormat="1" x14ac:dyDescent="0.2">
      <c r="B10" s="59"/>
      <c r="C10" s="60" t="s">
        <v>16</v>
      </c>
      <c r="D10" s="325">
        <v>607</v>
      </c>
      <c r="E10" s="325">
        <v>585</v>
      </c>
      <c r="F10" s="228">
        <f t="shared" si="0"/>
        <v>1192</v>
      </c>
      <c r="G10" s="172">
        <f>D10/$F$10</f>
        <v>0.50922818791946312</v>
      </c>
      <c r="H10" s="118">
        <f>E10/$F$10</f>
        <v>0.49077181208053694</v>
      </c>
      <c r="I10" s="118">
        <f>F10/$F$8</f>
        <v>0.500629987400252</v>
      </c>
      <c r="J10" s="56"/>
      <c r="K10" s="26"/>
      <c r="L10" s="26"/>
      <c r="M10" s="57"/>
      <c r="N10" s="57"/>
      <c r="O10" s="57"/>
      <c r="P10" s="8"/>
      <c r="Q10" s="8"/>
      <c r="R10" s="8"/>
    </row>
    <row r="11" spans="1:18" s="9" customFormat="1" ht="13.8" thickBot="1" x14ac:dyDescent="0.25">
      <c r="B11" s="58" t="s">
        <v>17</v>
      </c>
      <c r="C11" s="58" t="s">
        <v>16</v>
      </c>
      <c r="D11" s="382">
        <v>661</v>
      </c>
      <c r="E11" s="382">
        <v>839</v>
      </c>
      <c r="F11" s="227">
        <f t="shared" si="0"/>
        <v>1500</v>
      </c>
      <c r="G11" s="151">
        <f>D11/$F$11</f>
        <v>0.44066666666666665</v>
      </c>
      <c r="H11" s="106">
        <f>E11/$F$11</f>
        <v>0.55933333333333335</v>
      </c>
      <c r="I11" s="106">
        <f>F11/$F$12</f>
        <v>0.25822000344293339</v>
      </c>
      <c r="J11" s="56"/>
      <c r="K11" s="26"/>
      <c r="L11" s="26"/>
      <c r="M11" s="57"/>
      <c r="N11" s="57"/>
      <c r="O11" s="57"/>
      <c r="P11" s="8"/>
      <c r="Q11" s="8"/>
      <c r="R11" s="8"/>
    </row>
    <row r="12" spans="1:18" s="9" customFormat="1" ht="13.8" thickTop="1" x14ac:dyDescent="0.2">
      <c r="B12" s="61"/>
      <c r="C12" s="62" t="s">
        <v>10</v>
      </c>
      <c r="D12" s="222">
        <f>D5+D8+D11</f>
        <v>2838</v>
      </c>
      <c r="E12" s="222">
        <f>E5+E8+E11</f>
        <v>2971</v>
      </c>
      <c r="F12" s="229">
        <f t="shared" si="0"/>
        <v>5809</v>
      </c>
      <c r="G12" s="150">
        <f>D12/$F$12</f>
        <v>0.48855224651402995</v>
      </c>
      <c r="H12" s="173">
        <f>E12/$F$12</f>
        <v>0.51144775348597005</v>
      </c>
      <c r="I12" s="173">
        <f>F12/$F$12</f>
        <v>1</v>
      </c>
      <c r="J12" s="56"/>
      <c r="K12" s="26"/>
      <c r="L12" s="26"/>
      <c r="M12" s="57"/>
      <c r="N12" s="57"/>
      <c r="O12" s="57"/>
      <c r="P12" s="8"/>
      <c r="Q12" s="8"/>
      <c r="R12" s="8"/>
    </row>
    <row r="13" spans="1:18" s="9" customFormat="1" x14ac:dyDescent="0.2">
      <c r="B13" s="17"/>
      <c r="C13" s="17"/>
      <c r="D13" s="17"/>
      <c r="E13" s="63"/>
      <c r="F13" s="63"/>
      <c r="G13" s="63"/>
      <c r="H13" s="63"/>
      <c r="I13" s="63"/>
      <c r="J13" s="63"/>
      <c r="K13" s="63"/>
      <c r="L13" s="63"/>
      <c r="M13" s="63"/>
      <c r="N13" s="64"/>
      <c r="O13" s="63"/>
      <c r="P13" s="10"/>
      <c r="Q13" s="10"/>
    </row>
    <row r="14" spans="1:18" s="9" customFormat="1" ht="24" customHeight="1" x14ac:dyDescent="0.2">
      <c r="B14" s="65" t="s">
        <v>18</v>
      </c>
      <c r="C14" s="65"/>
      <c r="D14" s="66"/>
      <c r="E14" s="64"/>
      <c r="F14" s="64"/>
      <c r="G14" s="64"/>
      <c r="H14" s="64"/>
      <c r="I14" s="64"/>
      <c r="J14" s="63"/>
      <c r="K14" s="63"/>
      <c r="L14" s="63"/>
      <c r="M14" s="63"/>
      <c r="N14" s="64"/>
      <c r="O14" s="63"/>
      <c r="P14" s="10"/>
      <c r="Q14" s="10"/>
    </row>
    <row r="15" spans="1:18" s="13" customFormat="1" ht="19.2" x14ac:dyDescent="0.15">
      <c r="B15" s="67" t="s">
        <v>9</v>
      </c>
      <c r="C15" s="67" t="s">
        <v>19</v>
      </c>
      <c r="D15" s="402" t="s">
        <v>20</v>
      </c>
      <c r="E15" s="11" t="s">
        <v>60</v>
      </c>
      <c r="F15" s="430" t="s">
        <v>103</v>
      </c>
      <c r="G15" s="11" t="s">
        <v>61</v>
      </c>
      <c r="H15" s="11" t="s">
        <v>21</v>
      </c>
      <c r="I15" s="11" t="s">
        <v>22</v>
      </c>
      <c r="J15" s="11" t="s">
        <v>23</v>
      </c>
      <c r="K15" s="408" t="s">
        <v>10</v>
      </c>
      <c r="L15" s="11" t="s">
        <v>60</v>
      </c>
      <c r="M15" s="430" t="s">
        <v>103</v>
      </c>
      <c r="N15" s="11" t="s">
        <v>61</v>
      </c>
      <c r="O15" s="11" t="s">
        <v>21</v>
      </c>
      <c r="P15" s="11" t="s">
        <v>22</v>
      </c>
      <c r="Q15" s="11" t="s">
        <v>23</v>
      </c>
      <c r="R15" s="46"/>
    </row>
    <row r="16" spans="1:18" s="9" customFormat="1" x14ac:dyDescent="0.2">
      <c r="B16" s="68"/>
      <c r="C16" s="69"/>
      <c r="D16" s="70" t="s">
        <v>10</v>
      </c>
      <c r="E16" s="210">
        <f t="shared" ref="E16:J16" si="1">E17+E18</f>
        <v>20</v>
      </c>
      <c r="F16" s="210">
        <f t="shared" si="1"/>
        <v>83</v>
      </c>
      <c r="G16" s="210">
        <f t="shared" si="1"/>
        <v>128</v>
      </c>
      <c r="H16" s="210">
        <f t="shared" si="1"/>
        <v>1389</v>
      </c>
      <c r="I16" s="210">
        <f t="shared" si="1"/>
        <v>276</v>
      </c>
      <c r="J16" s="210">
        <f t="shared" si="1"/>
        <v>27</v>
      </c>
      <c r="K16" s="211">
        <f>SUM(K17:K18)</f>
        <v>1923</v>
      </c>
      <c r="L16" s="71">
        <f t="shared" ref="L16:Q16" si="2">E16/$K$16</f>
        <v>1.0400416016640665E-2</v>
      </c>
      <c r="M16" s="71">
        <f t="shared" si="2"/>
        <v>4.3161726469058762E-2</v>
      </c>
      <c r="N16" s="71">
        <f t="shared" si="2"/>
        <v>6.6562662506500267E-2</v>
      </c>
      <c r="O16" s="71">
        <f t="shared" si="2"/>
        <v>0.72230889235569418</v>
      </c>
      <c r="P16" s="14">
        <f t="shared" si="2"/>
        <v>0.14352574102964119</v>
      </c>
      <c r="Q16" s="39">
        <f t="shared" si="2"/>
        <v>1.4040561622464899E-2</v>
      </c>
      <c r="R16" s="251"/>
    </row>
    <row r="17" spans="2:18" s="9" customFormat="1" x14ac:dyDescent="0.2">
      <c r="B17" s="55"/>
      <c r="C17" s="72"/>
      <c r="D17" s="58" t="s">
        <v>88</v>
      </c>
      <c r="E17" s="212">
        <f t="shared" ref="E17:J18" si="3">E21+E24</f>
        <v>15</v>
      </c>
      <c r="F17" s="212">
        <f t="shared" si="3"/>
        <v>53</v>
      </c>
      <c r="G17" s="212">
        <f t="shared" si="3"/>
        <v>61</v>
      </c>
      <c r="H17" s="212">
        <f t="shared" si="3"/>
        <v>699</v>
      </c>
      <c r="I17" s="212">
        <f t="shared" si="3"/>
        <v>120</v>
      </c>
      <c r="J17" s="212">
        <f t="shared" si="3"/>
        <v>17</v>
      </c>
      <c r="K17" s="213">
        <f>SUM(E17:J17)</f>
        <v>965</v>
      </c>
      <c r="L17" s="73">
        <f t="shared" ref="L17:Q17" si="4">E17/$K$17</f>
        <v>1.5544041450777202E-2</v>
      </c>
      <c r="M17" s="73">
        <f t="shared" si="4"/>
        <v>5.4922279792746116E-2</v>
      </c>
      <c r="N17" s="73">
        <f t="shared" si="4"/>
        <v>6.3212435233160627E-2</v>
      </c>
      <c r="O17" s="73">
        <f t="shared" si="4"/>
        <v>0.72435233160621759</v>
      </c>
      <c r="P17" s="20">
        <f t="shared" si="4"/>
        <v>0.12435233160621761</v>
      </c>
      <c r="Q17" s="40">
        <f t="shared" si="4"/>
        <v>1.7616580310880828E-2</v>
      </c>
      <c r="R17" s="251"/>
    </row>
    <row r="18" spans="2:18" s="9" customFormat="1" x14ac:dyDescent="0.2">
      <c r="B18" s="55"/>
      <c r="C18" s="72" t="s">
        <v>10</v>
      </c>
      <c r="D18" s="74" t="s">
        <v>91</v>
      </c>
      <c r="E18" s="214">
        <f t="shared" si="3"/>
        <v>5</v>
      </c>
      <c r="F18" s="214">
        <f t="shared" si="3"/>
        <v>30</v>
      </c>
      <c r="G18" s="214">
        <f t="shared" si="3"/>
        <v>67</v>
      </c>
      <c r="H18" s="214">
        <f t="shared" si="3"/>
        <v>690</v>
      </c>
      <c r="I18" s="214">
        <f t="shared" si="3"/>
        <v>156</v>
      </c>
      <c r="J18" s="214">
        <f t="shared" si="3"/>
        <v>10</v>
      </c>
      <c r="K18" s="215">
        <f>SUM(E18:J18)</f>
        <v>958</v>
      </c>
      <c r="L18" s="77">
        <f t="shared" ref="L18:Q18" si="5">E18/$K$18</f>
        <v>5.2192066805845511E-3</v>
      </c>
      <c r="M18" s="77">
        <f t="shared" si="5"/>
        <v>3.1315240083507306E-2</v>
      </c>
      <c r="N18" s="77">
        <f t="shared" si="5"/>
        <v>6.9937369519832981E-2</v>
      </c>
      <c r="O18" s="77">
        <f t="shared" si="5"/>
        <v>0.72025052192066807</v>
      </c>
      <c r="P18" s="22">
        <f t="shared" si="5"/>
        <v>0.162839248434238</v>
      </c>
      <c r="Q18" s="41">
        <f t="shared" si="5"/>
        <v>1.0438413361169102E-2</v>
      </c>
      <c r="R18" s="251"/>
    </row>
    <row r="19" spans="2:18" s="9" customFormat="1" x14ac:dyDescent="0.2">
      <c r="B19" s="55"/>
      <c r="C19" s="72"/>
      <c r="D19" s="59" t="s">
        <v>24</v>
      </c>
      <c r="E19" s="353"/>
      <c r="F19" s="353"/>
      <c r="G19" s="353"/>
      <c r="H19" s="353"/>
      <c r="I19" s="353"/>
      <c r="J19" s="353"/>
      <c r="K19" s="216">
        <f>$F$5-K16</f>
        <v>5</v>
      </c>
      <c r="L19" s="361"/>
      <c r="M19" s="361"/>
      <c r="N19" s="361"/>
      <c r="O19" s="361"/>
      <c r="P19" s="362"/>
      <c r="Q19" s="377"/>
      <c r="R19" s="251"/>
    </row>
    <row r="20" spans="2:18" s="9" customFormat="1" x14ac:dyDescent="0.2">
      <c r="B20" s="55"/>
      <c r="C20" s="68" t="s">
        <v>25</v>
      </c>
      <c r="D20" s="70" t="s">
        <v>10</v>
      </c>
      <c r="E20" s="210">
        <f t="shared" ref="E20:J20" si="6">E21+E22</f>
        <v>9</v>
      </c>
      <c r="F20" s="210">
        <f t="shared" si="6"/>
        <v>26</v>
      </c>
      <c r="G20" s="210">
        <f t="shared" si="6"/>
        <v>53</v>
      </c>
      <c r="H20" s="210">
        <f t="shared" si="6"/>
        <v>719</v>
      </c>
      <c r="I20" s="210">
        <f t="shared" si="6"/>
        <v>126</v>
      </c>
      <c r="J20" s="210">
        <f t="shared" si="6"/>
        <v>8</v>
      </c>
      <c r="K20" s="211">
        <f t="shared" ref="K20:K25" si="7">SUM(E20:J20)</f>
        <v>941</v>
      </c>
      <c r="L20" s="71">
        <f t="shared" ref="L20:Q20" si="8">E20/$K$20</f>
        <v>9.5642933049946872E-3</v>
      </c>
      <c r="M20" s="71">
        <f t="shared" si="8"/>
        <v>2.763018065887354E-2</v>
      </c>
      <c r="N20" s="71">
        <f t="shared" si="8"/>
        <v>5.6323060573857602E-2</v>
      </c>
      <c r="O20" s="71">
        <f t="shared" si="8"/>
        <v>0.76408076514346435</v>
      </c>
      <c r="P20" s="14">
        <f t="shared" si="8"/>
        <v>0.1339001062699256</v>
      </c>
      <c r="Q20" s="39">
        <f t="shared" si="8"/>
        <v>8.5015940488841653E-3</v>
      </c>
      <c r="R20" s="251"/>
    </row>
    <row r="21" spans="2:18" s="9" customFormat="1" x14ac:dyDescent="0.2">
      <c r="B21" s="55" t="s">
        <v>12</v>
      </c>
      <c r="C21" s="55" t="s">
        <v>13</v>
      </c>
      <c r="D21" s="58" t="s">
        <v>88</v>
      </c>
      <c r="E21" s="319">
        <v>8</v>
      </c>
      <c r="F21" s="319">
        <v>13</v>
      </c>
      <c r="G21" s="319">
        <v>26</v>
      </c>
      <c r="H21" s="323">
        <v>367</v>
      </c>
      <c r="I21" s="319">
        <v>44</v>
      </c>
      <c r="J21" s="319">
        <v>4</v>
      </c>
      <c r="K21" s="213">
        <f t="shared" si="7"/>
        <v>462</v>
      </c>
      <c r="L21" s="73">
        <f t="shared" ref="L21:Q21" si="9">E21/$K$21</f>
        <v>1.7316017316017316E-2</v>
      </c>
      <c r="M21" s="73">
        <f t="shared" si="9"/>
        <v>2.813852813852814E-2</v>
      </c>
      <c r="N21" s="73">
        <f t="shared" si="9"/>
        <v>5.627705627705628E-2</v>
      </c>
      <c r="O21" s="73">
        <f t="shared" si="9"/>
        <v>0.7943722943722944</v>
      </c>
      <c r="P21" s="20">
        <f t="shared" si="9"/>
        <v>9.5238095238095233E-2</v>
      </c>
      <c r="Q21" s="40">
        <f t="shared" si="9"/>
        <v>8.658008658008658E-3</v>
      </c>
      <c r="R21" s="251"/>
    </row>
    <row r="22" spans="2:18" s="9" customFormat="1" x14ac:dyDescent="0.2">
      <c r="B22" s="55"/>
      <c r="C22" s="55"/>
      <c r="D22" s="60" t="s">
        <v>91</v>
      </c>
      <c r="E22" s="320">
        <v>1</v>
      </c>
      <c r="F22" s="320">
        <v>13</v>
      </c>
      <c r="G22" s="320">
        <v>27</v>
      </c>
      <c r="H22" s="324">
        <v>352</v>
      </c>
      <c r="I22" s="320">
        <v>82</v>
      </c>
      <c r="J22" s="320">
        <v>4</v>
      </c>
      <c r="K22" s="217">
        <f t="shared" si="7"/>
        <v>479</v>
      </c>
      <c r="L22" s="81">
        <f t="shared" ref="L22:Q22" si="10">E22/$K$22</f>
        <v>2.0876826722338203E-3</v>
      </c>
      <c r="M22" s="81">
        <f t="shared" si="10"/>
        <v>2.7139874739039668E-2</v>
      </c>
      <c r="N22" s="81">
        <f t="shared" si="10"/>
        <v>5.6367432150313153E-2</v>
      </c>
      <c r="O22" s="81">
        <f t="shared" si="10"/>
        <v>0.73486430062630481</v>
      </c>
      <c r="P22" s="23">
        <f t="shared" si="10"/>
        <v>0.17118997912317327</v>
      </c>
      <c r="Q22" s="42">
        <f t="shared" si="10"/>
        <v>8.350730688935281E-3</v>
      </c>
      <c r="R22" s="251"/>
    </row>
    <row r="23" spans="2:18" s="9" customFormat="1" x14ac:dyDescent="0.2">
      <c r="B23" s="55"/>
      <c r="C23" s="68"/>
      <c r="D23" s="70" t="s">
        <v>10</v>
      </c>
      <c r="E23" s="210">
        <f t="shared" ref="E23:J23" si="11">E24+E25</f>
        <v>11</v>
      </c>
      <c r="F23" s="210">
        <f t="shared" si="11"/>
        <v>57</v>
      </c>
      <c r="G23" s="210">
        <f t="shared" si="11"/>
        <v>75</v>
      </c>
      <c r="H23" s="210">
        <f t="shared" si="11"/>
        <v>670</v>
      </c>
      <c r="I23" s="210">
        <f t="shared" si="11"/>
        <v>150</v>
      </c>
      <c r="J23" s="210">
        <f t="shared" si="11"/>
        <v>19</v>
      </c>
      <c r="K23" s="211">
        <f t="shared" si="7"/>
        <v>982</v>
      </c>
      <c r="L23" s="71">
        <f t="shared" ref="L23:Q23" si="12">E23/$K$23</f>
        <v>1.1201629327902239E-2</v>
      </c>
      <c r="M23" s="71">
        <f t="shared" si="12"/>
        <v>5.8044806517311608E-2</v>
      </c>
      <c r="N23" s="71">
        <f t="shared" si="12"/>
        <v>7.637474541751528E-2</v>
      </c>
      <c r="O23" s="71">
        <f t="shared" si="12"/>
        <v>0.68228105906313641</v>
      </c>
      <c r="P23" s="14">
        <f t="shared" si="12"/>
        <v>0.15274949083503056</v>
      </c>
      <c r="Q23" s="39">
        <f t="shared" si="12"/>
        <v>1.9348268839103868E-2</v>
      </c>
      <c r="R23" s="251"/>
    </row>
    <row r="24" spans="2:18" s="9" customFormat="1" x14ac:dyDescent="0.2">
      <c r="B24" s="55"/>
      <c r="C24" s="55" t="s">
        <v>14</v>
      </c>
      <c r="D24" s="82" t="s">
        <v>88</v>
      </c>
      <c r="E24" s="319">
        <v>7</v>
      </c>
      <c r="F24" s="319">
        <v>40</v>
      </c>
      <c r="G24" s="319">
        <v>35</v>
      </c>
      <c r="H24" s="323">
        <v>332</v>
      </c>
      <c r="I24" s="319">
        <v>76</v>
      </c>
      <c r="J24" s="319">
        <v>13</v>
      </c>
      <c r="K24" s="218">
        <f t="shared" si="7"/>
        <v>503</v>
      </c>
      <c r="L24" s="83">
        <f t="shared" ref="L24:Q24" si="13">E24/$K$24</f>
        <v>1.3916500994035786E-2</v>
      </c>
      <c r="M24" s="83">
        <f t="shared" si="13"/>
        <v>7.9522862823061632E-2</v>
      </c>
      <c r="N24" s="83">
        <f t="shared" si="13"/>
        <v>6.9582504970178927E-2</v>
      </c>
      <c r="O24" s="83">
        <f t="shared" si="13"/>
        <v>0.66003976143141152</v>
      </c>
      <c r="P24" s="24">
        <f t="shared" si="13"/>
        <v>0.15109343936381708</v>
      </c>
      <c r="Q24" s="43">
        <f t="shared" si="13"/>
        <v>2.584493041749503E-2</v>
      </c>
      <c r="R24" s="251"/>
    </row>
    <row r="25" spans="2:18" s="9" customFormat="1" x14ac:dyDescent="0.2">
      <c r="B25" s="84"/>
      <c r="C25" s="59"/>
      <c r="D25" s="59" t="s">
        <v>91</v>
      </c>
      <c r="E25" s="320">
        <v>4</v>
      </c>
      <c r="F25" s="320">
        <v>17</v>
      </c>
      <c r="G25" s="320">
        <v>40</v>
      </c>
      <c r="H25" s="324">
        <v>338</v>
      </c>
      <c r="I25" s="320">
        <v>74</v>
      </c>
      <c r="J25" s="320">
        <v>6</v>
      </c>
      <c r="K25" s="216">
        <f t="shared" si="7"/>
        <v>479</v>
      </c>
      <c r="L25" s="85">
        <f t="shared" ref="L25:Q25" si="14">E25/$K$25</f>
        <v>8.350730688935281E-3</v>
      </c>
      <c r="M25" s="85">
        <f t="shared" si="14"/>
        <v>3.5490605427974949E-2</v>
      </c>
      <c r="N25" s="85">
        <f t="shared" si="14"/>
        <v>8.3507306889352817E-2</v>
      </c>
      <c r="O25" s="85">
        <f t="shared" si="14"/>
        <v>0.70563674321503134</v>
      </c>
      <c r="P25" s="21">
        <f t="shared" si="14"/>
        <v>0.1544885177453027</v>
      </c>
      <c r="Q25" s="44">
        <f t="shared" si="14"/>
        <v>1.2526096033402923E-2</v>
      </c>
      <c r="R25" s="251"/>
    </row>
    <row r="26" spans="2:18" s="9" customFormat="1" x14ac:dyDescent="0.2">
      <c r="B26" s="68"/>
      <c r="C26" s="69"/>
      <c r="D26" s="70" t="s">
        <v>10</v>
      </c>
      <c r="E26" s="210">
        <f t="shared" ref="E26:J26" si="15">E27+E28</f>
        <v>43</v>
      </c>
      <c r="F26" s="210">
        <f t="shared" si="15"/>
        <v>109</v>
      </c>
      <c r="G26" s="210">
        <f t="shared" si="15"/>
        <v>135</v>
      </c>
      <c r="H26" s="210">
        <f t="shared" si="15"/>
        <v>1586</v>
      </c>
      <c r="I26" s="210">
        <f t="shared" si="15"/>
        <v>425</v>
      </c>
      <c r="J26" s="210">
        <f t="shared" si="15"/>
        <v>59</v>
      </c>
      <c r="K26" s="211">
        <f>SUM(K27:K28)</f>
        <v>2357</v>
      </c>
      <c r="L26" s="71">
        <f t="shared" ref="L26:Q26" si="16">E26/$K$26</f>
        <v>1.8243529910903691E-2</v>
      </c>
      <c r="M26" s="71">
        <f t="shared" si="16"/>
        <v>4.6245226983453541E-2</v>
      </c>
      <c r="N26" s="71">
        <f t="shared" si="16"/>
        <v>5.7276198557488334E-2</v>
      </c>
      <c r="O26" s="71">
        <f t="shared" si="16"/>
        <v>0.6728892660161222</v>
      </c>
      <c r="P26" s="14">
        <f t="shared" si="16"/>
        <v>0.18031395842172254</v>
      </c>
      <c r="Q26" s="39">
        <f t="shared" si="16"/>
        <v>2.5031820110309716E-2</v>
      </c>
      <c r="R26" s="251"/>
    </row>
    <row r="27" spans="2:18" s="9" customFormat="1" x14ac:dyDescent="0.2">
      <c r="B27" s="55"/>
      <c r="C27" s="72"/>
      <c r="D27" s="58" t="s">
        <v>88</v>
      </c>
      <c r="E27" s="212">
        <f t="shared" ref="E27:J28" si="17">E31+E34</f>
        <v>30</v>
      </c>
      <c r="F27" s="212">
        <f t="shared" si="17"/>
        <v>71</v>
      </c>
      <c r="G27" s="212">
        <f t="shared" si="17"/>
        <v>80</v>
      </c>
      <c r="H27" s="212">
        <f t="shared" si="17"/>
        <v>778</v>
      </c>
      <c r="I27" s="212">
        <f t="shared" si="17"/>
        <v>214</v>
      </c>
      <c r="J27" s="212">
        <f t="shared" si="17"/>
        <v>24</v>
      </c>
      <c r="K27" s="213">
        <f>SUM(E27:J27)</f>
        <v>1197</v>
      </c>
      <c r="L27" s="73">
        <f t="shared" ref="L27:Q27" si="18">E27/$K$27</f>
        <v>2.5062656641604009E-2</v>
      </c>
      <c r="M27" s="73">
        <f t="shared" si="18"/>
        <v>5.9314954051796154E-2</v>
      </c>
      <c r="N27" s="73">
        <f t="shared" si="18"/>
        <v>6.6833751044277356E-2</v>
      </c>
      <c r="O27" s="73">
        <f t="shared" si="18"/>
        <v>0.64995822890559729</v>
      </c>
      <c r="P27" s="20">
        <f t="shared" si="18"/>
        <v>0.17878028404344193</v>
      </c>
      <c r="Q27" s="40">
        <f t="shared" si="18"/>
        <v>2.0050125313283207E-2</v>
      </c>
      <c r="R27" s="251"/>
    </row>
    <row r="28" spans="2:18" s="9" customFormat="1" x14ac:dyDescent="0.2">
      <c r="B28" s="55"/>
      <c r="C28" s="72" t="s">
        <v>10</v>
      </c>
      <c r="D28" s="74" t="s">
        <v>91</v>
      </c>
      <c r="E28" s="214">
        <f t="shared" si="17"/>
        <v>13</v>
      </c>
      <c r="F28" s="214">
        <f t="shared" si="17"/>
        <v>38</v>
      </c>
      <c r="G28" s="214">
        <f t="shared" si="17"/>
        <v>55</v>
      </c>
      <c r="H28" s="214">
        <f t="shared" si="17"/>
        <v>808</v>
      </c>
      <c r="I28" s="214">
        <f t="shared" si="17"/>
        <v>211</v>
      </c>
      <c r="J28" s="214">
        <f t="shared" si="17"/>
        <v>35</v>
      </c>
      <c r="K28" s="215">
        <f>SUM(E28:J28)</f>
        <v>1160</v>
      </c>
      <c r="L28" s="86">
        <f t="shared" ref="L28:Q28" si="19">E28/$K$28</f>
        <v>1.1206896551724138E-2</v>
      </c>
      <c r="M28" s="77">
        <f t="shared" si="19"/>
        <v>3.2758620689655175E-2</v>
      </c>
      <c r="N28" s="77">
        <f t="shared" si="19"/>
        <v>4.7413793103448273E-2</v>
      </c>
      <c r="O28" s="77">
        <f t="shared" si="19"/>
        <v>0.69655172413793098</v>
      </c>
      <c r="P28" s="22">
        <f t="shared" si="19"/>
        <v>0.18189655172413793</v>
      </c>
      <c r="Q28" s="41">
        <f t="shared" si="19"/>
        <v>3.017241379310345E-2</v>
      </c>
      <c r="R28" s="251"/>
    </row>
    <row r="29" spans="2:18" s="9" customFormat="1" x14ac:dyDescent="0.2">
      <c r="B29" s="55"/>
      <c r="C29" s="72"/>
      <c r="D29" s="59" t="s">
        <v>24</v>
      </c>
      <c r="E29" s="353"/>
      <c r="F29" s="353"/>
      <c r="G29" s="353"/>
      <c r="H29" s="353"/>
      <c r="I29" s="353"/>
      <c r="J29" s="353"/>
      <c r="K29" s="216">
        <f>$F$8-K26</f>
        <v>24</v>
      </c>
      <c r="L29" s="372"/>
      <c r="M29" s="373"/>
      <c r="N29" s="373"/>
      <c r="O29" s="373"/>
      <c r="P29" s="374"/>
      <c r="Q29" s="375"/>
      <c r="R29" s="251"/>
    </row>
    <row r="30" spans="2:18" s="9" customFormat="1" x14ac:dyDescent="0.2">
      <c r="B30" s="55"/>
      <c r="C30" s="68" t="s">
        <v>25</v>
      </c>
      <c r="D30" s="70" t="s">
        <v>10</v>
      </c>
      <c r="E30" s="210">
        <f t="shared" ref="E30:J30" si="20">E31+E32</f>
        <v>19</v>
      </c>
      <c r="F30" s="210">
        <f t="shared" si="20"/>
        <v>58</v>
      </c>
      <c r="G30" s="210">
        <f t="shared" si="20"/>
        <v>68</v>
      </c>
      <c r="H30" s="210">
        <f t="shared" si="20"/>
        <v>788</v>
      </c>
      <c r="I30" s="210">
        <f t="shared" si="20"/>
        <v>219</v>
      </c>
      <c r="J30" s="210">
        <f t="shared" si="20"/>
        <v>29</v>
      </c>
      <c r="K30" s="211">
        <f t="shared" ref="K30:K38" si="21">SUM(E30:J30)</f>
        <v>1181</v>
      </c>
      <c r="L30" s="247">
        <f t="shared" ref="L30:Q30" si="22">E30/$K$30</f>
        <v>1.6088060965283656E-2</v>
      </c>
      <c r="M30" s="71">
        <f t="shared" si="22"/>
        <v>4.9110922946655373E-2</v>
      </c>
      <c r="N30" s="71">
        <f t="shared" si="22"/>
        <v>5.7578323454699404E-2</v>
      </c>
      <c r="O30" s="71">
        <f t="shared" si="22"/>
        <v>0.66723116003386962</v>
      </c>
      <c r="P30" s="14">
        <f t="shared" si="22"/>
        <v>0.18543607112616428</v>
      </c>
      <c r="Q30" s="39">
        <f t="shared" si="22"/>
        <v>2.4555461473327687E-2</v>
      </c>
      <c r="R30" s="251"/>
    </row>
    <row r="31" spans="2:18" s="9" customFormat="1" x14ac:dyDescent="0.2">
      <c r="B31" s="55" t="s">
        <v>15</v>
      </c>
      <c r="C31" s="55" t="s">
        <v>13</v>
      </c>
      <c r="D31" s="58" t="s">
        <v>88</v>
      </c>
      <c r="E31" s="319">
        <v>14</v>
      </c>
      <c r="F31" s="319">
        <v>39</v>
      </c>
      <c r="G31" s="319">
        <v>41</v>
      </c>
      <c r="H31" s="323">
        <v>377</v>
      </c>
      <c r="I31" s="319">
        <v>116</v>
      </c>
      <c r="J31" s="319">
        <v>9</v>
      </c>
      <c r="K31" s="213">
        <f t="shared" si="21"/>
        <v>596</v>
      </c>
      <c r="L31" s="89">
        <f t="shared" ref="L31:Q31" si="23">E31/$K$31</f>
        <v>2.3489932885906041E-2</v>
      </c>
      <c r="M31" s="83">
        <f t="shared" si="23"/>
        <v>6.5436241610738258E-2</v>
      </c>
      <c r="N31" s="83">
        <f t="shared" si="23"/>
        <v>6.879194630872483E-2</v>
      </c>
      <c r="O31" s="83">
        <f t="shared" si="23"/>
        <v>0.6325503355704698</v>
      </c>
      <c r="P31" s="24">
        <f t="shared" si="23"/>
        <v>0.19463087248322147</v>
      </c>
      <c r="Q31" s="43">
        <f t="shared" si="23"/>
        <v>1.5100671140939598E-2</v>
      </c>
      <c r="R31" s="251"/>
    </row>
    <row r="32" spans="2:18" s="9" customFormat="1" x14ac:dyDescent="0.2">
      <c r="B32" s="55"/>
      <c r="C32" s="55"/>
      <c r="D32" s="60" t="s">
        <v>91</v>
      </c>
      <c r="E32" s="320">
        <v>5</v>
      </c>
      <c r="F32" s="320">
        <v>19</v>
      </c>
      <c r="G32" s="320">
        <v>27</v>
      </c>
      <c r="H32" s="324">
        <v>411</v>
      </c>
      <c r="I32" s="320">
        <v>103</v>
      </c>
      <c r="J32" s="320">
        <v>20</v>
      </c>
      <c r="K32" s="217">
        <f t="shared" si="21"/>
        <v>585</v>
      </c>
      <c r="L32" s="85">
        <f t="shared" ref="L32:Q32" si="24">E32/$K$32</f>
        <v>8.5470085470085479E-3</v>
      </c>
      <c r="M32" s="85">
        <f t="shared" si="24"/>
        <v>3.2478632478632481E-2</v>
      </c>
      <c r="N32" s="85">
        <f t="shared" si="24"/>
        <v>4.6153846153846156E-2</v>
      </c>
      <c r="O32" s="85">
        <f t="shared" si="24"/>
        <v>0.70256410256410251</v>
      </c>
      <c r="P32" s="21">
        <f t="shared" si="24"/>
        <v>0.17606837606837608</v>
      </c>
      <c r="Q32" s="44">
        <f t="shared" si="24"/>
        <v>3.4188034188034191E-2</v>
      </c>
      <c r="R32" s="251"/>
    </row>
    <row r="33" spans="2:18" s="9" customFormat="1" x14ac:dyDescent="0.2">
      <c r="B33" s="55"/>
      <c r="C33" s="68"/>
      <c r="D33" s="70" t="s">
        <v>10</v>
      </c>
      <c r="E33" s="210">
        <f t="shared" ref="E33:J33" si="25">E34+E35</f>
        <v>24</v>
      </c>
      <c r="F33" s="210">
        <f t="shared" si="25"/>
        <v>51</v>
      </c>
      <c r="G33" s="210">
        <f t="shared" si="25"/>
        <v>67</v>
      </c>
      <c r="H33" s="210">
        <f t="shared" si="25"/>
        <v>798</v>
      </c>
      <c r="I33" s="210">
        <f t="shared" si="25"/>
        <v>206</v>
      </c>
      <c r="J33" s="210">
        <f t="shared" si="25"/>
        <v>30</v>
      </c>
      <c r="K33" s="211">
        <f t="shared" si="21"/>
        <v>1176</v>
      </c>
      <c r="L33" s="71">
        <f t="shared" ref="L33:Q33" si="26">E33/$K$33</f>
        <v>2.0408163265306121E-2</v>
      </c>
      <c r="M33" s="71">
        <f t="shared" si="26"/>
        <v>4.336734693877551E-2</v>
      </c>
      <c r="N33" s="71">
        <f t="shared" si="26"/>
        <v>5.6972789115646259E-2</v>
      </c>
      <c r="O33" s="71">
        <f t="shared" si="26"/>
        <v>0.6785714285714286</v>
      </c>
      <c r="P33" s="14">
        <f t="shared" si="26"/>
        <v>0.17517006802721088</v>
      </c>
      <c r="Q33" s="39">
        <f t="shared" si="26"/>
        <v>2.5510204081632654E-2</v>
      </c>
      <c r="R33" s="251"/>
    </row>
    <row r="34" spans="2:18" s="9" customFormat="1" x14ac:dyDescent="0.2">
      <c r="B34" s="55"/>
      <c r="C34" s="55" t="s">
        <v>16</v>
      </c>
      <c r="D34" s="82" t="s">
        <v>88</v>
      </c>
      <c r="E34" s="319">
        <v>16</v>
      </c>
      <c r="F34" s="319">
        <v>32</v>
      </c>
      <c r="G34" s="319">
        <v>39</v>
      </c>
      <c r="H34" s="323">
        <v>401</v>
      </c>
      <c r="I34" s="319">
        <v>98</v>
      </c>
      <c r="J34" s="319">
        <v>15</v>
      </c>
      <c r="K34" s="218">
        <f t="shared" si="21"/>
        <v>601</v>
      </c>
      <c r="L34" s="73">
        <f t="shared" ref="L34:Q34" si="27">E34/$K$34</f>
        <v>2.6622296173044926E-2</v>
      </c>
      <c r="M34" s="73">
        <f t="shared" si="27"/>
        <v>5.3244592346089852E-2</v>
      </c>
      <c r="N34" s="73">
        <f t="shared" si="27"/>
        <v>6.4891846921797003E-2</v>
      </c>
      <c r="O34" s="73">
        <f t="shared" si="27"/>
        <v>0.6672212978369384</v>
      </c>
      <c r="P34" s="20">
        <f t="shared" si="27"/>
        <v>0.16306156405990016</v>
      </c>
      <c r="Q34" s="40">
        <f t="shared" si="27"/>
        <v>2.4958402662229616E-2</v>
      </c>
      <c r="R34" s="251"/>
    </row>
    <row r="35" spans="2:18" s="9" customFormat="1" x14ac:dyDescent="0.2">
      <c r="B35" s="84"/>
      <c r="C35" s="59"/>
      <c r="D35" s="59" t="s">
        <v>91</v>
      </c>
      <c r="E35" s="320">
        <v>8</v>
      </c>
      <c r="F35" s="320">
        <v>19</v>
      </c>
      <c r="G35" s="320">
        <v>28</v>
      </c>
      <c r="H35" s="324">
        <v>397</v>
      </c>
      <c r="I35" s="320">
        <v>108</v>
      </c>
      <c r="J35" s="320">
        <v>15</v>
      </c>
      <c r="K35" s="216">
        <f t="shared" si="21"/>
        <v>575</v>
      </c>
      <c r="L35" s="90">
        <f t="shared" ref="L35:Q35" si="28">E35/$K$35</f>
        <v>1.391304347826087E-2</v>
      </c>
      <c r="M35" s="81">
        <f t="shared" si="28"/>
        <v>3.3043478260869563E-2</v>
      </c>
      <c r="N35" s="81">
        <f t="shared" si="28"/>
        <v>4.8695652173913043E-2</v>
      </c>
      <c r="O35" s="81">
        <f t="shared" si="28"/>
        <v>0.69043478260869562</v>
      </c>
      <c r="P35" s="23">
        <f t="shared" si="28"/>
        <v>0.18782608695652173</v>
      </c>
      <c r="Q35" s="42">
        <f t="shared" si="28"/>
        <v>2.6086956521739129E-2</v>
      </c>
      <c r="R35" s="251"/>
    </row>
    <row r="36" spans="2:18" s="9" customFormat="1" x14ac:dyDescent="0.2">
      <c r="B36" s="68"/>
      <c r="C36" s="69"/>
      <c r="D36" s="70" t="s">
        <v>10</v>
      </c>
      <c r="E36" s="210">
        <f t="shared" ref="E36:J36" si="29">E37+E38</f>
        <v>26</v>
      </c>
      <c r="F36" s="210">
        <f t="shared" si="29"/>
        <v>73</v>
      </c>
      <c r="G36" s="210">
        <f t="shared" si="29"/>
        <v>86</v>
      </c>
      <c r="H36" s="210">
        <f t="shared" si="29"/>
        <v>1104</v>
      </c>
      <c r="I36" s="210">
        <f t="shared" si="29"/>
        <v>184</v>
      </c>
      <c r="J36" s="210">
        <f t="shared" si="29"/>
        <v>21</v>
      </c>
      <c r="K36" s="211">
        <f t="shared" si="21"/>
        <v>1494</v>
      </c>
      <c r="L36" s="247">
        <f t="shared" ref="L36:Q36" si="30">E36/$K$36</f>
        <v>1.7402945113788489E-2</v>
      </c>
      <c r="M36" s="71">
        <f t="shared" si="30"/>
        <v>4.8862115127175365E-2</v>
      </c>
      <c r="N36" s="71">
        <f t="shared" si="30"/>
        <v>5.7563587684069613E-2</v>
      </c>
      <c r="O36" s="71">
        <f t="shared" si="30"/>
        <v>0.73895582329317266</v>
      </c>
      <c r="P36" s="14">
        <f t="shared" si="30"/>
        <v>0.12315930388219545</v>
      </c>
      <c r="Q36" s="39">
        <f t="shared" si="30"/>
        <v>1.4056224899598393E-2</v>
      </c>
      <c r="R36" s="251"/>
    </row>
    <row r="37" spans="2:18" s="9" customFormat="1" x14ac:dyDescent="0.2">
      <c r="B37" s="55"/>
      <c r="C37" s="72"/>
      <c r="D37" s="58" t="s">
        <v>88</v>
      </c>
      <c r="E37" s="319">
        <v>14</v>
      </c>
      <c r="F37" s="319">
        <v>39</v>
      </c>
      <c r="G37" s="319">
        <v>44</v>
      </c>
      <c r="H37" s="319">
        <v>470</v>
      </c>
      <c r="I37" s="319">
        <v>80</v>
      </c>
      <c r="J37" s="319">
        <v>10</v>
      </c>
      <c r="K37" s="213">
        <f t="shared" si="21"/>
        <v>657</v>
      </c>
      <c r="L37" s="89">
        <f t="shared" ref="L37:Q37" si="31">E37/$K$37</f>
        <v>2.1308980213089801E-2</v>
      </c>
      <c r="M37" s="83">
        <f t="shared" si="31"/>
        <v>5.9360730593607303E-2</v>
      </c>
      <c r="N37" s="83">
        <f t="shared" si="31"/>
        <v>6.6971080669710803E-2</v>
      </c>
      <c r="O37" s="83">
        <f t="shared" si="31"/>
        <v>0.71537290715372903</v>
      </c>
      <c r="P37" s="24">
        <f t="shared" si="31"/>
        <v>0.12176560121765601</v>
      </c>
      <c r="Q37" s="43">
        <f t="shared" si="31"/>
        <v>1.5220700152207001E-2</v>
      </c>
      <c r="R37" s="251"/>
    </row>
    <row r="38" spans="2:18" s="9" customFormat="1" x14ac:dyDescent="0.2">
      <c r="B38" s="55" t="s">
        <v>26</v>
      </c>
      <c r="C38" s="26" t="s">
        <v>16</v>
      </c>
      <c r="D38" s="74" t="s">
        <v>91</v>
      </c>
      <c r="E38" s="331">
        <v>12</v>
      </c>
      <c r="F38" s="331">
        <v>34</v>
      </c>
      <c r="G38" s="331">
        <v>42</v>
      </c>
      <c r="H38" s="331">
        <v>634</v>
      </c>
      <c r="I38" s="331">
        <v>104</v>
      </c>
      <c r="J38" s="331">
        <v>11</v>
      </c>
      <c r="K38" s="215">
        <f t="shared" si="21"/>
        <v>837</v>
      </c>
      <c r="L38" s="329">
        <f t="shared" ref="L38:Q38" si="32">E38/$K$38</f>
        <v>1.4336917562724014E-2</v>
      </c>
      <c r="M38" s="329">
        <f t="shared" si="32"/>
        <v>4.0621266427718038E-2</v>
      </c>
      <c r="N38" s="329">
        <f t="shared" si="32"/>
        <v>5.0179211469534052E-2</v>
      </c>
      <c r="O38" s="329">
        <f t="shared" si="32"/>
        <v>0.75746714456391873</v>
      </c>
      <c r="P38" s="330">
        <f t="shared" si="32"/>
        <v>0.12425328554360812</v>
      </c>
      <c r="Q38" s="47">
        <f t="shared" si="32"/>
        <v>1.3142174432497013E-2</v>
      </c>
      <c r="R38" s="251"/>
    </row>
    <row r="39" spans="2:18" s="9" customFormat="1" ht="13.8" thickBot="1" x14ac:dyDescent="0.25">
      <c r="B39" s="55"/>
      <c r="C39" s="72"/>
      <c r="D39" s="91" t="s">
        <v>24</v>
      </c>
      <c r="E39" s="381"/>
      <c r="F39" s="381"/>
      <c r="G39" s="381"/>
      <c r="H39" s="381"/>
      <c r="I39" s="381"/>
      <c r="J39" s="381"/>
      <c r="K39" s="221">
        <f>$F$11-K36</f>
        <v>6</v>
      </c>
      <c r="L39" s="368"/>
      <c r="M39" s="369"/>
      <c r="N39" s="369"/>
      <c r="O39" s="369"/>
      <c r="P39" s="370"/>
      <c r="Q39" s="371"/>
      <c r="R39" s="251"/>
    </row>
    <row r="40" spans="2:18" s="9" customFormat="1" ht="13.8" thickTop="1" x14ac:dyDescent="0.2">
      <c r="B40" s="92"/>
      <c r="C40" s="93"/>
      <c r="D40" s="94" t="s">
        <v>10</v>
      </c>
      <c r="E40" s="222">
        <f t="shared" ref="E40:K40" si="33">SUM(E41:E42)</f>
        <v>89</v>
      </c>
      <c r="F40" s="222">
        <f t="shared" si="33"/>
        <v>265</v>
      </c>
      <c r="G40" s="222">
        <f t="shared" si="33"/>
        <v>349</v>
      </c>
      <c r="H40" s="222">
        <f t="shared" si="33"/>
        <v>4079</v>
      </c>
      <c r="I40" s="222">
        <f t="shared" si="33"/>
        <v>885</v>
      </c>
      <c r="J40" s="222">
        <f t="shared" si="33"/>
        <v>107</v>
      </c>
      <c r="K40" s="223">
        <f t="shared" si="33"/>
        <v>5774</v>
      </c>
      <c r="L40" s="95">
        <f t="shared" ref="L40:Q40" si="34">E40/$K$40</f>
        <v>1.541392448908902E-2</v>
      </c>
      <c r="M40" s="95">
        <f t="shared" si="34"/>
        <v>4.5895393141669551E-2</v>
      </c>
      <c r="N40" s="95">
        <f t="shared" si="34"/>
        <v>6.0443366816764807E-2</v>
      </c>
      <c r="O40" s="95">
        <f t="shared" si="34"/>
        <v>0.70644267405611361</v>
      </c>
      <c r="P40" s="25">
        <f t="shared" si="34"/>
        <v>0.15327329407689644</v>
      </c>
      <c r="Q40" s="45">
        <f t="shared" si="34"/>
        <v>1.8531347419466573E-2</v>
      </c>
      <c r="R40" s="47"/>
    </row>
    <row r="41" spans="2:18" s="9" customFormat="1" x14ac:dyDescent="0.2">
      <c r="B41" s="55"/>
      <c r="C41" s="72"/>
      <c r="D41" s="58" t="s">
        <v>88</v>
      </c>
      <c r="E41" s="212">
        <f t="shared" ref="E41:J42" si="35">E17+E27+E37</f>
        <v>59</v>
      </c>
      <c r="F41" s="212">
        <f t="shared" si="35"/>
        <v>163</v>
      </c>
      <c r="G41" s="212">
        <f t="shared" si="35"/>
        <v>185</v>
      </c>
      <c r="H41" s="212">
        <f t="shared" si="35"/>
        <v>1947</v>
      </c>
      <c r="I41" s="212">
        <f t="shared" si="35"/>
        <v>414</v>
      </c>
      <c r="J41" s="212">
        <f t="shared" si="35"/>
        <v>51</v>
      </c>
      <c r="K41" s="213">
        <f>SUM(E41:J41)</f>
        <v>2819</v>
      </c>
      <c r="L41" s="73">
        <f t="shared" ref="L41:Q41" si="36">E41/$K$41</f>
        <v>2.092940759134445E-2</v>
      </c>
      <c r="M41" s="73">
        <f t="shared" si="36"/>
        <v>5.782192266761263E-2</v>
      </c>
      <c r="N41" s="73">
        <f t="shared" si="36"/>
        <v>6.5626108549130896E-2</v>
      </c>
      <c r="O41" s="73">
        <f t="shared" si="36"/>
        <v>0.69067045051436682</v>
      </c>
      <c r="P41" s="20">
        <f t="shared" si="36"/>
        <v>0.14686058886129832</v>
      </c>
      <c r="Q41" s="40">
        <f t="shared" si="36"/>
        <v>1.8091521816246896E-2</v>
      </c>
      <c r="R41" s="47"/>
    </row>
    <row r="42" spans="2:18" s="9" customFormat="1" x14ac:dyDescent="0.2">
      <c r="B42" s="96" t="s">
        <v>10</v>
      </c>
      <c r="C42" s="26"/>
      <c r="D42" s="74" t="s">
        <v>91</v>
      </c>
      <c r="E42" s="214">
        <f t="shared" si="35"/>
        <v>30</v>
      </c>
      <c r="F42" s="214">
        <f t="shared" si="35"/>
        <v>102</v>
      </c>
      <c r="G42" s="214">
        <f t="shared" si="35"/>
        <v>164</v>
      </c>
      <c r="H42" s="214">
        <f t="shared" si="35"/>
        <v>2132</v>
      </c>
      <c r="I42" s="214">
        <f t="shared" si="35"/>
        <v>471</v>
      </c>
      <c r="J42" s="214">
        <f t="shared" si="35"/>
        <v>56</v>
      </c>
      <c r="K42" s="215">
        <f>SUM(E42:J42)</f>
        <v>2955</v>
      </c>
      <c r="L42" s="445">
        <f t="shared" ref="L42:Q42" si="37">E42/$K$42</f>
        <v>1.015228426395939E-2</v>
      </c>
      <c r="M42" s="442">
        <f t="shared" si="37"/>
        <v>3.4517766497461931E-2</v>
      </c>
      <c r="N42" s="442">
        <f t="shared" si="37"/>
        <v>5.549915397631134E-2</v>
      </c>
      <c r="O42" s="442">
        <f t="shared" si="37"/>
        <v>0.72148900169204733</v>
      </c>
      <c r="P42" s="443">
        <f t="shared" si="37"/>
        <v>0.15939086294416244</v>
      </c>
      <c r="Q42" s="444">
        <f t="shared" si="37"/>
        <v>1.895093062605753E-2</v>
      </c>
      <c r="R42" s="47"/>
    </row>
    <row r="43" spans="2:18" s="9" customFormat="1" x14ac:dyDescent="0.2">
      <c r="B43" s="84"/>
      <c r="C43" s="97"/>
      <c r="D43" s="59" t="s">
        <v>24</v>
      </c>
      <c r="E43" s="224"/>
      <c r="F43" s="224"/>
      <c r="G43" s="224"/>
      <c r="H43" s="224"/>
      <c r="I43" s="224"/>
      <c r="J43" s="224"/>
      <c r="K43" s="216">
        <f>K19+K29+K39</f>
        <v>35</v>
      </c>
      <c r="L43" s="87"/>
      <c r="M43" s="88"/>
      <c r="N43" s="88"/>
      <c r="O43" s="88"/>
      <c r="P43" s="37"/>
      <c r="Q43" s="254"/>
      <c r="R43" s="47"/>
    </row>
    <row r="44" spans="2:18" s="9" customFormat="1" x14ac:dyDescent="0.2">
      <c r="B44" s="66"/>
      <c r="C44" s="66"/>
      <c r="D44" s="66"/>
      <c r="E44" s="64"/>
      <c r="F44" s="64"/>
      <c r="G44" s="64"/>
      <c r="H44" s="64"/>
      <c r="I44" s="64"/>
      <c r="J44" s="63"/>
      <c r="K44" s="63"/>
      <c r="L44" s="63"/>
      <c r="M44" s="63"/>
      <c r="N44" s="64"/>
      <c r="O44" s="63"/>
      <c r="P44" s="10"/>
      <c r="Q44" s="10"/>
    </row>
    <row r="45" spans="2:18" s="9" customFormat="1" x14ac:dyDescent="0.2">
      <c r="B45" s="65" t="s">
        <v>116</v>
      </c>
      <c r="C45" s="65"/>
      <c r="D45" s="66"/>
      <c r="E45" s="64"/>
      <c r="F45" s="64"/>
      <c r="G45" s="64"/>
      <c r="H45" s="64"/>
      <c r="I45" s="64"/>
      <c r="J45" s="63"/>
      <c r="K45" s="63"/>
      <c r="L45" s="63"/>
      <c r="M45" s="63"/>
      <c r="N45" s="64"/>
      <c r="O45" s="63"/>
      <c r="P45" s="10"/>
      <c r="Q45" s="10"/>
    </row>
    <row r="46" spans="2:18" s="9" customFormat="1" ht="19.2" x14ac:dyDescent="0.2">
      <c r="B46" s="11" t="s">
        <v>9</v>
      </c>
      <c r="C46" s="11" t="s">
        <v>19</v>
      </c>
      <c r="D46" s="402" t="s">
        <v>20</v>
      </c>
      <c r="E46" s="431" t="s">
        <v>84</v>
      </c>
      <c r="F46" s="11" t="s">
        <v>85</v>
      </c>
      <c r="G46" s="11" t="s">
        <v>27</v>
      </c>
      <c r="H46" s="406" t="s">
        <v>10</v>
      </c>
      <c r="I46" s="432" t="s">
        <v>84</v>
      </c>
      <c r="J46" s="11" t="s">
        <v>85</v>
      </c>
      <c r="K46" s="11" t="s">
        <v>27</v>
      </c>
      <c r="L46" s="46"/>
      <c r="M46" s="26"/>
      <c r="N46" s="27"/>
      <c r="O46" s="27"/>
      <c r="P46" s="27"/>
      <c r="Q46" s="28"/>
      <c r="R46" s="27"/>
    </row>
    <row r="47" spans="2:18" s="9" customFormat="1" x14ac:dyDescent="0.2">
      <c r="B47" s="68"/>
      <c r="C47" s="69"/>
      <c r="D47" s="70" t="s">
        <v>10</v>
      </c>
      <c r="E47" s="210">
        <f>E48+E49</f>
        <v>1871</v>
      </c>
      <c r="F47" s="210">
        <f>F48+F49</f>
        <v>46</v>
      </c>
      <c r="G47" s="210">
        <f>G48+G49</f>
        <v>9</v>
      </c>
      <c r="H47" s="226">
        <f>SUM(E47:G47)</f>
        <v>1926</v>
      </c>
      <c r="I47" s="101">
        <f>E47/$H$47</f>
        <v>0.97144340602284529</v>
      </c>
      <c r="J47" s="102">
        <f>F47/$H$47</f>
        <v>2.3883696780893044E-2</v>
      </c>
      <c r="K47" s="103">
        <f>G47/$H$47</f>
        <v>4.6728971962616819E-3</v>
      </c>
      <c r="L47" s="98"/>
      <c r="M47" s="26"/>
      <c r="N47" s="57"/>
      <c r="O47" s="57"/>
      <c r="P47" s="8"/>
      <c r="Q47" s="8"/>
      <c r="R47" s="8"/>
    </row>
    <row r="48" spans="2:18" s="9" customFormat="1" x14ac:dyDescent="0.2">
      <c r="B48" s="55"/>
      <c r="C48" s="72"/>
      <c r="D48" s="58" t="s">
        <v>88</v>
      </c>
      <c r="E48" s="219">
        <f t="shared" ref="E48:G49" si="38">E52+E55</f>
        <v>932</v>
      </c>
      <c r="F48" s="219">
        <f t="shared" si="38"/>
        <v>29</v>
      </c>
      <c r="G48" s="219">
        <f t="shared" si="38"/>
        <v>5</v>
      </c>
      <c r="H48" s="227">
        <f>SUM(E48:G48)</f>
        <v>966</v>
      </c>
      <c r="I48" s="105">
        <f>E48/$H$48</f>
        <v>0.96480331262939956</v>
      </c>
      <c r="J48" s="106">
        <f>F48/$H$48</f>
        <v>3.0020703933747412E-2</v>
      </c>
      <c r="K48" s="107">
        <f>G48/$H$48</f>
        <v>5.175983436853002E-3</v>
      </c>
      <c r="L48" s="98"/>
      <c r="M48" s="26"/>
      <c r="N48" s="99"/>
      <c r="O48" s="57"/>
      <c r="P48" s="8"/>
      <c r="Q48" s="8"/>
      <c r="R48" s="8"/>
    </row>
    <row r="49" spans="2:18" s="9" customFormat="1" x14ac:dyDescent="0.2">
      <c r="B49" s="55"/>
      <c r="C49" s="72" t="s">
        <v>10</v>
      </c>
      <c r="D49" s="74" t="s">
        <v>91</v>
      </c>
      <c r="E49" s="230">
        <f t="shared" si="38"/>
        <v>939</v>
      </c>
      <c r="F49" s="230">
        <f t="shared" si="38"/>
        <v>17</v>
      </c>
      <c r="G49" s="230">
        <f t="shared" si="38"/>
        <v>4</v>
      </c>
      <c r="H49" s="231">
        <f>SUM(E49:G49)</f>
        <v>960</v>
      </c>
      <c r="I49" s="109">
        <f>E49/$H$49</f>
        <v>0.97812500000000002</v>
      </c>
      <c r="J49" s="110">
        <f>F49/$H$49</f>
        <v>1.7708333333333333E-2</v>
      </c>
      <c r="K49" s="111">
        <f>G49/$H$49</f>
        <v>4.1666666666666666E-3</v>
      </c>
      <c r="L49" s="98"/>
      <c r="M49" s="26"/>
      <c r="N49" s="99"/>
      <c r="O49" s="57"/>
      <c r="P49" s="8"/>
      <c r="Q49" s="8"/>
      <c r="R49" s="8"/>
    </row>
    <row r="50" spans="2:18" s="9" customFormat="1" x14ac:dyDescent="0.2">
      <c r="B50" s="55"/>
      <c r="C50" s="72"/>
      <c r="D50" s="59" t="s">
        <v>24</v>
      </c>
      <c r="E50" s="367"/>
      <c r="F50" s="367"/>
      <c r="G50" s="367"/>
      <c r="H50" s="216">
        <f>$F$5-H47</f>
        <v>2</v>
      </c>
      <c r="I50" s="364"/>
      <c r="J50" s="365"/>
      <c r="K50" s="355"/>
      <c r="L50" s="98"/>
      <c r="M50" s="26"/>
      <c r="N50" s="99"/>
      <c r="O50" s="57"/>
      <c r="P50" s="8"/>
      <c r="Q50" s="8"/>
      <c r="R50" s="8"/>
    </row>
    <row r="51" spans="2:18" s="9" customFormat="1" x14ac:dyDescent="0.2">
      <c r="B51" s="55"/>
      <c r="C51" s="68" t="s">
        <v>25</v>
      </c>
      <c r="D51" s="70" t="s">
        <v>10</v>
      </c>
      <c r="E51" s="210">
        <f>E52+E53</f>
        <v>919</v>
      </c>
      <c r="F51" s="210">
        <f>F52+F53</f>
        <v>19</v>
      </c>
      <c r="G51" s="210">
        <f>G52+G53</f>
        <v>4</v>
      </c>
      <c r="H51" s="226">
        <f t="shared" ref="H51:H61" si="39">SUM(E51:G51)</f>
        <v>942</v>
      </c>
      <c r="I51" s="101">
        <f>E51/$H$51</f>
        <v>0.97558386411889597</v>
      </c>
      <c r="J51" s="102">
        <f>F51/$H$51</f>
        <v>2.0169851380042462E-2</v>
      </c>
      <c r="K51" s="103">
        <f>G51/$H$51</f>
        <v>4.246284501061571E-3</v>
      </c>
      <c r="L51" s="98"/>
      <c r="M51" s="26"/>
      <c r="N51" s="99"/>
      <c r="O51" s="57"/>
      <c r="P51" s="8"/>
      <c r="Q51" s="8"/>
      <c r="R51" s="8"/>
    </row>
    <row r="52" spans="2:18" s="9" customFormat="1" x14ac:dyDescent="0.2">
      <c r="B52" s="55" t="s">
        <v>12</v>
      </c>
      <c r="C52" s="55" t="s">
        <v>13</v>
      </c>
      <c r="D52" s="58" t="s">
        <v>88</v>
      </c>
      <c r="E52" s="323">
        <v>447</v>
      </c>
      <c r="F52" s="319">
        <v>11</v>
      </c>
      <c r="G52" s="319">
        <v>4</v>
      </c>
      <c r="H52" s="227">
        <f t="shared" si="39"/>
        <v>462</v>
      </c>
      <c r="I52" s="105">
        <f>E52/$H$52</f>
        <v>0.96753246753246758</v>
      </c>
      <c r="J52" s="106">
        <f>F52/$H$52</f>
        <v>2.3809523809523808E-2</v>
      </c>
      <c r="K52" s="107">
        <f>G52/$H$52</f>
        <v>8.658008658008658E-3</v>
      </c>
      <c r="L52" s="98"/>
      <c r="M52" s="26"/>
      <c r="N52" s="99"/>
      <c r="O52" s="57"/>
      <c r="P52" s="8"/>
      <c r="Q52" s="8"/>
      <c r="R52" s="8"/>
    </row>
    <row r="53" spans="2:18" s="9" customFormat="1" x14ac:dyDescent="0.2">
      <c r="B53" s="55"/>
      <c r="C53" s="55"/>
      <c r="D53" s="60" t="s">
        <v>91</v>
      </c>
      <c r="E53" s="325">
        <v>472</v>
      </c>
      <c r="F53" s="321">
        <v>8</v>
      </c>
      <c r="G53" s="321">
        <v>0</v>
      </c>
      <c r="H53" s="228">
        <f t="shared" si="39"/>
        <v>480</v>
      </c>
      <c r="I53" s="117">
        <f>E53/$H$53</f>
        <v>0.98333333333333328</v>
      </c>
      <c r="J53" s="118">
        <f>F53/$H$53</f>
        <v>1.6666666666666666E-2</v>
      </c>
      <c r="K53" s="119">
        <f>G53/$H$53</f>
        <v>0</v>
      </c>
      <c r="L53" s="98"/>
      <c r="M53" s="26"/>
      <c r="N53" s="99"/>
      <c r="O53" s="57"/>
      <c r="P53" s="8"/>
      <c r="Q53" s="8"/>
      <c r="R53" s="8"/>
    </row>
    <row r="54" spans="2:18" s="9" customFormat="1" x14ac:dyDescent="0.2">
      <c r="B54" s="55"/>
      <c r="C54" s="68"/>
      <c r="D54" s="70" t="s">
        <v>10</v>
      </c>
      <c r="E54" s="210">
        <f>E55+E56</f>
        <v>952</v>
      </c>
      <c r="F54" s="210">
        <f>F55+F56</f>
        <v>27</v>
      </c>
      <c r="G54" s="210">
        <f>G55+G56</f>
        <v>5</v>
      </c>
      <c r="H54" s="226">
        <f t="shared" si="39"/>
        <v>984</v>
      </c>
      <c r="I54" s="101">
        <f>E54/$H$54</f>
        <v>0.96747967479674801</v>
      </c>
      <c r="J54" s="102">
        <f>F54/$H$54</f>
        <v>2.7439024390243903E-2</v>
      </c>
      <c r="K54" s="103">
        <f>G54/$H$54</f>
        <v>5.08130081300813E-3</v>
      </c>
      <c r="L54" s="98"/>
      <c r="M54" s="26"/>
      <c r="N54" s="99"/>
      <c r="O54" s="57"/>
      <c r="P54" s="8"/>
      <c r="Q54" s="8"/>
      <c r="R54" s="8"/>
    </row>
    <row r="55" spans="2:18" s="9" customFormat="1" x14ac:dyDescent="0.2">
      <c r="B55" s="55"/>
      <c r="C55" s="55" t="s">
        <v>14</v>
      </c>
      <c r="D55" s="82" t="s">
        <v>88</v>
      </c>
      <c r="E55" s="323">
        <v>485</v>
      </c>
      <c r="F55" s="319">
        <v>18</v>
      </c>
      <c r="G55" s="319">
        <v>1</v>
      </c>
      <c r="H55" s="232">
        <f t="shared" si="39"/>
        <v>504</v>
      </c>
      <c r="I55" s="121">
        <f>E55/$H$55</f>
        <v>0.96230158730158732</v>
      </c>
      <c r="J55" s="122">
        <f>F55/$H$55</f>
        <v>3.5714285714285712E-2</v>
      </c>
      <c r="K55" s="123">
        <f>G55/$H$55</f>
        <v>1.984126984126984E-3</v>
      </c>
      <c r="L55" s="98"/>
      <c r="M55" s="26"/>
      <c r="N55" s="99"/>
      <c r="O55" s="57"/>
      <c r="P55" s="8"/>
      <c r="Q55" s="8"/>
      <c r="R55" s="8"/>
    </row>
    <row r="56" spans="2:18" s="9" customFormat="1" x14ac:dyDescent="0.2">
      <c r="B56" s="84"/>
      <c r="C56" s="59"/>
      <c r="D56" s="59" t="s">
        <v>91</v>
      </c>
      <c r="E56" s="325">
        <v>467</v>
      </c>
      <c r="F56" s="321">
        <v>9</v>
      </c>
      <c r="G56" s="321">
        <v>4</v>
      </c>
      <c r="H56" s="233">
        <f t="shared" si="39"/>
        <v>480</v>
      </c>
      <c r="I56" s="125">
        <f>E56/$H$56</f>
        <v>0.97291666666666665</v>
      </c>
      <c r="J56" s="126">
        <f>F56/$H$56</f>
        <v>1.8749999999999999E-2</v>
      </c>
      <c r="K56" s="127">
        <f>G56/$H$56</f>
        <v>8.3333333333333332E-3</v>
      </c>
      <c r="L56" s="98"/>
      <c r="M56" s="26"/>
      <c r="N56" s="99"/>
      <c r="O56" s="57"/>
      <c r="P56" s="8"/>
      <c r="Q56" s="8"/>
      <c r="R56" s="8"/>
    </row>
    <row r="57" spans="2:18" s="9" customFormat="1" x14ac:dyDescent="0.2">
      <c r="B57" s="68"/>
      <c r="C57" s="69"/>
      <c r="D57" s="70" t="s">
        <v>10</v>
      </c>
      <c r="E57" s="210">
        <f>E58+E59</f>
        <v>2136</v>
      </c>
      <c r="F57" s="210">
        <f>F58+F59</f>
        <v>165</v>
      </c>
      <c r="G57" s="210">
        <f>G58+G59</f>
        <v>73</v>
      </c>
      <c r="H57" s="226">
        <f t="shared" si="39"/>
        <v>2374</v>
      </c>
      <c r="I57" s="101">
        <f>E57/$H$57</f>
        <v>0.89974726200505473</v>
      </c>
      <c r="J57" s="102">
        <f>F57/$H$57</f>
        <v>6.9502948609941023E-2</v>
      </c>
      <c r="K57" s="103">
        <f>G57/$H$57</f>
        <v>3.0749789385004212E-2</v>
      </c>
      <c r="L57" s="98"/>
      <c r="M57" s="26"/>
      <c r="N57" s="99"/>
      <c r="O57" s="57"/>
      <c r="P57" s="8"/>
      <c r="Q57" s="8"/>
      <c r="R57" s="8"/>
    </row>
    <row r="58" spans="2:18" s="9" customFormat="1" x14ac:dyDescent="0.2">
      <c r="B58" s="55"/>
      <c r="C58" s="72"/>
      <c r="D58" s="58" t="s">
        <v>88</v>
      </c>
      <c r="E58" s="212">
        <f t="shared" ref="E58:G59" si="40">E62+E65</f>
        <v>1073</v>
      </c>
      <c r="F58" s="212">
        <f t="shared" si="40"/>
        <v>83</v>
      </c>
      <c r="G58" s="212">
        <f t="shared" si="40"/>
        <v>46</v>
      </c>
      <c r="H58" s="227">
        <f t="shared" si="39"/>
        <v>1202</v>
      </c>
      <c r="I58" s="105">
        <f>E58/$H$58</f>
        <v>0.89267886855241263</v>
      </c>
      <c r="J58" s="106">
        <f>F58/$H$58</f>
        <v>6.9051580698835269E-2</v>
      </c>
      <c r="K58" s="107">
        <f>G58/$H$58</f>
        <v>3.8269550748752081E-2</v>
      </c>
      <c r="L58" s="98"/>
      <c r="M58" s="26"/>
      <c r="N58" s="57"/>
      <c r="O58" s="57"/>
      <c r="P58" s="8"/>
      <c r="Q58" s="8"/>
      <c r="R58" s="8"/>
    </row>
    <row r="59" spans="2:18" s="9" customFormat="1" x14ac:dyDescent="0.2">
      <c r="B59" s="55"/>
      <c r="C59" s="72" t="s">
        <v>10</v>
      </c>
      <c r="D59" s="74" t="s">
        <v>91</v>
      </c>
      <c r="E59" s="214">
        <f t="shared" si="40"/>
        <v>1063</v>
      </c>
      <c r="F59" s="214">
        <f t="shared" si="40"/>
        <v>82</v>
      </c>
      <c r="G59" s="214">
        <f t="shared" si="40"/>
        <v>27</v>
      </c>
      <c r="H59" s="231">
        <f t="shared" si="39"/>
        <v>1172</v>
      </c>
      <c r="I59" s="109">
        <f>E59/$H$59</f>
        <v>0.90699658703071673</v>
      </c>
      <c r="J59" s="110">
        <f>F59/$H$59</f>
        <v>6.9965870307167236E-2</v>
      </c>
      <c r="K59" s="111">
        <f>G59/$H$59</f>
        <v>2.303754266211604E-2</v>
      </c>
      <c r="L59" s="98"/>
      <c r="M59" s="26"/>
      <c r="N59" s="57"/>
      <c r="O59" s="57"/>
      <c r="P59" s="8"/>
      <c r="Q59" s="8"/>
      <c r="R59" s="8"/>
    </row>
    <row r="60" spans="2:18" s="9" customFormat="1" x14ac:dyDescent="0.2">
      <c r="B60" s="55"/>
      <c r="C60" s="72"/>
      <c r="D60" s="59" t="s">
        <v>24</v>
      </c>
      <c r="E60" s="224"/>
      <c r="F60" s="224"/>
      <c r="G60" s="224"/>
      <c r="H60" s="233">
        <f>$F$8-H57</f>
        <v>7</v>
      </c>
      <c r="I60" s="113"/>
      <c r="J60" s="114"/>
      <c r="K60" s="115"/>
      <c r="L60" s="98"/>
      <c r="M60" s="26"/>
      <c r="N60" s="57"/>
      <c r="O60" s="57"/>
      <c r="P60" s="8"/>
      <c r="Q60" s="8"/>
      <c r="R60" s="8"/>
    </row>
    <row r="61" spans="2:18" s="9" customFormat="1" x14ac:dyDescent="0.2">
      <c r="B61" s="55"/>
      <c r="C61" s="68" t="s">
        <v>25</v>
      </c>
      <c r="D61" s="70" t="s">
        <v>10</v>
      </c>
      <c r="E61" s="210">
        <f>E62+E63</f>
        <v>1069</v>
      </c>
      <c r="F61" s="210">
        <f>F62+F63</f>
        <v>84</v>
      </c>
      <c r="G61" s="210">
        <f>G62+G63</f>
        <v>30</v>
      </c>
      <c r="H61" s="226">
        <f t="shared" si="39"/>
        <v>1183</v>
      </c>
      <c r="I61" s="101">
        <f>E61/$H$61</f>
        <v>0.90363482671174977</v>
      </c>
      <c r="J61" s="102">
        <f>F61/$H$61</f>
        <v>7.1005917159763315E-2</v>
      </c>
      <c r="K61" s="103">
        <f>G61/$H$61</f>
        <v>2.5359256128486898E-2</v>
      </c>
      <c r="L61" s="98"/>
      <c r="M61" s="26"/>
      <c r="N61" s="57"/>
      <c r="O61" s="57"/>
      <c r="P61" s="8"/>
      <c r="Q61" s="8"/>
      <c r="R61" s="8"/>
    </row>
    <row r="62" spans="2:18" s="9" customFormat="1" x14ac:dyDescent="0.2">
      <c r="B62" s="55" t="s">
        <v>15</v>
      </c>
      <c r="C62" s="55" t="s">
        <v>13</v>
      </c>
      <c r="D62" s="58" t="s">
        <v>88</v>
      </c>
      <c r="E62" s="323">
        <v>538</v>
      </c>
      <c r="F62" s="319">
        <v>36</v>
      </c>
      <c r="G62" s="319">
        <v>22</v>
      </c>
      <c r="H62" s="227">
        <f t="shared" ref="H62:H69" si="41">SUM(E62:G62)</f>
        <v>596</v>
      </c>
      <c r="I62" s="105">
        <f>E62/$H$62</f>
        <v>0.90268456375838924</v>
      </c>
      <c r="J62" s="106">
        <f>F62/$H$62</f>
        <v>6.0402684563758392E-2</v>
      </c>
      <c r="K62" s="107">
        <f>G62/$H$62</f>
        <v>3.6912751677852351E-2</v>
      </c>
      <c r="L62" s="98"/>
      <c r="M62" s="26"/>
      <c r="N62" s="57"/>
      <c r="O62" s="57"/>
      <c r="P62" s="8"/>
      <c r="Q62" s="8"/>
      <c r="R62" s="8"/>
    </row>
    <row r="63" spans="2:18" s="9" customFormat="1" x14ac:dyDescent="0.2">
      <c r="B63" s="55"/>
      <c r="C63" s="55"/>
      <c r="D63" s="60" t="s">
        <v>91</v>
      </c>
      <c r="E63" s="325">
        <v>531</v>
      </c>
      <c r="F63" s="321">
        <v>48</v>
      </c>
      <c r="G63" s="321">
        <v>8</v>
      </c>
      <c r="H63" s="228">
        <f t="shared" si="41"/>
        <v>587</v>
      </c>
      <c r="I63" s="117">
        <f>E63/$H$63</f>
        <v>0.90459965928449748</v>
      </c>
      <c r="J63" s="118">
        <f>F63/$H$63</f>
        <v>8.1771720613287899E-2</v>
      </c>
      <c r="K63" s="119">
        <f>G63/$H$63</f>
        <v>1.3628620102214651E-2</v>
      </c>
      <c r="L63" s="98"/>
      <c r="M63" s="26"/>
      <c r="N63" s="57"/>
      <c r="O63" s="57"/>
      <c r="P63" s="8"/>
      <c r="Q63" s="8"/>
      <c r="R63" s="8"/>
    </row>
    <row r="64" spans="2:18" s="9" customFormat="1" x14ac:dyDescent="0.2">
      <c r="B64" s="55"/>
      <c r="C64" s="68"/>
      <c r="D64" s="70" t="s">
        <v>10</v>
      </c>
      <c r="E64" s="210">
        <f>E65+E66</f>
        <v>1067</v>
      </c>
      <c r="F64" s="210">
        <f>F65+F66</f>
        <v>81</v>
      </c>
      <c r="G64" s="210">
        <f>G65+G66</f>
        <v>43</v>
      </c>
      <c r="H64" s="226">
        <f t="shared" si="41"/>
        <v>1191</v>
      </c>
      <c r="I64" s="101">
        <f>E64/$H$64</f>
        <v>0.8958858102434929</v>
      </c>
      <c r="J64" s="102">
        <f>F64/$H$64</f>
        <v>6.8010075566750636E-2</v>
      </c>
      <c r="K64" s="103">
        <f>G64/$H$64</f>
        <v>3.6104114189756509E-2</v>
      </c>
      <c r="L64" s="98"/>
      <c r="M64" s="26"/>
      <c r="N64" s="57"/>
      <c r="O64" s="57"/>
      <c r="P64" s="8"/>
      <c r="Q64" s="8"/>
      <c r="R64" s="8"/>
    </row>
    <row r="65" spans="2:18" s="9" customFormat="1" x14ac:dyDescent="0.2">
      <c r="B65" s="55"/>
      <c r="C65" s="55" t="s">
        <v>16</v>
      </c>
      <c r="D65" s="82" t="s">
        <v>88</v>
      </c>
      <c r="E65" s="323">
        <v>535</v>
      </c>
      <c r="F65" s="319">
        <v>47</v>
      </c>
      <c r="G65" s="319">
        <v>24</v>
      </c>
      <c r="H65" s="232">
        <f t="shared" si="41"/>
        <v>606</v>
      </c>
      <c r="I65" s="121">
        <f>E65/$H$65</f>
        <v>0.88283828382838281</v>
      </c>
      <c r="J65" s="122">
        <f>F65/$H$65</f>
        <v>7.7557755775577553E-2</v>
      </c>
      <c r="K65" s="123">
        <f>G65/$H$65</f>
        <v>3.9603960396039604E-2</v>
      </c>
      <c r="L65" s="98"/>
      <c r="M65" s="26"/>
      <c r="N65" s="57"/>
      <c r="O65" s="57"/>
      <c r="P65" s="8"/>
      <c r="Q65" s="8"/>
      <c r="R65" s="8"/>
    </row>
    <row r="66" spans="2:18" s="9" customFormat="1" x14ac:dyDescent="0.2">
      <c r="B66" s="84"/>
      <c r="C66" s="59"/>
      <c r="D66" s="59" t="s">
        <v>91</v>
      </c>
      <c r="E66" s="325">
        <v>532</v>
      </c>
      <c r="F66" s="321">
        <v>34</v>
      </c>
      <c r="G66" s="321">
        <v>19</v>
      </c>
      <c r="H66" s="233">
        <f t="shared" si="41"/>
        <v>585</v>
      </c>
      <c r="I66" s="125">
        <f>E66/$H$66</f>
        <v>0.90940170940170939</v>
      </c>
      <c r="J66" s="126">
        <f>F66/$H$66</f>
        <v>5.8119658119658121E-2</v>
      </c>
      <c r="K66" s="127">
        <f>G66/$H$66</f>
        <v>3.2478632478632481E-2</v>
      </c>
      <c r="L66" s="98"/>
      <c r="M66" s="26"/>
      <c r="N66" s="57"/>
      <c r="O66" s="57"/>
      <c r="P66" s="8"/>
      <c r="Q66" s="8"/>
      <c r="R66" s="8"/>
    </row>
    <row r="67" spans="2:18" s="9" customFormat="1" x14ac:dyDescent="0.2">
      <c r="B67" s="68"/>
      <c r="C67" s="69"/>
      <c r="D67" s="70" t="s">
        <v>10</v>
      </c>
      <c r="E67" s="210">
        <f>E68+E69</f>
        <v>1246</v>
      </c>
      <c r="F67" s="210">
        <f>F68+F69</f>
        <v>148</v>
      </c>
      <c r="G67" s="210">
        <f>G68+G69</f>
        <v>105</v>
      </c>
      <c r="H67" s="226">
        <f t="shared" si="41"/>
        <v>1499</v>
      </c>
      <c r="I67" s="101">
        <f>E67/$H$67</f>
        <v>0.83122081387591729</v>
      </c>
      <c r="J67" s="102">
        <f>F67/$H$67</f>
        <v>9.8732488325550372E-2</v>
      </c>
      <c r="K67" s="103">
        <f>G67/$H$67</f>
        <v>7.0046697798532356E-2</v>
      </c>
      <c r="L67" s="98"/>
      <c r="M67" s="26"/>
      <c r="N67" s="57"/>
      <c r="O67" s="57"/>
      <c r="P67" s="8"/>
      <c r="Q67" s="8"/>
      <c r="R67" s="8"/>
    </row>
    <row r="68" spans="2:18" s="9" customFormat="1" x14ac:dyDescent="0.2">
      <c r="B68" s="55"/>
      <c r="C68" s="72"/>
      <c r="D68" s="58" t="s">
        <v>88</v>
      </c>
      <c r="E68" s="319">
        <v>535</v>
      </c>
      <c r="F68" s="319">
        <v>63</v>
      </c>
      <c r="G68" s="319">
        <v>62</v>
      </c>
      <c r="H68" s="227">
        <f t="shared" si="41"/>
        <v>660</v>
      </c>
      <c r="I68" s="105">
        <f>E68/$H$68</f>
        <v>0.81060606060606055</v>
      </c>
      <c r="J68" s="106">
        <f>F68/$H$68</f>
        <v>9.5454545454545459E-2</v>
      </c>
      <c r="K68" s="107">
        <f>G68/$H$68</f>
        <v>9.3939393939393934E-2</v>
      </c>
      <c r="L68" s="98"/>
      <c r="M68" s="26"/>
      <c r="N68" s="57"/>
      <c r="O68" s="57"/>
      <c r="P68" s="8"/>
      <c r="Q68" s="8"/>
      <c r="R68" s="8"/>
    </row>
    <row r="69" spans="2:18" s="9" customFormat="1" x14ac:dyDescent="0.2">
      <c r="B69" s="55" t="s">
        <v>26</v>
      </c>
      <c r="C69" s="26" t="s">
        <v>16</v>
      </c>
      <c r="D69" s="74" t="s">
        <v>91</v>
      </c>
      <c r="E69" s="334">
        <v>711</v>
      </c>
      <c r="F69" s="331">
        <v>85</v>
      </c>
      <c r="G69" s="331">
        <v>43</v>
      </c>
      <c r="H69" s="215">
        <f t="shared" si="41"/>
        <v>839</v>
      </c>
      <c r="I69" s="152">
        <f>E69/$H$69</f>
        <v>0.84743742550655543</v>
      </c>
      <c r="J69" s="110">
        <f>F69/$H$69</f>
        <v>0.10131108462455304</v>
      </c>
      <c r="K69" s="112">
        <f>G69/$H$69</f>
        <v>5.1251489868891539E-2</v>
      </c>
      <c r="L69" s="98"/>
      <c r="M69" s="26"/>
      <c r="N69" s="57"/>
      <c r="O69" s="57"/>
      <c r="P69" s="8"/>
      <c r="Q69" s="8"/>
      <c r="R69" s="8"/>
    </row>
    <row r="70" spans="2:18" s="9" customFormat="1" ht="13.8" thickBot="1" x14ac:dyDescent="0.25">
      <c r="B70" s="55"/>
      <c r="C70" s="72"/>
      <c r="D70" s="91" t="s">
        <v>24</v>
      </c>
      <c r="E70" s="225"/>
      <c r="F70" s="225"/>
      <c r="G70" s="225"/>
      <c r="H70" s="221">
        <f>$F$11-H67</f>
        <v>1</v>
      </c>
      <c r="I70" s="174"/>
      <c r="J70" s="175"/>
      <c r="K70" s="176"/>
      <c r="L70" s="98"/>
      <c r="M70" s="26"/>
      <c r="N70" s="57"/>
      <c r="O70" s="57"/>
      <c r="P70" s="8"/>
      <c r="Q70" s="8"/>
      <c r="R70" s="8"/>
    </row>
    <row r="71" spans="2:18" s="9" customFormat="1" ht="13.8" thickTop="1" x14ac:dyDescent="0.2">
      <c r="B71" s="92"/>
      <c r="C71" s="93"/>
      <c r="D71" s="62" t="s">
        <v>10</v>
      </c>
      <c r="E71" s="222">
        <f>E72+E73</f>
        <v>5253</v>
      </c>
      <c r="F71" s="222">
        <f>F72+F73</f>
        <v>359</v>
      </c>
      <c r="G71" s="222">
        <f>G72+G73</f>
        <v>187</v>
      </c>
      <c r="H71" s="223">
        <f>SUM(E71:G71)</f>
        <v>5799</v>
      </c>
      <c r="I71" s="177">
        <f>E71/$H$71</f>
        <v>0.90584583548887743</v>
      </c>
      <c r="J71" s="178">
        <f>F71/$H$71</f>
        <v>6.1907225383686842E-2</v>
      </c>
      <c r="K71" s="179">
        <f>G71/$H$71</f>
        <v>3.2246939127435766E-2</v>
      </c>
      <c r="L71" s="98"/>
      <c r="M71" s="26"/>
      <c r="N71" s="57"/>
      <c r="O71" s="57"/>
      <c r="P71" s="8"/>
      <c r="Q71" s="8"/>
      <c r="R71" s="8"/>
    </row>
    <row r="72" spans="2:18" s="9" customFormat="1" x14ac:dyDescent="0.2">
      <c r="B72" s="55"/>
      <c r="C72" s="72"/>
      <c r="D72" s="58" t="s">
        <v>88</v>
      </c>
      <c r="E72" s="212">
        <f t="shared" ref="E72:G73" si="42">E48+E58+E68</f>
        <v>2540</v>
      </c>
      <c r="F72" s="212">
        <f t="shared" si="42"/>
        <v>175</v>
      </c>
      <c r="G72" s="212">
        <f t="shared" si="42"/>
        <v>113</v>
      </c>
      <c r="H72" s="213">
        <f>SUM(E72:G72)</f>
        <v>2828</v>
      </c>
      <c r="I72" s="105">
        <f>E72/$H$72</f>
        <v>0.8981612446958982</v>
      </c>
      <c r="J72" s="106">
        <f>F72/$H$72</f>
        <v>6.1881188118811881E-2</v>
      </c>
      <c r="K72" s="107">
        <f>G72/$H$72</f>
        <v>3.9957567185289956E-2</v>
      </c>
      <c r="L72" s="98"/>
      <c r="M72" s="26"/>
      <c r="N72" s="57"/>
      <c r="O72" s="57"/>
      <c r="P72" s="8"/>
      <c r="Q72" s="8"/>
      <c r="R72" s="8"/>
    </row>
    <row r="73" spans="2:18" s="9" customFormat="1" x14ac:dyDescent="0.2">
      <c r="B73" s="96" t="s">
        <v>10</v>
      </c>
      <c r="C73" s="26"/>
      <c r="D73" s="74" t="s">
        <v>91</v>
      </c>
      <c r="E73" s="214">
        <f t="shared" si="42"/>
        <v>2713</v>
      </c>
      <c r="F73" s="214">
        <f t="shared" si="42"/>
        <v>184</v>
      </c>
      <c r="G73" s="214">
        <f t="shared" si="42"/>
        <v>74</v>
      </c>
      <c r="H73" s="215">
        <f>SUM(E73:G73)</f>
        <v>2971</v>
      </c>
      <c r="I73" s="109">
        <f>E73/$H$73</f>
        <v>0.91316055200269275</v>
      </c>
      <c r="J73" s="110">
        <f>F73/$H$73</f>
        <v>6.1932009424436218E-2</v>
      </c>
      <c r="K73" s="111">
        <f>G73/$H$73</f>
        <v>2.4907438572871088E-2</v>
      </c>
      <c r="L73" s="98"/>
      <c r="M73" s="26"/>
      <c r="N73" s="57"/>
      <c r="O73" s="57"/>
      <c r="P73" s="8"/>
      <c r="Q73" s="8"/>
      <c r="R73" s="8"/>
    </row>
    <row r="74" spans="2:18" s="9" customFormat="1" x14ac:dyDescent="0.2">
      <c r="B74" s="84"/>
      <c r="C74" s="97"/>
      <c r="D74" s="59" t="s">
        <v>24</v>
      </c>
      <c r="E74" s="224"/>
      <c r="F74" s="224"/>
      <c r="G74" s="224"/>
      <c r="H74" s="216">
        <f>H50+H60+H70</f>
        <v>10</v>
      </c>
      <c r="I74" s="113"/>
      <c r="J74" s="114"/>
      <c r="K74" s="115"/>
      <c r="L74" s="98"/>
      <c r="M74" s="26"/>
      <c r="N74" s="57"/>
      <c r="O74" s="57"/>
      <c r="P74" s="8"/>
      <c r="Q74" s="8"/>
      <c r="R74" s="8"/>
    </row>
    <row r="75" spans="2:18" s="9" customFormat="1" x14ac:dyDescent="0.2">
      <c r="B75" s="26"/>
      <c r="C75" s="26"/>
      <c r="D75" s="26"/>
      <c r="E75" s="57"/>
      <c r="F75" s="57"/>
      <c r="G75" s="57"/>
      <c r="H75" s="57"/>
      <c r="I75" s="57"/>
      <c r="J75" s="57"/>
      <c r="K75" s="57"/>
      <c r="L75" s="26"/>
      <c r="M75" s="26"/>
      <c r="N75" s="57"/>
      <c r="O75" s="57"/>
      <c r="P75" s="8"/>
      <c r="Q75" s="8"/>
      <c r="R75" s="8"/>
    </row>
    <row r="76" spans="2:18" s="9" customFormat="1" x14ac:dyDescent="0.2">
      <c r="B76" s="65" t="s">
        <v>28</v>
      </c>
      <c r="C76" s="65"/>
      <c r="D76" s="66"/>
      <c r="E76" s="64"/>
      <c r="F76" s="64"/>
      <c r="G76" s="64"/>
      <c r="H76" s="64"/>
      <c r="I76" s="64"/>
      <c r="J76" s="63"/>
      <c r="K76" s="63"/>
      <c r="L76" s="63"/>
      <c r="M76" s="63"/>
      <c r="N76" s="64"/>
      <c r="O76" s="63"/>
      <c r="P76" s="10"/>
      <c r="Q76" s="10"/>
    </row>
    <row r="77" spans="2:18" s="9" customFormat="1" ht="19.2" x14ac:dyDescent="0.2">
      <c r="B77" s="11" t="s">
        <v>9</v>
      </c>
      <c r="C77" s="11" t="s">
        <v>19</v>
      </c>
      <c r="D77" s="405" t="s">
        <v>20</v>
      </c>
      <c r="E77" s="11" t="s">
        <v>65</v>
      </c>
      <c r="F77" s="11" t="s">
        <v>104</v>
      </c>
      <c r="G77" s="11" t="s">
        <v>105</v>
      </c>
      <c r="H77" s="48" t="s">
        <v>47</v>
      </c>
      <c r="I77" s="15" t="s">
        <v>10</v>
      </c>
      <c r="J77" s="16" t="s">
        <v>62</v>
      </c>
      <c r="K77" s="11" t="s">
        <v>104</v>
      </c>
      <c r="L77" s="11" t="s">
        <v>105</v>
      </c>
      <c r="M77" s="48" t="s">
        <v>47</v>
      </c>
      <c r="N77" s="46"/>
      <c r="O77" s="63"/>
      <c r="P77" s="10"/>
      <c r="Q77" s="10"/>
    </row>
    <row r="78" spans="2:18" s="9" customFormat="1" x14ac:dyDescent="0.2">
      <c r="B78" s="68"/>
      <c r="C78" s="69"/>
      <c r="D78" s="70" t="s">
        <v>10</v>
      </c>
      <c r="E78" s="210">
        <f>E79+E80</f>
        <v>138</v>
      </c>
      <c r="F78" s="210">
        <f>F79+F80</f>
        <v>1246</v>
      </c>
      <c r="G78" s="210">
        <f>G79+G80</f>
        <v>475</v>
      </c>
      <c r="H78" s="210">
        <f>H79+H80</f>
        <v>65</v>
      </c>
      <c r="I78" s="226">
        <f>SUM(E78:H78)</f>
        <v>1924</v>
      </c>
      <c r="J78" s="101">
        <f>E78/$I$78</f>
        <v>7.172557172557173E-2</v>
      </c>
      <c r="K78" s="102">
        <f>F78/$I$78</f>
        <v>0.64760914760914756</v>
      </c>
      <c r="L78" s="103">
        <f>G78/$I$78</f>
        <v>0.24688149688149688</v>
      </c>
      <c r="M78" s="104">
        <f>H78/$I$78</f>
        <v>3.3783783783783786E-2</v>
      </c>
      <c r="N78" s="98"/>
      <c r="O78" s="63"/>
      <c r="P78" s="10"/>
      <c r="Q78" s="10"/>
    </row>
    <row r="79" spans="2:18" s="9" customFormat="1" x14ac:dyDescent="0.2">
      <c r="B79" s="55"/>
      <c r="C79" s="72"/>
      <c r="D79" s="58" t="s">
        <v>88</v>
      </c>
      <c r="E79" s="212">
        <f t="shared" ref="E79:H80" si="43">E83+E86</f>
        <v>84</v>
      </c>
      <c r="F79" s="212">
        <f t="shared" si="43"/>
        <v>605</v>
      </c>
      <c r="G79" s="212">
        <f t="shared" si="43"/>
        <v>237</v>
      </c>
      <c r="H79" s="212">
        <f t="shared" si="43"/>
        <v>39</v>
      </c>
      <c r="I79" s="227">
        <f>SUM(E79:H79)</f>
        <v>965</v>
      </c>
      <c r="J79" s="105">
        <f>E79/$I$79</f>
        <v>8.7046632124352333E-2</v>
      </c>
      <c r="K79" s="106">
        <f>F79/$I$79</f>
        <v>0.62694300518134716</v>
      </c>
      <c r="L79" s="107">
        <f>G79/$I$79</f>
        <v>0.24559585492227978</v>
      </c>
      <c r="M79" s="108">
        <f>H79/$I$79</f>
        <v>4.0414507772020727E-2</v>
      </c>
      <c r="N79" s="98"/>
      <c r="O79" s="63"/>
      <c r="P79" s="10"/>
      <c r="Q79" s="10"/>
    </row>
    <row r="80" spans="2:18" s="9" customFormat="1" x14ac:dyDescent="0.2">
      <c r="B80" s="55"/>
      <c r="C80" s="72" t="s">
        <v>10</v>
      </c>
      <c r="D80" s="74" t="s">
        <v>91</v>
      </c>
      <c r="E80" s="214">
        <f t="shared" si="43"/>
        <v>54</v>
      </c>
      <c r="F80" s="214">
        <f t="shared" si="43"/>
        <v>641</v>
      </c>
      <c r="G80" s="214">
        <f t="shared" si="43"/>
        <v>238</v>
      </c>
      <c r="H80" s="214">
        <f t="shared" si="43"/>
        <v>26</v>
      </c>
      <c r="I80" s="231">
        <f>SUM(E80:H80)</f>
        <v>959</v>
      </c>
      <c r="J80" s="109">
        <f>E80/$I$80</f>
        <v>5.6308654848800835E-2</v>
      </c>
      <c r="K80" s="110">
        <f>F80/$I$80</f>
        <v>0.66840458811261727</v>
      </c>
      <c r="L80" s="111">
        <f>G80/$I$80</f>
        <v>0.24817518248175183</v>
      </c>
      <c r="M80" s="112">
        <f>H80/$I$80</f>
        <v>2.7111574556830033E-2</v>
      </c>
      <c r="N80" s="98"/>
      <c r="O80" s="63"/>
      <c r="P80" s="10"/>
      <c r="Q80" s="10"/>
    </row>
    <row r="81" spans="2:17" s="9" customFormat="1" x14ac:dyDescent="0.2">
      <c r="B81" s="55"/>
      <c r="C81" s="72"/>
      <c r="D81" s="59" t="s">
        <v>24</v>
      </c>
      <c r="E81" s="353"/>
      <c r="F81" s="353"/>
      <c r="G81" s="353"/>
      <c r="H81" s="353"/>
      <c r="I81" s="233">
        <f>$F$5-I78</f>
        <v>4</v>
      </c>
      <c r="J81" s="364"/>
      <c r="K81" s="365"/>
      <c r="L81" s="355"/>
      <c r="M81" s="366"/>
      <c r="N81" s="98"/>
      <c r="O81" s="63"/>
      <c r="P81" s="10"/>
      <c r="Q81" s="10"/>
    </row>
    <row r="82" spans="2:17" s="9" customFormat="1" x14ac:dyDescent="0.2">
      <c r="B82" s="55"/>
      <c r="C82" s="68" t="s">
        <v>25</v>
      </c>
      <c r="D82" s="70" t="s">
        <v>10</v>
      </c>
      <c r="E82" s="210">
        <f>E83+E84</f>
        <v>59</v>
      </c>
      <c r="F82" s="210">
        <f>F83+F84</f>
        <v>600</v>
      </c>
      <c r="G82" s="210">
        <f>G83+G84</f>
        <v>248</v>
      </c>
      <c r="H82" s="210">
        <f>H83+H84</f>
        <v>35</v>
      </c>
      <c r="I82" s="226">
        <f t="shared" ref="I82:I90" si="44">SUM(E82:H82)</f>
        <v>942</v>
      </c>
      <c r="J82" s="101">
        <f>E82/$I$82</f>
        <v>6.2632696390658174E-2</v>
      </c>
      <c r="K82" s="102">
        <f>F82/$I$82</f>
        <v>0.63694267515923564</v>
      </c>
      <c r="L82" s="103">
        <f>G82/$I$82</f>
        <v>0.26326963906581741</v>
      </c>
      <c r="M82" s="104">
        <f>H82/$I$82</f>
        <v>3.7154989384288746E-2</v>
      </c>
      <c r="N82" s="98"/>
      <c r="O82" s="57"/>
      <c r="P82" s="10"/>
      <c r="Q82" s="10"/>
    </row>
    <row r="83" spans="2:17" s="9" customFormat="1" x14ac:dyDescent="0.2">
      <c r="B83" s="55" t="s">
        <v>12</v>
      </c>
      <c r="C83" s="55" t="s">
        <v>13</v>
      </c>
      <c r="D83" s="58" t="s">
        <v>88</v>
      </c>
      <c r="E83" s="319">
        <v>35</v>
      </c>
      <c r="F83" s="319">
        <v>278</v>
      </c>
      <c r="G83" s="319">
        <v>131</v>
      </c>
      <c r="H83" s="319">
        <v>18</v>
      </c>
      <c r="I83" s="227">
        <f t="shared" si="44"/>
        <v>462</v>
      </c>
      <c r="J83" s="105">
        <f>E83/$I$83</f>
        <v>7.575757575757576E-2</v>
      </c>
      <c r="K83" s="106">
        <f>F83/$I$83</f>
        <v>0.60173160173160178</v>
      </c>
      <c r="L83" s="107">
        <f>G83/$I$83</f>
        <v>0.28354978354978355</v>
      </c>
      <c r="M83" s="108">
        <f>H83/$I$83</f>
        <v>3.896103896103896E-2</v>
      </c>
      <c r="N83" s="98"/>
      <c r="O83" s="26"/>
      <c r="P83" s="10"/>
      <c r="Q83" s="10"/>
    </row>
    <row r="84" spans="2:17" s="9" customFormat="1" x14ac:dyDescent="0.2">
      <c r="B84" s="55"/>
      <c r="C84" s="55"/>
      <c r="D84" s="60" t="s">
        <v>91</v>
      </c>
      <c r="E84" s="321">
        <v>24</v>
      </c>
      <c r="F84" s="321">
        <v>322</v>
      </c>
      <c r="G84" s="321">
        <v>117</v>
      </c>
      <c r="H84" s="321">
        <v>17</v>
      </c>
      <c r="I84" s="228">
        <f t="shared" si="44"/>
        <v>480</v>
      </c>
      <c r="J84" s="117">
        <f>E84/$I$84</f>
        <v>0.05</v>
      </c>
      <c r="K84" s="118">
        <f>F84/$I$84</f>
        <v>0.67083333333333328</v>
      </c>
      <c r="L84" s="119">
        <f>G84/$I$84</f>
        <v>0.24374999999999999</v>
      </c>
      <c r="M84" s="120">
        <f>H84/$I$84</f>
        <v>3.5416666666666666E-2</v>
      </c>
      <c r="N84" s="98"/>
      <c r="O84" s="26"/>
      <c r="P84" s="10"/>
      <c r="Q84" s="10"/>
    </row>
    <row r="85" spans="2:17" s="9" customFormat="1" x14ac:dyDescent="0.2">
      <c r="B85" s="55"/>
      <c r="C85" s="68"/>
      <c r="D85" s="70" t="s">
        <v>10</v>
      </c>
      <c r="E85" s="210">
        <f>E86+E87</f>
        <v>79</v>
      </c>
      <c r="F85" s="210">
        <f>F86+F87</f>
        <v>646</v>
      </c>
      <c r="G85" s="210">
        <f>G86+G87</f>
        <v>227</v>
      </c>
      <c r="H85" s="210">
        <f>H86+H87</f>
        <v>30</v>
      </c>
      <c r="I85" s="226">
        <f t="shared" si="44"/>
        <v>982</v>
      </c>
      <c r="J85" s="101">
        <f>E85/$I$85</f>
        <v>8.044806517311609E-2</v>
      </c>
      <c r="K85" s="102">
        <f>F85/$I$85</f>
        <v>0.65784114052953158</v>
      </c>
      <c r="L85" s="103">
        <f>G85/$I$85</f>
        <v>0.23116089613034624</v>
      </c>
      <c r="M85" s="104">
        <f>H85/$I$85</f>
        <v>3.0549898167006109E-2</v>
      </c>
      <c r="N85" s="98"/>
      <c r="O85" s="26"/>
      <c r="P85" s="10"/>
      <c r="Q85" s="10"/>
    </row>
    <row r="86" spans="2:17" s="9" customFormat="1" x14ac:dyDescent="0.2">
      <c r="B86" s="55"/>
      <c r="C86" s="55" t="s">
        <v>14</v>
      </c>
      <c r="D86" s="82" t="s">
        <v>88</v>
      </c>
      <c r="E86" s="319">
        <v>49</v>
      </c>
      <c r="F86" s="323">
        <v>327</v>
      </c>
      <c r="G86" s="319">
        <v>106</v>
      </c>
      <c r="H86" s="319">
        <v>21</v>
      </c>
      <c r="I86" s="232">
        <f t="shared" si="44"/>
        <v>503</v>
      </c>
      <c r="J86" s="121">
        <f>E86/$I$86</f>
        <v>9.7415506958250492E-2</v>
      </c>
      <c r="K86" s="122">
        <f>F86/$I$86</f>
        <v>0.6500994035785288</v>
      </c>
      <c r="L86" s="123">
        <f>G86/$I$86</f>
        <v>0.21073558648111332</v>
      </c>
      <c r="M86" s="124">
        <f>H86/$I$86</f>
        <v>4.1749502982107355E-2</v>
      </c>
      <c r="N86" s="98"/>
      <c r="O86" s="26"/>
      <c r="P86" s="10"/>
      <c r="Q86" s="10"/>
    </row>
    <row r="87" spans="2:17" s="9" customFormat="1" x14ac:dyDescent="0.2">
      <c r="B87" s="84"/>
      <c r="C87" s="59"/>
      <c r="D87" s="59" t="s">
        <v>91</v>
      </c>
      <c r="E87" s="321">
        <v>30</v>
      </c>
      <c r="F87" s="321">
        <v>319</v>
      </c>
      <c r="G87" s="321">
        <v>121</v>
      </c>
      <c r="H87" s="321">
        <v>9</v>
      </c>
      <c r="I87" s="233">
        <f t="shared" si="44"/>
        <v>479</v>
      </c>
      <c r="J87" s="125">
        <f>E87/$I$87</f>
        <v>6.2630480167014613E-2</v>
      </c>
      <c r="K87" s="126">
        <f>F87/$I$87</f>
        <v>0.66597077244258873</v>
      </c>
      <c r="L87" s="127">
        <f>G87/$I$87</f>
        <v>0.25260960334029225</v>
      </c>
      <c r="M87" s="128">
        <f>H87/$I$87</f>
        <v>1.8789144050104383E-2</v>
      </c>
      <c r="N87" s="98"/>
      <c r="O87" s="26"/>
      <c r="P87" s="10"/>
      <c r="Q87" s="10"/>
    </row>
    <row r="88" spans="2:17" s="9" customFormat="1" x14ac:dyDescent="0.2">
      <c r="B88" s="68"/>
      <c r="C88" s="69"/>
      <c r="D88" s="70" t="s">
        <v>10</v>
      </c>
      <c r="E88" s="210">
        <f>E89+E90</f>
        <v>430</v>
      </c>
      <c r="F88" s="210">
        <f>F89+F90</f>
        <v>1297</v>
      </c>
      <c r="G88" s="210">
        <f>G89+G90</f>
        <v>496</v>
      </c>
      <c r="H88" s="210">
        <f>H89+H90</f>
        <v>154</v>
      </c>
      <c r="I88" s="226">
        <f t="shared" si="44"/>
        <v>2377</v>
      </c>
      <c r="J88" s="101">
        <f>E88/$I$88</f>
        <v>0.1809002944888515</v>
      </c>
      <c r="K88" s="102">
        <f>F88/$I$88</f>
        <v>0.54564577198148922</v>
      </c>
      <c r="L88" s="103">
        <f>G88/$I$88</f>
        <v>0.20866638620109382</v>
      </c>
      <c r="M88" s="104">
        <f>H88/$I$88</f>
        <v>6.4787547328565412E-2</v>
      </c>
      <c r="N88" s="98"/>
      <c r="O88" s="26"/>
      <c r="P88" s="10"/>
      <c r="Q88" s="10"/>
    </row>
    <row r="89" spans="2:17" s="9" customFormat="1" x14ac:dyDescent="0.2">
      <c r="B89" s="55"/>
      <c r="C89" s="72"/>
      <c r="D89" s="58" t="s">
        <v>88</v>
      </c>
      <c r="E89" s="212">
        <f t="shared" ref="E89:H90" si="45">E93+E96</f>
        <v>249</v>
      </c>
      <c r="F89" s="212">
        <f t="shared" si="45"/>
        <v>594</v>
      </c>
      <c r="G89" s="212">
        <f t="shared" si="45"/>
        <v>273</v>
      </c>
      <c r="H89" s="212">
        <f t="shared" si="45"/>
        <v>91</v>
      </c>
      <c r="I89" s="227">
        <f t="shared" si="44"/>
        <v>1207</v>
      </c>
      <c r="J89" s="105">
        <f>E89/$I$89</f>
        <v>0.20629660314830156</v>
      </c>
      <c r="K89" s="106">
        <f>F89/$I$89</f>
        <v>0.49212924606462305</v>
      </c>
      <c r="L89" s="107">
        <f>G89/$I$89</f>
        <v>0.22618061309030654</v>
      </c>
      <c r="M89" s="108">
        <f>H89/$I$89</f>
        <v>7.5393537696768848E-2</v>
      </c>
      <c r="N89" s="98"/>
      <c r="O89" s="26"/>
      <c r="P89" s="10"/>
      <c r="Q89" s="10"/>
    </row>
    <row r="90" spans="2:17" s="9" customFormat="1" x14ac:dyDescent="0.2">
      <c r="B90" s="55"/>
      <c r="C90" s="72" t="s">
        <v>10</v>
      </c>
      <c r="D90" s="74" t="s">
        <v>91</v>
      </c>
      <c r="E90" s="214">
        <f t="shared" si="45"/>
        <v>181</v>
      </c>
      <c r="F90" s="214">
        <f t="shared" si="45"/>
        <v>703</v>
      </c>
      <c r="G90" s="214">
        <f t="shared" si="45"/>
        <v>223</v>
      </c>
      <c r="H90" s="214">
        <f t="shared" si="45"/>
        <v>63</v>
      </c>
      <c r="I90" s="231">
        <f t="shared" si="44"/>
        <v>1170</v>
      </c>
      <c r="J90" s="109">
        <f>E90/$I$90</f>
        <v>0.15470085470085471</v>
      </c>
      <c r="K90" s="110">
        <f>F90/$I$90</f>
        <v>0.60085470085470083</v>
      </c>
      <c r="L90" s="111">
        <f>G90/$I$90</f>
        <v>0.19059829059829059</v>
      </c>
      <c r="M90" s="112">
        <f>H90/$I$90</f>
        <v>5.3846153846153849E-2</v>
      </c>
      <c r="N90" s="98"/>
      <c r="O90" s="26"/>
      <c r="P90" s="10"/>
      <c r="Q90" s="10"/>
    </row>
    <row r="91" spans="2:17" s="9" customFormat="1" x14ac:dyDescent="0.2">
      <c r="B91" s="55"/>
      <c r="C91" s="72"/>
      <c r="D91" s="59" t="s">
        <v>24</v>
      </c>
      <c r="E91" s="224"/>
      <c r="F91" s="224"/>
      <c r="G91" s="224"/>
      <c r="H91" s="224"/>
      <c r="I91" s="233">
        <f>$F$8-I88</f>
        <v>4</v>
      </c>
      <c r="J91" s="113"/>
      <c r="K91" s="114"/>
      <c r="L91" s="115"/>
      <c r="M91" s="116"/>
      <c r="N91" s="98"/>
      <c r="O91" s="26"/>
      <c r="P91" s="10"/>
      <c r="Q91" s="10"/>
    </row>
    <row r="92" spans="2:17" s="9" customFormat="1" x14ac:dyDescent="0.2">
      <c r="B92" s="55"/>
      <c r="C92" s="68" t="s">
        <v>25</v>
      </c>
      <c r="D92" s="70" t="s">
        <v>10</v>
      </c>
      <c r="E92" s="210">
        <f>E93+E94</f>
        <v>192</v>
      </c>
      <c r="F92" s="210">
        <f>F93+F94</f>
        <v>639</v>
      </c>
      <c r="G92" s="210">
        <f>G93+G94</f>
        <v>280</v>
      </c>
      <c r="H92" s="210">
        <f>H93+H94</f>
        <v>75</v>
      </c>
      <c r="I92" s="226">
        <f t="shared" ref="I92:I100" si="46">SUM(E92:H92)</f>
        <v>1186</v>
      </c>
      <c r="J92" s="101">
        <f>E92/$I$92</f>
        <v>0.16188870151770657</v>
      </c>
      <c r="K92" s="102">
        <f>F92/$I$92</f>
        <v>0.53878583473861719</v>
      </c>
      <c r="L92" s="103">
        <f>G92/$I$92</f>
        <v>0.23608768971332209</v>
      </c>
      <c r="M92" s="104">
        <f>H92/$I$92</f>
        <v>6.3237774030354132E-2</v>
      </c>
      <c r="N92" s="98"/>
      <c r="O92" s="26"/>
      <c r="P92" s="10"/>
      <c r="Q92" s="10"/>
    </row>
    <row r="93" spans="2:17" s="9" customFormat="1" x14ac:dyDescent="0.2">
      <c r="B93" s="55" t="s">
        <v>15</v>
      </c>
      <c r="C93" s="55" t="s">
        <v>13</v>
      </c>
      <c r="D93" s="58" t="s">
        <v>88</v>
      </c>
      <c r="E93" s="319">
        <v>105</v>
      </c>
      <c r="F93" s="319">
        <v>304</v>
      </c>
      <c r="G93" s="319">
        <v>153</v>
      </c>
      <c r="H93" s="319">
        <v>38</v>
      </c>
      <c r="I93" s="227">
        <f t="shared" si="46"/>
        <v>600</v>
      </c>
      <c r="J93" s="105">
        <f>E93/$I$93</f>
        <v>0.17499999999999999</v>
      </c>
      <c r="K93" s="106">
        <f>F93/$I$93</f>
        <v>0.50666666666666671</v>
      </c>
      <c r="L93" s="107">
        <f>G93/$I$93</f>
        <v>0.255</v>
      </c>
      <c r="M93" s="108">
        <f>H93/$I$93</f>
        <v>6.3333333333333339E-2</v>
      </c>
      <c r="N93" s="98"/>
      <c r="O93" s="26"/>
      <c r="P93" s="10"/>
      <c r="Q93" s="10"/>
    </row>
    <row r="94" spans="2:17" s="9" customFormat="1" x14ac:dyDescent="0.2">
      <c r="B94" s="55"/>
      <c r="C94" s="55"/>
      <c r="D94" s="60" t="s">
        <v>91</v>
      </c>
      <c r="E94" s="321">
        <v>87</v>
      </c>
      <c r="F94" s="321">
        <v>335</v>
      </c>
      <c r="G94" s="321">
        <v>127</v>
      </c>
      <c r="H94" s="321">
        <v>37</v>
      </c>
      <c r="I94" s="228">
        <f t="shared" si="46"/>
        <v>586</v>
      </c>
      <c r="J94" s="117">
        <f>E94/$I$94</f>
        <v>0.14846416382252559</v>
      </c>
      <c r="K94" s="118">
        <f>F94/$I$94</f>
        <v>0.57167235494880542</v>
      </c>
      <c r="L94" s="119">
        <f>G94/$I$94</f>
        <v>0.21672354948805461</v>
      </c>
      <c r="M94" s="120">
        <f>H94/$I$94</f>
        <v>6.313993174061433E-2</v>
      </c>
      <c r="N94" s="98"/>
      <c r="O94" s="26"/>
      <c r="P94" s="10"/>
      <c r="Q94" s="10"/>
    </row>
    <row r="95" spans="2:17" s="9" customFormat="1" x14ac:dyDescent="0.2">
      <c r="B95" s="55"/>
      <c r="C95" s="68"/>
      <c r="D95" s="70" t="s">
        <v>10</v>
      </c>
      <c r="E95" s="210">
        <f>SUM(E96:E97)</f>
        <v>238</v>
      </c>
      <c r="F95" s="210">
        <f>SUM(F96:F97)</f>
        <v>658</v>
      </c>
      <c r="G95" s="210">
        <f>SUM(G96:G97)</f>
        <v>216</v>
      </c>
      <c r="H95" s="210">
        <f>SUM(H96:H97)</f>
        <v>79</v>
      </c>
      <c r="I95" s="226">
        <f t="shared" si="46"/>
        <v>1191</v>
      </c>
      <c r="J95" s="101">
        <f>E95/$I$95</f>
        <v>0.1998320738874895</v>
      </c>
      <c r="K95" s="102">
        <f>F95/$I$95</f>
        <v>0.55247691015952982</v>
      </c>
      <c r="L95" s="103">
        <f>G95/$I$95</f>
        <v>0.181360201511335</v>
      </c>
      <c r="M95" s="104">
        <f>H95/$I$95</f>
        <v>6.633081444164568E-2</v>
      </c>
      <c r="N95" s="98"/>
      <c r="O95" s="26"/>
      <c r="P95" s="10"/>
      <c r="Q95" s="10"/>
    </row>
    <row r="96" spans="2:17" s="9" customFormat="1" x14ac:dyDescent="0.2">
      <c r="B96" s="55"/>
      <c r="C96" s="55" t="s">
        <v>16</v>
      </c>
      <c r="D96" s="82" t="s">
        <v>88</v>
      </c>
      <c r="E96" s="319">
        <v>144</v>
      </c>
      <c r="F96" s="319">
        <v>290</v>
      </c>
      <c r="G96" s="319">
        <v>120</v>
      </c>
      <c r="H96" s="319">
        <v>53</v>
      </c>
      <c r="I96" s="232">
        <f t="shared" si="46"/>
        <v>607</v>
      </c>
      <c r="J96" s="121">
        <f>E96/$I$96</f>
        <v>0.2372322899505766</v>
      </c>
      <c r="K96" s="122">
        <f>F96/$I$96</f>
        <v>0.47775947281713343</v>
      </c>
      <c r="L96" s="123">
        <f>G96/$I$96</f>
        <v>0.19769357495881384</v>
      </c>
      <c r="M96" s="124">
        <f>H96/$I$96</f>
        <v>8.7314662273476118E-2</v>
      </c>
      <c r="N96" s="98"/>
      <c r="O96" s="26"/>
      <c r="P96" s="10"/>
      <c r="Q96" s="10"/>
    </row>
    <row r="97" spans="2:17" s="9" customFormat="1" x14ac:dyDescent="0.2">
      <c r="B97" s="84"/>
      <c r="C97" s="59"/>
      <c r="D97" s="59" t="s">
        <v>91</v>
      </c>
      <c r="E97" s="321">
        <v>94</v>
      </c>
      <c r="F97" s="321">
        <v>368</v>
      </c>
      <c r="G97" s="321">
        <v>96</v>
      </c>
      <c r="H97" s="321">
        <v>26</v>
      </c>
      <c r="I97" s="233">
        <f t="shared" si="46"/>
        <v>584</v>
      </c>
      <c r="J97" s="125">
        <f>E97/$I$97</f>
        <v>0.16095890410958905</v>
      </c>
      <c r="K97" s="126">
        <f>F97/$I$97</f>
        <v>0.63013698630136983</v>
      </c>
      <c r="L97" s="127">
        <f>G97/$I$97</f>
        <v>0.16438356164383561</v>
      </c>
      <c r="M97" s="128">
        <f>H97/$I$97</f>
        <v>4.4520547945205477E-2</v>
      </c>
      <c r="N97" s="98"/>
      <c r="O97" s="26"/>
      <c r="P97" s="10"/>
      <c r="Q97" s="10"/>
    </row>
    <row r="98" spans="2:17" s="9" customFormat="1" x14ac:dyDescent="0.2">
      <c r="B98" s="68"/>
      <c r="C98" s="69"/>
      <c r="D98" s="70" t="s">
        <v>10</v>
      </c>
      <c r="E98" s="210">
        <f>SUM(E99:E100)</f>
        <v>382</v>
      </c>
      <c r="F98" s="210">
        <f>SUM(F99:F100)</f>
        <v>748</v>
      </c>
      <c r="G98" s="210">
        <f>SUM(G99:G100)</f>
        <v>273</v>
      </c>
      <c r="H98" s="210">
        <f>SUM(H99:H100)</f>
        <v>96</v>
      </c>
      <c r="I98" s="226">
        <f t="shared" si="46"/>
        <v>1499</v>
      </c>
      <c r="J98" s="101">
        <f>E98/$I$98</f>
        <v>0.25483655770513675</v>
      </c>
      <c r="K98" s="102">
        <f>F98/$I$98</f>
        <v>0.49899933288859238</v>
      </c>
      <c r="L98" s="103">
        <f>G98/$I$98</f>
        <v>0.18212141427618411</v>
      </c>
      <c r="M98" s="104">
        <f>H98/$I$98</f>
        <v>6.404269513008673E-2</v>
      </c>
      <c r="N98" s="98"/>
      <c r="O98" s="26"/>
      <c r="P98" s="10"/>
      <c r="Q98" s="10"/>
    </row>
    <row r="99" spans="2:17" s="9" customFormat="1" x14ac:dyDescent="0.2">
      <c r="B99" s="55"/>
      <c r="C99" s="72"/>
      <c r="D99" s="58" t="s">
        <v>88</v>
      </c>
      <c r="E99" s="447">
        <v>227</v>
      </c>
      <c r="F99" s="447">
        <v>298</v>
      </c>
      <c r="G99" s="447">
        <v>94</v>
      </c>
      <c r="H99" s="447">
        <v>42</v>
      </c>
      <c r="I99" s="227">
        <f t="shared" si="46"/>
        <v>661</v>
      </c>
      <c r="J99" s="105">
        <f>E99/$I$99</f>
        <v>0.34341906202723149</v>
      </c>
      <c r="K99" s="106">
        <f>F99/$I$99</f>
        <v>0.45083207261724662</v>
      </c>
      <c r="L99" s="107">
        <f>G99/$I$99</f>
        <v>0.14220877458396369</v>
      </c>
      <c r="M99" s="108">
        <f>H99/$I$99</f>
        <v>6.3540090771558241E-2</v>
      </c>
      <c r="N99" s="98"/>
      <c r="O99" s="26"/>
      <c r="P99" s="10"/>
      <c r="Q99" s="10"/>
    </row>
    <row r="100" spans="2:17" s="9" customFormat="1" x14ac:dyDescent="0.2">
      <c r="B100" s="55" t="s">
        <v>26</v>
      </c>
      <c r="C100" s="26" t="s">
        <v>16</v>
      </c>
      <c r="D100" s="74" t="s">
        <v>91</v>
      </c>
      <c r="E100" s="331">
        <v>155</v>
      </c>
      <c r="F100" s="331">
        <v>450</v>
      </c>
      <c r="G100" s="331">
        <v>179</v>
      </c>
      <c r="H100" s="331">
        <v>54</v>
      </c>
      <c r="I100" s="231">
        <f t="shared" si="46"/>
        <v>838</v>
      </c>
      <c r="J100" s="109">
        <f>E100/$I$100</f>
        <v>0.18496420047732698</v>
      </c>
      <c r="K100" s="110">
        <f>F100/$I$100</f>
        <v>0.53699284009546544</v>
      </c>
      <c r="L100" s="111">
        <f>G100/$I$100</f>
        <v>0.21360381861575178</v>
      </c>
      <c r="M100" s="112">
        <f>H100/$I$100</f>
        <v>6.4439140811455853E-2</v>
      </c>
      <c r="N100" s="98"/>
      <c r="O100" s="26"/>
      <c r="P100" s="10"/>
      <c r="Q100" s="10"/>
    </row>
    <row r="101" spans="2:17" s="9" customFormat="1" ht="13.8" thickBot="1" x14ac:dyDescent="0.25">
      <c r="B101" s="55"/>
      <c r="C101" s="72"/>
      <c r="D101" s="91" t="s">
        <v>24</v>
      </c>
      <c r="E101" s="234"/>
      <c r="F101" s="234"/>
      <c r="G101" s="234"/>
      <c r="H101" s="234"/>
      <c r="I101" s="235">
        <f>$F$11-I98</f>
        <v>1</v>
      </c>
      <c r="J101" s="129"/>
      <c r="K101" s="130"/>
      <c r="L101" s="131"/>
      <c r="M101" s="132"/>
      <c r="N101" s="98"/>
      <c r="O101" s="26"/>
      <c r="P101" s="10"/>
      <c r="Q101" s="10"/>
    </row>
    <row r="102" spans="2:17" s="9" customFormat="1" ht="13.8" thickTop="1" x14ac:dyDescent="0.2">
      <c r="B102" s="92"/>
      <c r="C102" s="93"/>
      <c r="D102" s="62" t="s">
        <v>10</v>
      </c>
      <c r="E102" s="220">
        <f>SUM(E103:E104)</f>
        <v>950</v>
      </c>
      <c r="F102" s="220">
        <f>SUM(F103:F104)</f>
        <v>3291</v>
      </c>
      <c r="G102" s="220">
        <f>SUM(G103:G104)</f>
        <v>1244</v>
      </c>
      <c r="H102" s="220">
        <f>SUM(H103:H104)</f>
        <v>315</v>
      </c>
      <c r="I102" s="233">
        <f>SUM(E102:H102)</f>
        <v>5800</v>
      </c>
      <c r="J102" s="125">
        <f>E102/$I$102</f>
        <v>0.16379310344827586</v>
      </c>
      <c r="K102" s="126">
        <f>F102/$I$102</f>
        <v>0.56741379310344831</v>
      </c>
      <c r="L102" s="127">
        <f>G102/$I$102</f>
        <v>0.21448275862068966</v>
      </c>
      <c r="M102" s="128">
        <f>H102/$I$102</f>
        <v>5.4310344827586204E-2</v>
      </c>
      <c r="N102" s="98"/>
      <c r="O102" s="63"/>
      <c r="P102" s="10"/>
      <c r="Q102" s="10"/>
    </row>
    <row r="103" spans="2:17" s="9" customFormat="1" x14ac:dyDescent="0.2">
      <c r="B103" s="55"/>
      <c r="C103" s="72"/>
      <c r="D103" s="58" t="s">
        <v>88</v>
      </c>
      <c r="E103" s="212">
        <f t="shared" ref="E103:H104" si="47">E79+E89+E99</f>
        <v>560</v>
      </c>
      <c r="F103" s="212">
        <f t="shared" si="47"/>
        <v>1497</v>
      </c>
      <c r="G103" s="212">
        <f t="shared" si="47"/>
        <v>604</v>
      </c>
      <c r="H103" s="212">
        <f t="shared" si="47"/>
        <v>172</v>
      </c>
      <c r="I103" s="227">
        <f>SUM(E103:H103)</f>
        <v>2833</v>
      </c>
      <c r="J103" s="105">
        <f>E103/$I$103</f>
        <v>0.19767031415460642</v>
      </c>
      <c r="K103" s="106">
        <f>F103/$I$103</f>
        <v>0.52841510765972466</v>
      </c>
      <c r="L103" s="107">
        <f>G103/$I$103</f>
        <v>0.21320155312389694</v>
      </c>
      <c r="M103" s="108">
        <f>H103/$I$103</f>
        <v>6.0713025061771973E-2</v>
      </c>
      <c r="N103" s="98"/>
      <c r="O103" s="63"/>
      <c r="P103" s="10"/>
      <c r="Q103" s="10"/>
    </row>
    <row r="104" spans="2:17" s="9" customFormat="1" x14ac:dyDescent="0.2">
      <c r="B104" s="96" t="s">
        <v>10</v>
      </c>
      <c r="C104" s="26"/>
      <c r="D104" s="74" t="s">
        <v>91</v>
      </c>
      <c r="E104" s="214">
        <f t="shared" si="47"/>
        <v>390</v>
      </c>
      <c r="F104" s="214">
        <f t="shared" si="47"/>
        <v>1794</v>
      </c>
      <c r="G104" s="214">
        <f t="shared" si="47"/>
        <v>640</v>
      </c>
      <c r="H104" s="214">
        <f t="shared" si="47"/>
        <v>143</v>
      </c>
      <c r="I104" s="231">
        <f>SUM(E104:H104)</f>
        <v>2967</v>
      </c>
      <c r="J104" s="109">
        <f>E104/$I$104</f>
        <v>0.13144590495449948</v>
      </c>
      <c r="K104" s="110">
        <f>F104/$I$104</f>
        <v>0.60465116279069764</v>
      </c>
      <c r="L104" s="111">
        <f>G104/$I$104</f>
        <v>0.21570610043815303</v>
      </c>
      <c r="M104" s="112">
        <f>H104/$I$104</f>
        <v>4.8196831816649813E-2</v>
      </c>
      <c r="N104" s="98"/>
      <c r="O104" s="63"/>
      <c r="P104" s="10"/>
      <c r="Q104" s="10"/>
    </row>
    <row r="105" spans="2:17" s="9" customFormat="1" x14ac:dyDescent="0.2">
      <c r="B105" s="84"/>
      <c r="C105" s="97"/>
      <c r="D105" s="59" t="s">
        <v>24</v>
      </c>
      <c r="E105" s="224"/>
      <c r="F105" s="224"/>
      <c r="G105" s="224"/>
      <c r="H105" s="224"/>
      <c r="I105" s="233">
        <f>I81+I91+I101</f>
        <v>9</v>
      </c>
      <c r="J105" s="113"/>
      <c r="K105" s="114"/>
      <c r="L105" s="115"/>
      <c r="M105" s="116"/>
      <c r="N105" s="98"/>
      <c r="O105" s="63"/>
      <c r="P105" s="10"/>
      <c r="Q105" s="10"/>
    </row>
    <row r="106" spans="2:17" s="9" customFormat="1" x14ac:dyDescent="0.2">
      <c r="B106" s="26"/>
      <c r="C106" s="26"/>
      <c r="D106" s="26"/>
      <c r="E106" s="57"/>
      <c r="F106" s="57"/>
      <c r="G106" s="57"/>
      <c r="H106" s="57"/>
      <c r="I106" s="57"/>
      <c r="J106" s="133"/>
      <c r="K106" s="133"/>
      <c r="L106" s="133"/>
      <c r="M106" s="133"/>
      <c r="N106" s="99"/>
      <c r="O106" s="63"/>
      <c r="P106" s="10"/>
      <c r="Q106" s="10"/>
    </row>
    <row r="107" spans="2:17" s="9" customFormat="1" x14ac:dyDescent="0.2">
      <c r="B107" s="134" t="s">
        <v>29</v>
      </c>
      <c r="C107" s="134"/>
      <c r="D107" s="135"/>
      <c r="E107" s="99"/>
      <c r="F107" s="99"/>
      <c r="G107" s="99"/>
      <c r="H107" s="99"/>
      <c r="I107" s="99"/>
      <c r="J107" s="57"/>
      <c r="K107" s="57"/>
      <c r="L107" s="57"/>
      <c r="M107" s="57"/>
      <c r="N107" s="64"/>
      <c r="O107" s="63"/>
      <c r="P107" s="10"/>
      <c r="Q107" s="10"/>
    </row>
    <row r="108" spans="2:17" s="9" customFormat="1" ht="19.2" x14ac:dyDescent="0.2">
      <c r="B108" s="11" t="s">
        <v>9</v>
      </c>
      <c r="C108" s="11" t="s">
        <v>19</v>
      </c>
      <c r="D108" s="402" t="s">
        <v>20</v>
      </c>
      <c r="E108" s="402" t="s">
        <v>30</v>
      </c>
      <c r="F108" s="402" t="s">
        <v>31</v>
      </c>
      <c r="G108" s="406" t="s">
        <v>10</v>
      </c>
      <c r="H108" s="407" t="s">
        <v>30</v>
      </c>
      <c r="I108" s="405" t="s">
        <v>31</v>
      </c>
      <c r="J108" s="46"/>
      <c r="K108" s="28"/>
      <c r="L108" s="28"/>
      <c r="M108" s="28"/>
      <c r="N108" s="28"/>
      <c r="O108" s="28"/>
      <c r="P108" s="28"/>
      <c r="Q108" s="10"/>
    </row>
    <row r="109" spans="2:17" s="9" customFormat="1" x14ac:dyDescent="0.2">
      <c r="B109" s="68"/>
      <c r="C109" s="69"/>
      <c r="D109" s="70" t="s">
        <v>10</v>
      </c>
      <c r="E109" s="210">
        <f>E110+E111</f>
        <v>386</v>
      </c>
      <c r="F109" s="210">
        <f>F110+F111</f>
        <v>1537</v>
      </c>
      <c r="G109" s="211">
        <f>SUM(E109:F109)</f>
        <v>1923</v>
      </c>
      <c r="H109" s="136">
        <f>E109/$G$109</f>
        <v>0.20072802912116486</v>
      </c>
      <c r="I109" s="103">
        <f>F109/$G$109</f>
        <v>0.79927197087883517</v>
      </c>
      <c r="J109" s="98"/>
      <c r="K109" s="26"/>
      <c r="L109" s="57"/>
      <c r="M109" s="57"/>
      <c r="N109" s="57"/>
      <c r="O109" s="133"/>
      <c r="P109" s="29"/>
      <c r="Q109" s="10"/>
    </row>
    <row r="110" spans="2:17" s="9" customFormat="1" x14ac:dyDescent="0.2">
      <c r="B110" s="55"/>
      <c r="C110" s="72"/>
      <c r="D110" s="58" t="s">
        <v>88</v>
      </c>
      <c r="E110" s="212">
        <f>E114+E117</f>
        <v>201</v>
      </c>
      <c r="F110" s="212">
        <f>F114+F117</f>
        <v>762</v>
      </c>
      <c r="G110" s="213">
        <f>SUM(E110:F110)</f>
        <v>963</v>
      </c>
      <c r="H110" s="137">
        <f>E110/$G$110</f>
        <v>0.2087227414330218</v>
      </c>
      <c r="I110" s="107">
        <f>F110/$G$110</f>
        <v>0.79127725856697817</v>
      </c>
      <c r="J110" s="98"/>
      <c r="K110" s="26"/>
      <c r="L110" s="57"/>
      <c r="M110" s="57"/>
      <c r="N110" s="57"/>
      <c r="O110" s="133"/>
      <c r="P110" s="29"/>
      <c r="Q110" s="10"/>
    </row>
    <row r="111" spans="2:17" s="9" customFormat="1" x14ac:dyDescent="0.2">
      <c r="B111" s="55"/>
      <c r="C111" s="72" t="s">
        <v>10</v>
      </c>
      <c r="D111" s="74" t="s">
        <v>91</v>
      </c>
      <c r="E111" s="214">
        <f>E115+E118</f>
        <v>185</v>
      </c>
      <c r="F111" s="214">
        <f>F115+F118</f>
        <v>775</v>
      </c>
      <c r="G111" s="215">
        <f>SUM(E111:F111)</f>
        <v>960</v>
      </c>
      <c r="H111" s="138">
        <f>E111/$G$111</f>
        <v>0.19270833333333334</v>
      </c>
      <c r="I111" s="111">
        <f>F111/$G$111</f>
        <v>0.80729166666666663</v>
      </c>
      <c r="J111" s="98"/>
      <c r="K111" s="26"/>
      <c r="L111" s="57"/>
      <c r="M111" s="57"/>
      <c r="N111" s="57"/>
      <c r="O111" s="133"/>
      <c r="P111" s="29"/>
      <c r="Q111" s="10"/>
    </row>
    <row r="112" spans="2:17" s="9" customFormat="1" x14ac:dyDescent="0.2">
      <c r="B112" s="55"/>
      <c r="C112" s="72"/>
      <c r="D112" s="59" t="s">
        <v>24</v>
      </c>
      <c r="E112" s="353"/>
      <c r="F112" s="353"/>
      <c r="G112" s="216">
        <f>$F$5-G109</f>
        <v>5</v>
      </c>
      <c r="H112" s="354"/>
      <c r="I112" s="355"/>
      <c r="J112" s="98"/>
      <c r="K112" s="26"/>
      <c r="L112" s="57"/>
      <c r="M112" s="57"/>
      <c r="N112" s="57"/>
      <c r="O112" s="133"/>
      <c r="P112" s="29"/>
      <c r="Q112" s="10"/>
    </row>
    <row r="113" spans="2:17" s="9" customFormat="1" x14ac:dyDescent="0.2">
      <c r="B113" s="55"/>
      <c r="C113" s="68" t="s">
        <v>25</v>
      </c>
      <c r="D113" s="70" t="s">
        <v>10</v>
      </c>
      <c r="E113" s="210">
        <f>E114+E115</f>
        <v>185</v>
      </c>
      <c r="F113" s="210">
        <f>F114+F115</f>
        <v>756</v>
      </c>
      <c r="G113" s="211">
        <f t="shared" ref="G113:G121" si="48">SUM(E113:F113)</f>
        <v>941</v>
      </c>
      <c r="H113" s="136">
        <f>E113/$G$113</f>
        <v>0.19659936238044634</v>
      </c>
      <c r="I113" s="103">
        <f>F113/$G$113</f>
        <v>0.80340063761955371</v>
      </c>
      <c r="J113" s="98"/>
      <c r="K113" s="26"/>
      <c r="L113" s="57"/>
      <c r="M113" s="57"/>
      <c r="N113" s="57"/>
      <c r="O113" s="133"/>
      <c r="P113" s="29"/>
      <c r="Q113" s="10"/>
    </row>
    <row r="114" spans="2:17" s="9" customFormat="1" x14ac:dyDescent="0.2">
      <c r="B114" s="55" t="s">
        <v>12</v>
      </c>
      <c r="C114" s="55" t="s">
        <v>13</v>
      </c>
      <c r="D114" s="58" t="s">
        <v>88</v>
      </c>
      <c r="E114" s="319">
        <v>91</v>
      </c>
      <c r="F114" s="323">
        <v>370</v>
      </c>
      <c r="G114" s="213">
        <f t="shared" si="48"/>
        <v>461</v>
      </c>
      <c r="H114" s="137">
        <f>E114/$G$114</f>
        <v>0.19739696312364424</v>
      </c>
      <c r="I114" s="107">
        <f>F114/$G$114</f>
        <v>0.8026030368763557</v>
      </c>
      <c r="J114" s="98"/>
      <c r="K114" s="26"/>
      <c r="L114" s="57"/>
      <c r="M114" s="57"/>
      <c r="N114" s="57"/>
      <c r="O114" s="133"/>
      <c r="P114" s="29"/>
      <c r="Q114" s="10"/>
    </row>
    <row r="115" spans="2:17" s="9" customFormat="1" x14ac:dyDescent="0.2">
      <c r="B115" s="55"/>
      <c r="C115" s="55"/>
      <c r="D115" s="60" t="s">
        <v>91</v>
      </c>
      <c r="E115" s="321">
        <v>94</v>
      </c>
      <c r="F115" s="325">
        <v>386</v>
      </c>
      <c r="G115" s="217">
        <f t="shared" si="48"/>
        <v>480</v>
      </c>
      <c r="H115" s="140">
        <f>E115/$G$115</f>
        <v>0.19583333333333333</v>
      </c>
      <c r="I115" s="119">
        <f>F115/$G$115</f>
        <v>0.8041666666666667</v>
      </c>
      <c r="J115" s="98"/>
      <c r="K115" s="26"/>
      <c r="L115" s="57"/>
      <c r="M115" s="57"/>
      <c r="N115" s="57"/>
      <c r="O115" s="133"/>
      <c r="P115" s="29"/>
      <c r="Q115" s="10"/>
    </row>
    <row r="116" spans="2:17" s="9" customFormat="1" x14ac:dyDescent="0.2">
      <c r="B116" s="55"/>
      <c r="C116" s="68"/>
      <c r="D116" s="70" t="s">
        <v>10</v>
      </c>
      <c r="E116" s="210">
        <f>E117+E118</f>
        <v>201</v>
      </c>
      <c r="F116" s="210">
        <f>F117+F118</f>
        <v>781</v>
      </c>
      <c r="G116" s="211">
        <f t="shared" si="48"/>
        <v>982</v>
      </c>
      <c r="H116" s="136">
        <f>E116/$G$116</f>
        <v>0.20468431771894094</v>
      </c>
      <c r="I116" s="103">
        <f>F116/$G$116</f>
        <v>0.79531568228105909</v>
      </c>
      <c r="J116" s="98"/>
      <c r="K116" s="26"/>
      <c r="L116" s="57"/>
      <c r="M116" s="57"/>
      <c r="N116" s="57"/>
      <c r="O116" s="133"/>
      <c r="P116" s="29"/>
      <c r="Q116" s="10"/>
    </row>
    <row r="117" spans="2:17" s="9" customFormat="1" x14ac:dyDescent="0.2">
      <c r="B117" s="55"/>
      <c r="C117" s="55" t="s">
        <v>14</v>
      </c>
      <c r="D117" s="82" t="s">
        <v>88</v>
      </c>
      <c r="E117" s="319">
        <v>110</v>
      </c>
      <c r="F117" s="323">
        <v>392</v>
      </c>
      <c r="G117" s="218">
        <f t="shared" si="48"/>
        <v>502</v>
      </c>
      <c r="H117" s="141">
        <f>E117/$G$117</f>
        <v>0.21912350597609562</v>
      </c>
      <c r="I117" s="123">
        <f>F117/$G$117</f>
        <v>0.78087649402390436</v>
      </c>
      <c r="J117" s="98"/>
      <c r="K117" s="26"/>
      <c r="L117" s="57"/>
      <c r="M117" s="57"/>
      <c r="N117" s="57"/>
      <c r="O117" s="133"/>
      <c r="P117" s="29"/>
      <c r="Q117" s="10"/>
    </row>
    <row r="118" spans="2:17" s="9" customFormat="1" x14ac:dyDescent="0.2">
      <c r="B118" s="84"/>
      <c r="C118" s="59"/>
      <c r="D118" s="59" t="s">
        <v>91</v>
      </c>
      <c r="E118" s="321">
        <v>91</v>
      </c>
      <c r="F118" s="325">
        <v>389</v>
      </c>
      <c r="G118" s="216">
        <f t="shared" si="48"/>
        <v>480</v>
      </c>
      <c r="H118" s="142">
        <f>E118/$G$118</f>
        <v>0.18958333333333333</v>
      </c>
      <c r="I118" s="127">
        <f>F118/$G$118</f>
        <v>0.81041666666666667</v>
      </c>
      <c r="J118" s="98"/>
      <c r="K118" s="26"/>
      <c r="L118" s="57"/>
      <c r="M118" s="57"/>
      <c r="N118" s="57"/>
      <c r="O118" s="133"/>
      <c r="P118" s="29"/>
      <c r="Q118" s="10"/>
    </row>
    <row r="119" spans="2:17" s="9" customFormat="1" x14ac:dyDescent="0.2">
      <c r="B119" s="68"/>
      <c r="C119" s="69"/>
      <c r="D119" s="70" t="s">
        <v>10</v>
      </c>
      <c r="E119" s="210">
        <f>E120+E121</f>
        <v>407</v>
      </c>
      <c r="F119" s="210">
        <f>F120+F121</f>
        <v>1956</v>
      </c>
      <c r="G119" s="211">
        <f t="shared" si="48"/>
        <v>2363</v>
      </c>
      <c r="H119" s="136">
        <f>E119/$G$119</f>
        <v>0.17223867964451967</v>
      </c>
      <c r="I119" s="103">
        <f>F119/$G$119</f>
        <v>0.82776132035548033</v>
      </c>
      <c r="J119" s="98"/>
      <c r="K119" s="26"/>
      <c r="L119" s="57"/>
      <c r="M119" s="57"/>
      <c r="N119" s="57"/>
      <c r="O119" s="133"/>
      <c r="P119" s="29"/>
      <c r="Q119" s="10"/>
    </row>
    <row r="120" spans="2:17" s="9" customFormat="1" x14ac:dyDescent="0.2">
      <c r="B120" s="55"/>
      <c r="C120" s="72"/>
      <c r="D120" s="58" t="s">
        <v>88</v>
      </c>
      <c r="E120" s="212">
        <f>E124+E127</f>
        <v>192</v>
      </c>
      <c r="F120" s="212">
        <f>F124+F127</f>
        <v>1005</v>
      </c>
      <c r="G120" s="213">
        <f t="shared" si="48"/>
        <v>1197</v>
      </c>
      <c r="H120" s="137">
        <f>E120/$G$120</f>
        <v>0.16040100250626566</v>
      </c>
      <c r="I120" s="107">
        <f>F120/$G$120</f>
        <v>0.83959899749373434</v>
      </c>
      <c r="J120" s="98"/>
      <c r="K120" s="26"/>
      <c r="L120" s="57"/>
      <c r="M120" s="57"/>
      <c r="N120" s="57"/>
      <c r="O120" s="133"/>
      <c r="P120" s="29"/>
      <c r="Q120" s="10"/>
    </row>
    <row r="121" spans="2:17" s="9" customFormat="1" x14ac:dyDescent="0.2">
      <c r="B121" s="55"/>
      <c r="C121" s="72" t="s">
        <v>10</v>
      </c>
      <c r="D121" s="74" t="s">
        <v>91</v>
      </c>
      <c r="E121" s="214">
        <f>E125+E128</f>
        <v>215</v>
      </c>
      <c r="F121" s="214">
        <f>F125+F128</f>
        <v>951</v>
      </c>
      <c r="G121" s="215">
        <f t="shared" si="48"/>
        <v>1166</v>
      </c>
      <c r="H121" s="138">
        <f>E121/$G$121</f>
        <v>0.18439108061749571</v>
      </c>
      <c r="I121" s="111">
        <f>F121/$G$121</f>
        <v>0.81560891938250424</v>
      </c>
      <c r="J121" s="98"/>
      <c r="K121" s="26"/>
      <c r="L121" s="57"/>
      <c r="M121" s="57"/>
      <c r="N121" s="57"/>
      <c r="O121" s="133"/>
      <c r="P121" s="29"/>
      <c r="Q121" s="10"/>
    </row>
    <row r="122" spans="2:17" s="9" customFormat="1" x14ac:dyDescent="0.2">
      <c r="B122" s="55"/>
      <c r="C122" s="72"/>
      <c r="D122" s="59" t="s">
        <v>24</v>
      </c>
      <c r="E122" s="224"/>
      <c r="F122" s="224"/>
      <c r="G122" s="216">
        <f>$F$8-G119</f>
        <v>18</v>
      </c>
      <c r="H122" s="139"/>
      <c r="I122" s="115"/>
      <c r="J122" s="98"/>
      <c r="K122" s="26"/>
      <c r="L122" s="57"/>
      <c r="M122" s="57"/>
      <c r="N122" s="57"/>
      <c r="O122" s="133"/>
      <c r="P122" s="29"/>
      <c r="Q122" s="10"/>
    </row>
    <row r="123" spans="2:17" s="9" customFormat="1" x14ac:dyDescent="0.2">
      <c r="B123" s="55"/>
      <c r="C123" s="68" t="s">
        <v>25</v>
      </c>
      <c r="D123" s="70" t="s">
        <v>10</v>
      </c>
      <c r="E123" s="210">
        <f>E124+E125</f>
        <v>207</v>
      </c>
      <c r="F123" s="210">
        <f>F124+F125</f>
        <v>971</v>
      </c>
      <c r="G123" s="211">
        <f>SUM(E123:F123)</f>
        <v>1178</v>
      </c>
      <c r="H123" s="136">
        <f>E123/$G$123</f>
        <v>0.17572156196943972</v>
      </c>
      <c r="I123" s="103">
        <f>F123/$G$123</f>
        <v>0.82427843803056022</v>
      </c>
      <c r="J123" s="98"/>
      <c r="K123" s="26"/>
      <c r="L123" s="57"/>
      <c r="M123" s="57"/>
      <c r="N123" s="57"/>
      <c r="O123" s="133"/>
      <c r="P123" s="29"/>
      <c r="Q123" s="10"/>
    </row>
    <row r="124" spans="2:17" s="9" customFormat="1" x14ac:dyDescent="0.2">
      <c r="B124" s="55" t="s">
        <v>15</v>
      </c>
      <c r="C124" s="55" t="s">
        <v>13</v>
      </c>
      <c r="D124" s="58" t="s">
        <v>88</v>
      </c>
      <c r="E124" s="319">
        <v>94</v>
      </c>
      <c r="F124" s="323">
        <v>501</v>
      </c>
      <c r="G124" s="213">
        <f t="shared" ref="G124:G131" si="49">SUM(E124:F124)</f>
        <v>595</v>
      </c>
      <c r="H124" s="137">
        <f>E124/$G$124</f>
        <v>0.15798319327731092</v>
      </c>
      <c r="I124" s="107">
        <f>F124/$G$124</f>
        <v>0.84201680672268908</v>
      </c>
      <c r="J124" s="98"/>
      <c r="K124" s="26"/>
      <c r="L124" s="57"/>
      <c r="M124" s="57"/>
      <c r="N124" s="57"/>
      <c r="O124" s="133"/>
      <c r="P124" s="29"/>
      <c r="Q124" s="10"/>
    </row>
    <row r="125" spans="2:17" s="9" customFormat="1" x14ac:dyDescent="0.2">
      <c r="B125" s="55"/>
      <c r="C125" s="55"/>
      <c r="D125" s="60" t="s">
        <v>91</v>
      </c>
      <c r="E125" s="321">
        <v>113</v>
      </c>
      <c r="F125" s="325">
        <v>470</v>
      </c>
      <c r="G125" s="217">
        <f t="shared" si="49"/>
        <v>583</v>
      </c>
      <c r="H125" s="140">
        <f>E125/$G$125</f>
        <v>0.19382504288164665</v>
      </c>
      <c r="I125" s="119">
        <f>F125/$G$125</f>
        <v>0.8061749571183533</v>
      </c>
      <c r="J125" s="98"/>
      <c r="K125" s="26"/>
      <c r="L125" s="57"/>
      <c r="M125" s="57"/>
      <c r="N125" s="57"/>
      <c r="O125" s="133"/>
      <c r="P125" s="29"/>
      <c r="Q125" s="10"/>
    </row>
    <row r="126" spans="2:17" s="9" customFormat="1" x14ac:dyDescent="0.2">
      <c r="B126" s="55"/>
      <c r="C126" s="68"/>
      <c r="D126" s="70" t="s">
        <v>10</v>
      </c>
      <c r="E126" s="210">
        <f>E127+E128</f>
        <v>200</v>
      </c>
      <c r="F126" s="210">
        <f>F127+F128</f>
        <v>985</v>
      </c>
      <c r="G126" s="211">
        <f>SUM(E126:F126)</f>
        <v>1185</v>
      </c>
      <c r="H126" s="136">
        <f>E126/$G$126</f>
        <v>0.16877637130801687</v>
      </c>
      <c r="I126" s="103">
        <f>F126/$G$126</f>
        <v>0.83122362869198307</v>
      </c>
      <c r="J126" s="98"/>
      <c r="K126" s="26"/>
      <c r="L126" s="57"/>
      <c r="M126" s="57"/>
      <c r="N126" s="57"/>
      <c r="O126" s="133"/>
      <c r="P126" s="29"/>
      <c r="Q126" s="10"/>
    </row>
    <row r="127" spans="2:17" s="9" customFormat="1" x14ac:dyDescent="0.2">
      <c r="B127" s="55"/>
      <c r="C127" s="55" t="s">
        <v>16</v>
      </c>
      <c r="D127" s="82" t="s">
        <v>88</v>
      </c>
      <c r="E127" s="319">
        <v>98</v>
      </c>
      <c r="F127" s="323">
        <v>504</v>
      </c>
      <c r="G127" s="218">
        <f t="shared" si="49"/>
        <v>602</v>
      </c>
      <c r="H127" s="141">
        <f>E127/$G$127</f>
        <v>0.16279069767441862</v>
      </c>
      <c r="I127" s="123">
        <f>F127/$G$127</f>
        <v>0.83720930232558144</v>
      </c>
      <c r="J127" s="98"/>
      <c r="K127" s="26"/>
      <c r="L127" s="57"/>
      <c r="M127" s="57"/>
      <c r="N127" s="57"/>
      <c r="O127" s="133"/>
      <c r="P127" s="29"/>
      <c r="Q127" s="10"/>
    </row>
    <row r="128" spans="2:17" s="9" customFormat="1" x14ac:dyDescent="0.2">
      <c r="B128" s="84"/>
      <c r="C128" s="59"/>
      <c r="D128" s="59" t="s">
        <v>91</v>
      </c>
      <c r="E128" s="321">
        <v>102</v>
      </c>
      <c r="F128" s="325">
        <v>481</v>
      </c>
      <c r="G128" s="216">
        <f t="shared" si="49"/>
        <v>583</v>
      </c>
      <c r="H128" s="142">
        <f>E128/$G$128</f>
        <v>0.17495711835334476</v>
      </c>
      <c r="I128" s="127">
        <f>F128/$G$128</f>
        <v>0.82504288164665518</v>
      </c>
      <c r="J128" s="98"/>
      <c r="K128" s="26"/>
      <c r="L128" s="57"/>
      <c r="M128" s="57"/>
      <c r="N128" s="57"/>
      <c r="O128" s="133"/>
      <c r="P128" s="29"/>
      <c r="Q128" s="10"/>
    </row>
    <row r="129" spans="2:17" s="9" customFormat="1" x14ac:dyDescent="0.2">
      <c r="B129" s="68"/>
      <c r="C129" s="69"/>
      <c r="D129" s="70" t="s">
        <v>10</v>
      </c>
      <c r="E129" s="210">
        <f>E130+E131</f>
        <v>212</v>
      </c>
      <c r="F129" s="210">
        <f>F130+F131</f>
        <v>1284</v>
      </c>
      <c r="G129" s="211">
        <f>SUM(E129:F129)</f>
        <v>1496</v>
      </c>
      <c r="H129" s="136">
        <f>E129/$G$129</f>
        <v>0.14171122994652408</v>
      </c>
      <c r="I129" s="103">
        <f>F129/$G$129</f>
        <v>0.85828877005347592</v>
      </c>
      <c r="J129" s="98"/>
      <c r="K129" s="26"/>
      <c r="L129" s="57"/>
      <c r="M129" s="57"/>
      <c r="N129" s="57"/>
      <c r="O129" s="133"/>
      <c r="P129" s="29"/>
      <c r="Q129" s="10"/>
    </row>
    <row r="130" spans="2:17" s="9" customFormat="1" x14ac:dyDescent="0.2">
      <c r="B130" s="55"/>
      <c r="C130" s="72"/>
      <c r="D130" s="58" t="s">
        <v>88</v>
      </c>
      <c r="E130" s="319">
        <v>85</v>
      </c>
      <c r="F130" s="319">
        <v>575</v>
      </c>
      <c r="G130" s="213">
        <f t="shared" si="49"/>
        <v>660</v>
      </c>
      <c r="H130" s="137">
        <f>E130/$G$130</f>
        <v>0.12878787878787878</v>
      </c>
      <c r="I130" s="107">
        <f>F130/$G$130</f>
        <v>0.87121212121212122</v>
      </c>
      <c r="J130" s="98"/>
      <c r="K130" s="26"/>
      <c r="L130" s="57"/>
      <c r="M130" s="57"/>
      <c r="N130" s="57"/>
      <c r="O130" s="133"/>
      <c r="P130" s="29"/>
      <c r="Q130" s="10"/>
    </row>
    <row r="131" spans="2:17" s="9" customFormat="1" x14ac:dyDescent="0.2">
      <c r="B131" s="55" t="s">
        <v>26</v>
      </c>
      <c r="C131" s="26" t="s">
        <v>16</v>
      </c>
      <c r="D131" s="74" t="s">
        <v>91</v>
      </c>
      <c r="E131" s="331">
        <v>127</v>
      </c>
      <c r="F131" s="331">
        <v>709</v>
      </c>
      <c r="G131" s="239">
        <f t="shared" si="49"/>
        <v>836</v>
      </c>
      <c r="H131" s="138">
        <f>E131/$G$131</f>
        <v>0.15191387559808611</v>
      </c>
      <c r="I131" s="112">
        <f>F131/$G$131</f>
        <v>0.84808612440191389</v>
      </c>
      <c r="J131" s="98"/>
      <c r="K131" s="63"/>
      <c r="L131" s="63"/>
      <c r="M131" s="63"/>
      <c r="N131" s="64"/>
      <c r="O131" s="63"/>
      <c r="P131" s="10"/>
      <c r="Q131" s="10"/>
    </row>
    <row r="132" spans="2:17" s="9" customFormat="1" ht="13.8" thickBot="1" x14ac:dyDescent="0.25">
      <c r="B132" s="55"/>
      <c r="C132" s="72"/>
      <c r="D132" s="91" t="s">
        <v>24</v>
      </c>
      <c r="E132" s="260"/>
      <c r="F132" s="260"/>
      <c r="G132" s="240">
        <f>$F$11-G129</f>
        <v>4</v>
      </c>
      <c r="H132" s="180"/>
      <c r="I132" s="181"/>
      <c r="J132" s="98"/>
      <c r="K132" s="63"/>
      <c r="L132" s="63"/>
      <c r="M132" s="63"/>
      <c r="N132" s="64"/>
      <c r="O132" s="63"/>
      <c r="P132" s="10"/>
      <c r="Q132" s="10"/>
    </row>
    <row r="133" spans="2:17" s="9" customFormat="1" ht="13.8" thickTop="1" x14ac:dyDescent="0.2">
      <c r="B133" s="92"/>
      <c r="C133" s="93"/>
      <c r="D133" s="62" t="s">
        <v>10</v>
      </c>
      <c r="E133" s="236">
        <f>E134+E135</f>
        <v>1005</v>
      </c>
      <c r="F133" s="236">
        <f>F134+F135</f>
        <v>4777</v>
      </c>
      <c r="G133" s="211">
        <f>SUM(E133:F133)</f>
        <v>5782</v>
      </c>
      <c r="H133" s="248">
        <f>E133/$G$133</f>
        <v>0.17381528882739536</v>
      </c>
      <c r="I133" s="249">
        <f>F133/$G$133</f>
        <v>0.82618471117260461</v>
      </c>
      <c r="J133" s="98"/>
      <c r="K133" s="27"/>
      <c r="L133" s="27"/>
      <c r="M133" s="27"/>
      <c r="N133" s="27"/>
      <c r="O133" s="27"/>
      <c r="P133" s="10"/>
      <c r="Q133" s="10"/>
    </row>
    <row r="134" spans="2:17" s="9" customFormat="1" x14ac:dyDescent="0.2">
      <c r="B134" s="55"/>
      <c r="C134" s="72"/>
      <c r="D134" s="58" t="s">
        <v>88</v>
      </c>
      <c r="E134" s="219">
        <f>E110+E120+E130</f>
        <v>478</v>
      </c>
      <c r="F134" s="219">
        <f>F110+F120+F130</f>
        <v>2342</v>
      </c>
      <c r="G134" s="213">
        <f>SUM(E134:F134)</f>
        <v>2820</v>
      </c>
      <c r="H134" s="141">
        <f>E134/$G$134</f>
        <v>0.16950354609929077</v>
      </c>
      <c r="I134" s="124">
        <f>F134/$G$134</f>
        <v>0.83049645390070925</v>
      </c>
      <c r="J134" s="98"/>
      <c r="K134" s="57"/>
      <c r="L134" s="57"/>
      <c r="M134" s="57"/>
      <c r="N134" s="57"/>
      <c r="O134" s="57"/>
      <c r="P134" s="10"/>
      <c r="Q134" s="10"/>
    </row>
    <row r="135" spans="2:17" s="9" customFormat="1" x14ac:dyDescent="0.2">
      <c r="B135" s="96" t="s">
        <v>10</v>
      </c>
      <c r="C135" s="26"/>
      <c r="D135" s="74" t="s">
        <v>91</v>
      </c>
      <c r="E135" s="214">
        <f>E111+E121+E131</f>
        <v>527</v>
      </c>
      <c r="F135" s="214">
        <f>F111+F121+F131</f>
        <v>2435</v>
      </c>
      <c r="G135" s="215">
        <f>SUM(E135:F135)</f>
        <v>2962</v>
      </c>
      <c r="H135" s="138">
        <f>E135/$G$135</f>
        <v>0.17792032410533423</v>
      </c>
      <c r="I135" s="112">
        <f>F135/$G$135</f>
        <v>0.8220796758946658</v>
      </c>
      <c r="J135" s="98"/>
      <c r="K135" s="57"/>
      <c r="L135" s="57"/>
      <c r="M135" s="57"/>
      <c r="N135" s="57"/>
      <c r="O135" s="57"/>
      <c r="P135" s="10"/>
      <c r="Q135" s="10"/>
    </row>
    <row r="136" spans="2:17" s="9" customFormat="1" x14ac:dyDescent="0.2">
      <c r="B136" s="84"/>
      <c r="C136" s="97"/>
      <c r="D136" s="59" t="s">
        <v>24</v>
      </c>
      <c r="E136" s="261"/>
      <c r="F136" s="261"/>
      <c r="G136" s="216">
        <f>G112+G122+G132</f>
        <v>27</v>
      </c>
      <c r="H136" s="144"/>
      <c r="I136" s="145"/>
      <c r="J136" s="98"/>
      <c r="K136" s="57"/>
      <c r="L136" s="57"/>
      <c r="M136" s="57"/>
      <c r="N136" s="57"/>
      <c r="O136" s="57"/>
      <c r="P136" s="10"/>
      <c r="Q136" s="10"/>
    </row>
    <row r="137" spans="2:17" s="9" customFormat="1" x14ac:dyDescent="0.2">
      <c r="B137" s="66"/>
      <c r="C137" s="66"/>
      <c r="D137" s="66"/>
      <c r="E137" s="64"/>
      <c r="F137" s="64"/>
      <c r="G137" s="64"/>
      <c r="H137" s="64"/>
      <c r="I137" s="64"/>
      <c r="J137" s="63"/>
      <c r="K137" s="63"/>
      <c r="L137" s="63"/>
      <c r="M137" s="63"/>
      <c r="N137" s="64"/>
      <c r="O137" s="63"/>
      <c r="P137" s="10"/>
      <c r="Q137" s="10"/>
    </row>
    <row r="138" spans="2:17" s="9" customFormat="1" ht="17.25" customHeight="1" x14ac:dyDescent="0.2">
      <c r="B138" s="65" t="s">
        <v>32</v>
      </c>
      <c r="C138" s="65"/>
      <c r="D138" s="66"/>
      <c r="E138" s="64"/>
      <c r="F138" s="64"/>
      <c r="G138" s="64"/>
      <c r="H138" s="64"/>
      <c r="I138" s="64"/>
      <c r="J138" s="63"/>
      <c r="K138" s="63"/>
      <c r="L138" s="63"/>
      <c r="M138" s="63"/>
      <c r="N138" s="64"/>
      <c r="O138" s="63"/>
      <c r="P138" s="10"/>
      <c r="Q138" s="10"/>
    </row>
    <row r="139" spans="2:17" s="9" customFormat="1" ht="19.2" x14ac:dyDescent="0.2">
      <c r="B139" s="30" t="s">
        <v>9</v>
      </c>
      <c r="C139" s="11" t="s">
        <v>19</v>
      </c>
      <c r="D139" s="402" t="s">
        <v>20</v>
      </c>
      <c r="E139" s="410" t="s">
        <v>33</v>
      </c>
      <c r="F139" s="410" t="s">
        <v>34</v>
      </c>
      <c r="G139" s="410" t="s">
        <v>35</v>
      </c>
      <c r="H139" s="410" t="s">
        <v>36</v>
      </c>
      <c r="I139" s="410" t="s">
        <v>37</v>
      </c>
      <c r="J139" s="411" t="s">
        <v>38</v>
      </c>
      <c r="K139" s="412" t="s">
        <v>39</v>
      </c>
      <c r="L139" s="412" t="s">
        <v>40</v>
      </c>
      <c r="M139" s="412" t="s">
        <v>41</v>
      </c>
      <c r="N139" s="64"/>
      <c r="O139" s="63"/>
      <c r="P139" s="10"/>
      <c r="Q139" s="10"/>
    </row>
    <row r="140" spans="2:17" s="341" customFormat="1" ht="9.9" customHeight="1" x14ac:dyDescent="0.2">
      <c r="B140" s="335"/>
      <c r="C140" s="336"/>
      <c r="D140" s="337" t="s">
        <v>10</v>
      </c>
      <c r="E140" s="384">
        <f t="shared" ref="E140:M140" si="50">E141+E142</f>
        <v>5</v>
      </c>
      <c r="F140" s="384">
        <f t="shared" si="50"/>
        <v>37</v>
      </c>
      <c r="G140" s="384">
        <f t="shared" si="50"/>
        <v>154</v>
      </c>
      <c r="H140" s="384">
        <f t="shared" si="50"/>
        <v>48</v>
      </c>
      <c r="I140" s="384">
        <f t="shared" si="50"/>
        <v>19</v>
      </c>
      <c r="J140" s="385">
        <f t="shared" si="50"/>
        <v>107</v>
      </c>
      <c r="K140" s="385">
        <f t="shared" si="50"/>
        <v>62</v>
      </c>
      <c r="L140" s="385">
        <f t="shared" si="50"/>
        <v>56</v>
      </c>
      <c r="M140" s="385">
        <f t="shared" si="50"/>
        <v>49</v>
      </c>
      <c r="N140" s="338"/>
      <c r="O140" s="339"/>
      <c r="P140" s="340"/>
      <c r="Q140" s="340"/>
    </row>
    <row r="141" spans="2:17" s="341" customFormat="1" ht="9.9" customHeight="1" x14ac:dyDescent="0.2">
      <c r="B141" s="342"/>
      <c r="C141" s="343"/>
      <c r="D141" s="344" t="s">
        <v>88</v>
      </c>
      <c r="E141" s="386">
        <f t="shared" ref="E141:M141" si="51">E144+E147</f>
        <v>2</v>
      </c>
      <c r="F141" s="386">
        <f t="shared" si="51"/>
        <v>22</v>
      </c>
      <c r="G141" s="386">
        <f t="shared" si="51"/>
        <v>80</v>
      </c>
      <c r="H141" s="386">
        <f t="shared" si="51"/>
        <v>30</v>
      </c>
      <c r="I141" s="386">
        <f t="shared" si="51"/>
        <v>7</v>
      </c>
      <c r="J141" s="387">
        <f t="shared" si="51"/>
        <v>47</v>
      </c>
      <c r="K141" s="387">
        <f t="shared" si="51"/>
        <v>35</v>
      </c>
      <c r="L141" s="387">
        <f t="shared" si="51"/>
        <v>32</v>
      </c>
      <c r="M141" s="387">
        <f t="shared" si="51"/>
        <v>33</v>
      </c>
      <c r="N141" s="338"/>
      <c r="O141" s="339"/>
      <c r="P141" s="340"/>
      <c r="Q141" s="340"/>
    </row>
    <row r="142" spans="2:17" s="341" customFormat="1" ht="9.9" customHeight="1" x14ac:dyDescent="0.2">
      <c r="B142" s="342"/>
      <c r="C142" s="343" t="s">
        <v>10</v>
      </c>
      <c r="D142" s="345" t="s">
        <v>91</v>
      </c>
      <c r="E142" s="388">
        <f t="shared" ref="E142:M142" si="52">E145+E148</f>
        <v>3</v>
      </c>
      <c r="F142" s="388">
        <f t="shared" si="52"/>
        <v>15</v>
      </c>
      <c r="G142" s="388">
        <f t="shared" si="52"/>
        <v>74</v>
      </c>
      <c r="H142" s="388">
        <f t="shared" si="52"/>
        <v>18</v>
      </c>
      <c r="I142" s="388">
        <f t="shared" si="52"/>
        <v>12</v>
      </c>
      <c r="J142" s="389">
        <f t="shared" si="52"/>
        <v>60</v>
      </c>
      <c r="K142" s="389">
        <f t="shared" si="52"/>
        <v>27</v>
      </c>
      <c r="L142" s="389">
        <f t="shared" si="52"/>
        <v>24</v>
      </c>
      <c r="M142" s="389">
        <f t="shared" si="52"/>
        <v>16</v>
      </c>
      <c r="N142" s="338"/>
      <c r="O142" s="339"/>
      <c r="P142" s="340"/>
      <c r="Q142" s="340"/>
    </row>
    <row r="143" spans="2:17" s="341" customFormat="1" ht="9.9" customHeight="1" x14ac:dyDescent="0.2">
      <c r="B143" s="342"/>
      <c r="C143" s="335" t="s">
        <v>25</v>
      </c>
      <c r="D143" s="337" t="s">
        <v>10</v>
      </c>
      <c r="E143" s="384">
        <f t="shared" ref="E143:M143" si="53">E144+E145</f>
        <v>3</v>
      </c>
      <c r="F143" s="384">
        <f t="shared" si="53"/>
        <v>19</v>
      </c>
      <c r="G143" s="384">
        <f t="shared" si="53"/>
        <v>78</v>
      </c>
      <c r="H143" s="384">
        <f t="shared" si="53"/>
        <v>19</v>
      </c>
      <c r="I143" s="384">
        <f t="shared" si="53"/>
        <v>11</v>
      </c>
      <c r="J143" s="385">
        <f t="shared" si="53"/>
        <v>45</v>
      </c>
      <c r="K143" s="385">
        <f t="shared" si="53"/>
        <v>34</v>
      </c>
      <c r="L143" s="385">
        <f t="shared" si="53"/>
        <v>29</v>
      </c>
      <c r="M143" s="385">
        <f t="shared" si="53"/>
        <v>21</v>
      </c>
      <c r="N143" s="338"/>
      <c r="O143" s="339"/>
      <c r="P143" s="340"/>
      <c r="Q143" s="340"/>
    </row>
    <row r="144" spans="2:17" s="341" customFormat="1" ht="9.9" customHeight="1" x14ac:dyDescent="0.2">
      <c r="B144" s="342" t="s">
        <v>12</v>
      </c>
      <c r="C144" s="342" t="s">
        <v>13</v>
      </c>
      <c r="D144" s="344" t="s">
        <v>88</v>
      </c>
      <c r="E144" s="399">
        <v>1</v>
      </c>
      <c r="F144" s="399">
        <v>10</v>
      </c>
      <c r="G144" s="399">
        <v>38</v>
      </c>
      <c r="H144" s="399">
        <v>9</v>
      </c>
      <c r="I144" s="399">
        <v>5</v>
      </c>
      <c r="J144" s="399">
        <v>17</v>
      </c>
      <c r="K144" s="399">
        <v>17</v>
      </c>
      <c r="L144" s="399">
        <v>16</v>
      </c>
      <c r="M144" s="399">
        <v>16</v>
      </c>
      <c r="N144" s="338"/>
      <c r="O144" s="339"/>
      <c r="P144" s="340"/>
      <c r="Q144" s="340"/>
    </row>
    <row r="145" spans="2:17" s="341" customFormat="1" ht="9.9" customHeight="1" x14ac:dyDescent="0.2">
      <c r="B145" s="342"/>
      <c r="C145" s="342"/>
      <c r="D145" s="346" t="s">
        <v>91</v>
      </c>
      <c r="E145" s="400">
        <v>2</v>
      </c>
      <c r="F145" s="400">
        <v>9</v>
      </c>
      <c r="G145" s="400">
        <v>40</v>
      </c>
      <c r="H145" s="400">
        <v>10</v>
      </c>
      <c r="I145" s="400">
        <v>6</v>
      </c>
      <c r="J145" s="400">
        <v>28</v>
      </c>
      <c r="K145" s="400">
        <v>17</v>
      </c>
      <c r="L145" s="400">
        <v>13</v>
      </c>
      <c r="M145" s="400">
        <v>5</v>
      </c>
      <c r="N145" s="338"/>
      <c r="O145" s="339"/>
      <c r="P145" s="340"/>
      <c r="Q145" s="340"/>
    </row>
    <row r="146" spans="2:17" s="341" customFormat="1" ht="9.9" customHeight="1" x14ac:dyDescent="0.2">
      <c r="B146" s="342"/>
      <c r="C146" s="335"/>
      <c r="D146" s="337" t="s">
        <v>10</v>
      </c>
      <c r="E146" s="384">
        <f t="shared" ref="E146:M146" si="54">E147+E148</f>
        <v>2</v>
      </c>
      <c r="F146" s="384">
        <f t="shared" si="54"/>
        <v>18</v>
      </c>
      <c r="G146" s="384">
        <f t="shared" si="54"/>
        <v>76</v>
      </c>
      <c r="H146" s="384">
        <f t="shared" si="54"/>
        <v>29</v>
      </c>
      <c r="I146" s="384">
        <f t="shared" si="54"/>
        <v>8</v>
      </c>
      <c r="J146" s="385">
        <f t="shared" si="54"/>
        <v>62</v>
      </c>
      <c r="K146" s="385">
        <f t="shared" si="54"/>
        <v>28</v>
      </c>
      <c r="L146" s="385">
        <f t="shared" si="54"/>
        <v>27</v>
      </c>
      <c r="M146" s="385">
        <f t="shared" si="54"/>
        <v>28</v>
      </c>
      <c r="N146" s="338"/>
      <c r="O146" s="339"/>
      <c r="P146" s="340"/>
      <c r="Q146" s="340"/>
    </row>
    <row r="147" spans="2:17" s="341" customFormat="1" ht="9.9" customHeight="1" x14ac:dyDescent="0.2">
      <c r="B147" s="342"/>
      <c r="C147" s="342" t="s">
        <v>14</v>
      </c>
      <c r="D147" s="347" t="s">
        <v>88</v>
      </c>
      <c r="E147" s="399">
        <v>1</v>
      </c>
      <c r="F147" s="399">
        <v>12</v>
      </c>
      <c r="G147" s="399">
        <v>42</v>
      </c>
      <c r="H147" s="399">
        <v>21</v>
      </c>
      <c r="I147" s="399">
        <v>2</v>
      </c>
      <c r="J147" s="399">
        <v>30</v>
      </c>
      <c r="K147" s="399">
        <v>18</v>
      </c>
      <c r="L147" s="399">
        <v>16</v>
      </c>
      <c r="M147" s="399">
        <v>17</v>
      </c>
      <c r="N147" s="338"/>
      <c r="O147" s="339"/>
      <c r="P147" s="340"/>
      <c r="Q147" s="340"/>
    </row>
    <row r="148" spans="2:17" s="341" customFormat="1" ht="9.9" customHeight="1" x14ac:dyDescent="0.2">
      <c r="B148" s="348"/>
      <c r="C148" s="349"/>
      <c r="D148" s="349" t="s">
        <v>91</v>
      </c>
      <c r="E148" s="400">
        <v>1</v>
      </c>
      <c r="F148" s="400">
        <v>6</v>
      </c>
      <c r="G148" s="400">
        <v>34</v>
      </c>
      <c r="H148" s="400">
        <v>8</v>
      </c>
      <c r="I148" s="400">
        <v>6</v>
      </c>
      <c r="J148" s="400">
        <v>32</v>
      </c>
      <c r="K148" s="400">
        <v>10</v>
      </c>
      <c r="L148" s="400">
        <v>11</v>
      </c>
      <c r="M148" s="400">
        <v>11</v>
      </c>
      <c r="N148" s="338"/>
      <c r="O148" s="339"/>
      <c r="P148" s="340"/>
      <c r="Q148" s="340"/>
    </row>
    <row r="149" spans="2:17" s="341" customFormat="1" ht="9.9" customHeight="1" x14ac:dyDescent="0.2">
      <c r="B149" s="335"/>
      <c r="C149" s="336"/>
      <c r="D149" s="337" t="s">
        <v>10</v>
      </c>
      <c r="E149" s="384">
        <f t="shared" ref="E149:M149" si="55">E150+E151</f>
        <v>5</v>
      </c>
      <c r="F149" s="384">
        <f t="shared" si="55"/>
        <v>59</v>
      </c>
      <c r="G149" s="384">
        <f t="shared" si="55"/>
        <v>64</v>
      </c>
      <c r="H149" s="384">
        <f t="shared" si="55"/>
        <v>85</v>
      </c>
      <c r="I149" s="384">
        <f t="shared" si="55"/>
        <v>16</v>
      </c>
      <c r="J149" s="385">
        <f t="shared" si="55"/>
        <v>138</v>
      </c>
      <c r="K149" s="385">
        <f t="shared" si="55"/>
        <v>49</v>
      </c>
      <c r="L149" s="385">
        <f t="shared" si="55"/>
        <v>97</v>
      </c>
      <c r="M149" s="385">
        <f t="shared" si="55"/>
        <v>75</v>
      </c>
      <c r="N149" s="338"/>
      <c r="O149" s="339"/>
      <c r="P149" s="340"/>
      <c r="Q149" s="340"/>
    </row>
    <row r="150" spans="2:17" s="341" customFormat="1" ht="9.9" customHeight="1" x14ac:dyDescent="0.2">
      <c r="B150" s="342"/>
      <c r="C150" s="343"/>
      <c r="D150" s="344" t="s">
        <v>88</v>
      </c>
      <c r="E150" s="386">
        <f t="shared" ref="E150:M150" si="56">E153+E156</f>
        <v>5</v>
      </c>
      <c r="F150" s="386">
        <f t="shared" si="56"/>
        <v>35</v>
      </c>
      <c r="G150" s="386">
        <f t="shared" si="56"/>
        <v>33</v>
      </c>
      <c r="H150" s="386">
        <f t="shared" si="56"/>
        <v>49</v>
      </c>
      <c r="I150" s="386">
        <f t="shared" si="56"/>
        <v>4</v>
      </c>
      <c r="J150" s="387">
        <f t="shared" si="56"/>
        <v>57</v>
      </c>
      <c r="K150" s="387">
        <f t="shared" si="56"/>
        <v>26</v>
      </c>
      <c r="L150" s="387">
        <f t="shared" si="56"/>
        <v>41</v>
      </c>
      <c r="M150" s="387">
        <f t="shared" si="56"/>
        <v>31</v>
      </c>
      <c r="N150" s="338"/>
      <c r="O150" s="339"/>
      <c r="P150" s="340"/>
      <c r="Q150" s="340"/>
    </row>
    <row r="151" spans="2:17" s="341" customFormat="1" ht="9.9" customHeight="1" x14ac:dyDescent="0.2">
      <c r="B151" s="342"/>
      <c r="C151" s="343" t="s">
        <v>10</v>
      </c>
      <c r="D151" s="345" t="s">
        <v>91</v>
      </c>
      <c r="E151" s="388">
        <f t="shared" ref="E151:M151" si="57">E154+E157</f>
        <v>0</v>
      </c>
      <c r="F151" s="388">
        <f t="shared" si="57"/>
        <v>24</v>
      </c>
      <c r="G151" s="388">
        <f t="shared" si="57"/>
        <v>31</v>
      </c>
      <c r="H151" s="388">
        <f t="shared" si="57"/>
        <v>36</v>
      </c>
      <c r="I151" s="388">
        <f t="shared" si="57"/>
        <v>12</v>
      </c>
      <c r="J151" s="389">
        <f t="shared" si="57"/>
        <v>81</v>
      </c>
      <c r="K151" s="389">
        <f t="shared" si="57"/>
        <v>23</v>
      </c>
      <c r="L151" s="389">
        <f t="shared" si="57"/>
        <v>56</v>
      </c>
      <c r="M151" s="389">
        <f t="shared" si="57"/>
        <v>44</v>
      </c>
      <c r="N151" s="338"/>
      <c r="O151" s="339"/>
      <c r="P151" s="340"/>
      <c r="Q151" s="340"/>
    </row>
    <row r="152" spans="2:17" s="341" customFormat="1" ht="9.9" customHeight="1" x14ac:dyDescent="0.2">
      <c r="B152" s="342"/>
      <c r="C152" s="335" t="s">
        <v>25</v>
      </c>
      <c r="D152" s="337" t="s">
        <v>10</v>
      </c>
      <c r="E152" s="384">
        <f t="shared" ref="E152:M152" si="58">E153+E154</f>
        <v>3</v>
      </c>
      <c r="F152" s="384">
        <f t="shared" si="58"/>
        <v>31</v>
      </c>
      <c r="G152" s="384">
        <f t="shared" si="58"/>
        <v>40</v>
      </c>
      <c r="H152" s="384">
        <f t="shared" si="58"/>
        <v>38</v>
      </c>
      <c r="I152" s="384">
        <f t="shared" si="58"/>
        <v>8</v>
      </c>
      <c r="J152" s="385">
        <f t="shared" si="58"/>
        <v>61</v>
      </c>
      <c r="K152" s="385">
        <f t="shared" si="58"/>
        <v>33</v>
      </c>
      <c r="L152" s="385">
        <f t="shared" si="58"/>
        <v>40</v>
      </c>
      <c r="M152" s="385">
        <f t="shared" si="58"/>
        <v>40</v>
      </c>
      <c r="N152" s="338"/>
      <c r="O152" s="339"/>
      <c r="P152" s="340"/>
      <c r="Q152" s="340"/>
    </row>
    <row r="153" spans="2:17" s="341" customFormat="1" ht="9.9" customHeight="1" x14ac:dyDescent="0.2">
      <c r="B153" s="342" t="s">
        <v>15</v>
      </c>
      <c r="C153" s="342" t="s">
        <v>13</v>
      </c>
      <c r="D153" s="344" t="s">
        <v>88</v>
      </c>
      <c r="E153" s="399">
        <v>3</v>
      </c>
      <c r="F153" s="399">
        <v>13</v>
      </c>
      <c r="G153" s="399">
        <v>19</v>
      </c>
      <c r="H153" s="399">
        <v>23</v>
      </c>
      <c r="I153" s="399">
        <v>3</v>
      </c>
      <c r="J153" s="399">
        <v>27</v>
      </c>
      <c r="K153" s="399">
        <v>17</v>
      </c>
      <c r="L153" s="399">
        <v>13</v>
      </c>
      <c r="M153" s="399">
        <v>18</v>
      </c>
      <c r="N153" s="338"/>
      <c r="O153" s="339"/>
      <c r="P153" s="340"/>
      <c r="Q153" s="340"/>
    </row>
    <row r="154" spans="2:17" s="341" customFormat="1" ht="9.9" customHeight="1" x14ac:dyDescent="0.2">
      <c r="B154" s="342"/>
      <c r="C154" s="342"/>
      <c r="D154" s="346" t="s">
        <v>91</v>
      </c>
      <c r="E154" s="400">
        <v>0</v>
      </c>
      <c r="F154" s="400">
        <v>18</v>
      </c>
      <c r="G154" s="400">
        <v>21</v>
      </c>
      <c r="H154" s="400">
        <v>15</v>
      </c>
      <c r="I154" s="400">
        <v>5</v>
      </c>
      <c r="J154" s="400">
        <v>34</v>
      </c>
      <c r="K154" s="400">
        <v>16</v>
      </c>
      <c r="L154" s="400">
        <v>27</v>
      </c>
      <c r="M154" s="400">
        <v>22</v>
      </c>
      <c r="N154" s="338"/>
      <c r="O154" s="339"/>
      <c r="P154" s="340"/>
      <c r="Q154" s="340"/>
    </row>
    <row r="155" spans="2:17" s="341" customFormat="1" ht="9.9" customHeight="1" x14ac:dyDescent="0.2">
      <c r="B155" s="342"/>
      <c r="C155" s="335"/>
      <c r="D155" s="337" t="s">
        <v>10</v>
      </c>
      <c r="E155" s="384">
        <f t="shared" ref="E155:M155" si="59">E156+E157</f>
        <v>2</v>
      </c>
      <c r="F155" s="384">
        <f t="shared" si="59"/>
        <v>28</v>
      </c>
      <c r="G155" s="384">
        <f t="shared" si="59"/>
        <v>24</v>
      </c>
      <c r="H155" s="384">
        <f t="shared" si="59"/>
        <v>47</v>
      </c>
      <c r="I155" s="384">
        <f t="shared" si="59"/>
        <v>8</v>
      </c>
      <c r="J155" s="385">
        <f t="shared" si="59"/>
        <v>77</v>
      </c>
      <c r="K155" s="385">
        <f t="shared" si="59"/>
        <v>16</v>
      </c>
      <c r="L155" s="385">
        <f t="shared" si="59"/>
        <v>57</v>
      </c>
      <c r="M155" s="385">
        <f t="shared" si="59"/>
        <v>35</v>
      </c>
      <c r="N155" s="338"/>
      <c r="O155" s="339"/>
      <c r="P155" s="340"/>
      <c r="Q155" s="340"/>
    </row>
    <row r="156" spans="2:17" s="341" customFormat="1" ht="9.9" customHeight="1" x14ac:dyDescent="0.2">
      <c r="B156" s="342"/>
      <c r="C156" s="342" t="s">
        <v>16</v>
      </c>
      <c r="D156" s="347" t="s">
        <v>88</v>
      </c>
      <c r="E156" s="399">
        <v>2</v>
      </c>
      <c r="F156" s="399">
        <v>22</v>
      </c>
      <c r="G156" s="399">
        <v>14</v>
      </c>
      <c r="H156" s="399">
        <v>26</v>
      </c>
      <c r="I156" s="399">
        <v>1</v>
      </c>
      <c r="J156" s="399">
        <v>30</v>
      </c>
      <c r="K156" s="399">
        <v>9</v>
      </c>
      <c r="L156" s="399">
        <v>28</v>
      </c>
      <c r="M156" s="399">
        <v>13</v>
      </c>
      <c r="N156" s="338"/>
      <c r="O156" s="339"/>
      <c r="P156" s="340"/>
      <c r="Q156" s="340"/>
    </row>
    <row r="157" spans="2:17" s="341" customFormat="1" ht="9.9" customHeight="1" x14ac:dyDescent="0.2">
      <c r="B157" s="348"/>
      <c r="C157" s="349"/>
      <c r="D157" s="349" t="s">
        <v>91</v>
      </c>
      <c r="E157" s="400">
        <v>0</v>
      </c>
      <c r="F157" s="400">
        <v>6</v>
      </c>
      <c r="G157" s="400">
        <v>10</v>
      </c>
      <c r="H157" s="400">
        <v>21</v>
      </c>
      <c r="I157" s="400">
        <v>7</v>
      </c>
      <c r="J157" s="400">
        <v>47</v>
      </c>
      <c r="K157" s="400">
        <v>7</v>
      </c>
      <c r="L157" s="400">
        <v>29</v>
      </c>
      <c r="M157" s="400">
        <v>22</v>
      </c>
      <c r="N157" s="338"/>
      <c r="O157" s="339"/>
      <c r="P157" s="340"/>
      <c r="Q157" s="340"/>
    </row>
    <row r="158" spans="2:17" s="341" customFormat="1" ht="9.9" customHeight="1" x14ac:dyDescent="0.2">
      <c r="B158" s="335"/>
      <c r="C158" s="336"/>
      <c r="D158" s="337" t="s">
        <v>10</v>
      </c>
      <c r="E158" s="384">
        <f t="shared" ref="E158:M158" si="60">E159+E160</f>
        <v>6</v>
      </c>
      <c r="F158" s="384">
        <f t="shared" si="60"/>
        <v>30</v>
      </c>
      <c r="G158" s="384">
        <f t="shared" si="60"/>
        <v>31</v>
      </c>
      <c r="H158" s="384">
        <f t="shared" si="60"/>
        <v>68</v>
      </c>
      <c r="I158" s="384">
        <f t="shared" si="60"/>
        <v>11</v>
      </c>
      <c r="J158" s="385">
        <f t="shared" si="60"/>
        <v>71</v>
      </c>
      <c r="K158" s="385">
        <f t="shared" si="60"/>
        <v>9</v>
      </c>
      <c r="L158" s="385">
        <f t="shared" si="60"/>
        <v>39</v>
      </c>
      <c r="M158" s="385">
        <f t="shared" si="60"/>
        <v>48</v>
      </c>
      <c r="N158" s="338"/>
      <c r="O158" s="339"/>
      <c r="P158" s="340"/>
      <c r="Q158" s="340"/>
    </row>
    <row r="159" spans="2:17" s="341" customFormat="1" ht="9.9" customHeight="1" x14ac:dyDescent="0.2">
      <c r="B159" s="342" t="s">
        <v>26</v>
      </c>
      <c r="C159" s="343" t="s">
        <v>16</v>
      </c>
      <c r="D159" s="344" t="s">
        <v>88</v>
      </c>
      <c r="E159" s="399">
        <v>2</v>
      </c>
      <c r="F159" s="399">
        <v>12</v>
      </c>
      <c r="G159" s="399">
        <v>14</v>
      </c>
      <c r="H159" s="399">
        <v>35</v>
      </c>
      <c r="I159" s="399">
        <v>0</v>
      </c>
      <c r="J159" s="399">
        <v>20</v>
      </c>
      <c r="K159" s="399">
        <v>4</v>
      </c>
      <c r="L159" s="399">
        <v>14</v>
      </c>
      <c r="M159" s="399">
        <v>18</v>
      </c>
      <c r="N159" s="338"/>
      <c r="O159" s="339"/>
      <c r="P159" s="340"/>
      <c r="Q159" s="340"/>
    </row>
    <row r="160" spans="2:17" s="341" customFormat="1" ht="9.9" customHeight="1" thickBot="1" x14ac:dyDescent="0.25">
      <c r="B160" s="342"/>
      <c r="C160" s="350"/>
      <c r="D160" s="345" t="s">
        <v>91</v>
      </c>
      <c r="E160" s="401">
        <v>4</v>
      </c>
      <c r="F160" s="401">
        <v>18</v>
      </c>
      <c r="G160" s="401">
        <v>17</v>
      </c>
      <c r="H160" s="401">
        <v>33</v>
      </c>
      <c r="I160" s="401">
        <v>11</v>
      </c>
      <c r="J160" s="401">
        <v>51</v>
      </c>
      <c r="K160" s="401">
        <v>5</v>
      </c>
      <c r="L160" s="401">
        <v>25</v>
      </c>
      <c r="M160" s="401">
        <v>30</v>
      </c>
      <c r="N160" s="338"/>
      <c r="O160" s="339"/>
      <c r="P160" s="340"/>
      <c r="Q160" s="340"/>
    </row>
    <row r="161" spans="2:17" s="9" customFormat="1" ht="9.9" customHeight="1" thickTop="1" x14ac:dyDescent="0.2">
      <c r="B161" s="165"/>
      <c r="C161" s="166"/>
      <c r="D161" s="167" t="s">
        <v>10</v>
      </c>
      <c r="E161" s="393">
        <f t="shared" ref="E161:M161" si="61">E162+E163</f>
        <v>16</v>
      </c>
      <c r="F161" s="393">
        <f t="shared" si="61"/>
        <v>126</v>
      </c>
      <c r="G161" s="393">
        <f t="shared" si="61"/>
        <v>249</v>
      </c>
      <c r="H161" s="393">
        <f t="shared" si="61"/>
        <v>201</v>
      </c>
      <c r="I161" s="393">
        <f t="shared" si="61"/>
        <v>46</v>
      </c>
      <c r="J161" s="394">
        <f t="shared" si="61"/>
        <v>316</v>
      </c>
      <c r="K161" s="394">
        <f t="shared" si="61"/>
        <v>120</v>
      </c>
      <c r="L161" s="394">
        <f t="shared" si="61"/>
        <v>192</v>
      </c>
      <c r="M161" s="394">
        <f t="shared" si="61"/>
        <v>172</v>
      </c>
      <c r="N161" s="64"/>
      <c r="O161" s="63"/>
      <c r="P161" s="10"/>
      <c r="Q161" s="10"/>
    </row>
    <row r="162" spans="2:17" s="9" customFormat="1" ht="9.9" customHeight="1" x14ac:dyDescent="0.2">
      <c r="B162" s="157"/>
      <c r="C162" s="158"/>
      <c r="D162" s="159" t="s">
        <v>88</v>
      </c>
      <c r="E162" s="395">
        <f t="shared" ref="E162:M162" si="62">E141+E150+E159</f>
        <v>9</v>
      </c>
      <c r="F162" s="395">
        <f t="shared" si="62"/>
        <v>69</v>
      </c>
      <c r="G162" s="395">
        <f t="shared" si="62"/>
        <v>127</v>
      </c>
      <c r="H162" s="395">
        <f t="shared" si="62"/>
        <v>114</v>
      </c>
      <c r="I162" s="395">
        <f t="shared" si="62"/>
        <v>11</v>
      </c>
      <c r="J162" s="396">
        <f t="shared" si="62"/>
        <v>124</v>
      </c>
      <c r="K162" s="396">
        <f t="shared" si="62"/>
        <v>65</v>
      </c>
      <c r="L162" s="396">
        <f t="shared" si="62"/>
        <v>87</v>
      </c>
      <c r="M162" s="396">
        <f t="shared" si="62"/>
        <v>82</v>
      </c>
      <c r="N162" s="64"/>
      <c r="O162" s="63"/>
      <c r="P162" s="10"/>
      <c r="Q162" s="10"/>
    </row>
    <row r="163" spans="2:17" s="9" customFormat="1" ht="9.9" customHeight="1" thickBot="1" x14ac:dyDescent="0.25">
      <c r="B163" s="168" t="s">
        <v>10</v>
      </c>
      <c r="C163" s="28"/>
      <c r="D163" s="160" t="s">
        <v>91</v>
      </c>
      <c r="E163" s="397">
        <f t="shared" ref="E163:M163" si="63">E142+E151+E160</f>
        <v>7</v>
      </c>
      <c r="F163" s="397">
        <f t="shared" si="63"/>
        <v>57</v>
      </c>
      <c r="G163" s="397">
        <f t="shared" si="63"/>
        <v>122</v>
      </c>
      <c r="H163" s="397">
        <f t="shared" si="63"/>
        <v>87</v>
      </c>
      <c r="I163" s="397">
        <f t="shared" si="63"/>
        <v>35</v>
      </c>
      <c r="J163" s="398">
        <f t="shared" si="63"/>
        <v>192</v>
      </c>
      <c r="K163" s="398">
        <f t="shared" si="63"/>
        <v>55</v>
      </c>
      <c r="L163" s="398">
        <f t="shared" si="63"/>
        <v>105</v>
      </c>
      <c r="M163" s="398">
        <f t="shared" si="63"/>
        <v>90</v>
      </c>
      <c r="N163" s="64"/>
      <c r="O163" s="63"/>
      <c r="P163" s="10"/>
      <c r="Q163" s="10"/>
    </row>
    <row r="164" spans="2:17" s="9" customFormat="1" ht="22.5" customHeight="1" thickTop="1" x14ac:dyDescent="0.2">
      <c r="B164" s="32" t="s">
        <v>9</v>
      </c>
      <c r="C164" s="31" t="s">
        <v>19</v>
      </c>
      <c r="D164" s="404" t="s">
        <v>20</v>
      </c>
      <c r="E164" s="413" t="s">
        <v>33</v>
      </c>
      <c r="F164" s="413" t="s">
        <v>34</v>
      </c>
      <c r="G164" s="413" t="s">
        <v>35</v>
      </c>
      <c r="H164" s="413" t="s">
        <v>36</v>
      </c>
      <c r="I164" s="413" t="s">
        <v>37</v>
      </c>
      <c r="J164" s="414" t="s">
        <v>38</v>
      </c>
      <c r="K164" s="415" t="s">
        <v>39</v>
      </c>
      <c r="L164" s="415" t="s">
        <v>40</v>
      </c>
      <c r="M164" s="415" t="s">
        <v>41</v>
      </c>
      <c r="N164" s="64"/>
      <c r="O164" s="63"/>
      <c r="P164" s="10"/>
      <c r="Q164" s="10"/>
    </row>
    <row r="165" spans="2:17" s="9" customFormat="1" ht="9.9" customHeight="1" x14ac:dyDescent="0.2">
      <c r="B165" s="154"/>
      <c r="C165" s="155"/>
      <c r="D165" s="156" t="s">
        <v>10</v>
      </c>
      <c r="E165" s="182">
        <f t="shared" ref="E165:M165" si="64">E140/$E$109</f>
        <v>1.2953367875647668E-2</v>
      </c>
      <c r="F165" s="182">
        <f t="shared" si="64"/>
        <v>9.585492227979274E-2</v>
      </c>
      <c r="G165" s="182">
        <f t="shared" si="64"/>
        <v>0.39896373056994816</v>
      </c>
      <c r="H165" s="182">
        <f t="shared" si="64"/>
        <v>0.12435233160621761</v>
      </c>
      <c r="I165" s="182">
        <f t="shared" si="64"/>
        <v>4.9222797927461141E-2</v>
      </c>
      <c r="J165" s="183">
        <f t="shared" si="64"/>
        <v>0.27720207253886009</v>
      </c>
      <c r="K165" s="183">
        <f t="shared" si="64"/>
        <v>0.16062176165803108</v>
      </c>
      <c r="L165" s="183">
        <f t="shared" si="64"/>
        <v>0.14507772020725387</v>
      </c>
      <c r="M165" s="183">
        <f t="shared" si="64"/>
        <v>0.12694300518134716</v>
      </c>
      <c r="N165" s="64"/>
      <c r="O165" s="63"/>
      <c r="P165" s="10"/>
      <c r="Q165" s="10"/>
    </row>
    <row r="166" spans="2:17" s="9" customFormat="1" ht="9.9" customHeight="1" x14ac:dyDescent="0.2">
      <c r="B166" s="157"/>
      <c r="C166" s="158"/>
      <c r="D166" s="159" t="s">
        <v>88</v>
      </c>
      <c r="E166" s="184">
        <f t="shared" ref="E166:M166" si="65">E141/$E$110</f>
        <v>9.9502487562189053E-3</v>
      </c>
      <c r="F166" s="184">
        <f t="shared" si="65"/>
        <v>0.10945273631840796</v>
      </c>
      <c r="G166" s="184">
        <f t="shared" si="65"/>
        <v>0.39800995024875624</v>
      </c>
      <c r="H166" s="184">
        <f t="shared" si="65"/>
        <v>0.14925373134328357</v>
      </c>
      <c r="I166" s="184">
        <f t="shared" si="65"/>
        <v>3.482587064676617E-2</v>
      </c>
      <c r="J166" s="185">
        <f t="shared" si="65"/>
        <v>0.23383084577114427</v>
      </c>
      <c r="K166" s="185">
        <f t="shared" si="65"/>
        <v>0.17412935323383086</v>
      </c>
      <c r="L166" s="185">
        <f t="shared" si="65"/>
        <v>0.15920398009950248</v>
      </c>
      <c r="M166" s="185">
        <f t="shared" si="65"/>
        <v>0.16417910447761194</v>
      </c>
      <c r="N166" s="64"/>
      <c r="O166" s="63"/>
      <c r="P166" s="10"/>
      <c r="Q166" s="10"/>
    </row>
    <row r="167" spans="2:17" s="9" customFormat="1" ht="9.9" customHeight="1" x14ac:dyDescent="0.2">
      <c r="B167" s="157"/>
      <c r="C167" s="158" t="s">
        <v>10</v>
      </c>
      <c r="D167" s="160" t="s">
        <v>91</v>
      </c>
      <c r="E167" s="186">
        <f t="shared" ref="E167:M167" si="66">E142/$E$111</f>
        <v>1.6216216216216217E-2</v>
      </c>
      <c r="F167" s="186">
        <f t="shared" si="66"/>
        <v>8.1081081081081086E-2</v>
      </c>
      <c r="G167" s="186">
        <f t="shared" si="66"/>
        <v>0.4</v>
      </c>
      <c r="H167" s="186">
        <f t="shared" si="66"/>
        <v>9.7297297297297303E-2</v>
      </c>
      <c r="I167" s="186">
        <f t="shared" si="66"/>
        <v>6.4864864864864868E-2</v>
      </c>
      <c r="J167" s="187">
        <f t="shared" si="66"/>
        <v>0.32432432432432434</v>
      </c>
      <c r="K167" s="187">
        <f t="shared" si="66"/>
        <v>0.14594594594594595</v>
      </c>
      <c r="L167" s="187">
        <f t="shared" si="66"/>
        <v>0.12972972972972974</v>
      </c>
      <c r="M167" s="187">
        <f t="shared" si="66"/>
        <v>8.6486486486486491E-2</v>
      </c>
      <c r="N167" s="64"/>
      <c r="O167" s="63"/>
      <c r="P167" s="10"/>
      <c r="Q167" s="10"/>
    </row>
    <row r="168" spans="2:17" s="9" customFormat="1" ht="9.9" customHeight="1" x14ac:dyDescent="0.2">
      <c r="B168" s="157"/>
      <c r="C168" s="154" t="s">
        <v>25</v>
      </c>
      <c r="D168" s="156" t="s">
        <v>10</v>
      </c>
      <c r="E168" s="182">
        <f t="shared" ref="E168:M168" si="67">E143/$E$113</f>
        <v>1.6216216216216217E-2</v>
      </c>
      <c r="F168" s="182">
        <f t="shared" si="67"/>
        <v>0.10270270270270271</v>
      </c>
      <c r="G168" s="182">
        <f t="shared" si="67"/>
        <v>0.42162162162162165</v>
      </c>
      <c r="H168" s="182">
        <f t="shared" si="67"/>
        <v>0.10270270270270271</v>
      </c>
      <c r="I168" s="182">
        <f t="shared" si="67"/>
        <v>5.9459459459459463E-2</v>
      </c>
      <c r="J168" s="183">
        <f t="shared" si="67"/>
        <v>0.24324324324324326</v>
      </c>
      <c r="K168" s="183">
        <f t="shared" si="67"/>
        <v>0.18378378378378379</v>
      </c>
      <c r="L168" s="183">
        <f t="shared" si="67"/>
        <v>0.15675675675675677</v>
      </c>
      <c r="M168" s="183">
        <f t="shared" si="67"/>
        <v>0.11351351351351352</v>
      </c>
      <c r="N168" s="64"/>
      <c r="O168" s="63"/>
      <c r="P168" s="10"/>
      <c r="Q168" s="10"/>
    </row>
    <row r="169" spans="2:17" s="9" customFormat="1" ht="9.9" customHeight="1" x14ac:dyDescent="0.2">
      <c r="B169" s="157" t="s">
        <v>12</v>
      </c>
      <c r="C169" s="157" t="s">
        <v>13</v>
      </c>
      <c r="D169" s="159" t="s">
        <v>88</v>
      </c>
      <c r="E169" s="184">
        <f t="shared" ref="E169:M169" si="68">E144/$E$114</f>
        <v>1.098901098901099E-2</v>
      </c>
      <c r="F169" s="184">
        <f t="shared" si="68"/>
        <v>0.10989010989010989</v>
      </c>
      <c r="G169" s="184">
        <f t="shared" si="68"/>
        <v>0.4175824175824176</v>
      </c>
      <c r="H169" s="184">
        <f t="shared" si="68"/>
        <v>9.8901098901098897E-2</v>
      </c>
      <c r="I169" s="184">
        <f t="shared" si="68"/>
        <v>5.4945054945054944E-2</v>
      </c>
      <c r="J169" s="185">
        <f t="shared" si="68"/>
        <v>0.18681318681318682</v>
      </c>
      <c r="K169" s="185">
        <f t="shared" si="68"/>
        <v>0.18681318681318682</v>
      </c>
      <c r="L169" s="185">
        <f t="shared" si="68"/>
        <v>0.17582417582417584</v>
      </c>
      <c r="M169" s="185">
        <f t="shared" si="68"/>
        <v>0.17582417582417584</v>
      </c>
      <c r="N169" s="64"/>
      <c r="O169" s="63"/>
      <c r="P169" s="10"/>
      <c r="Q169" s="10"/>
    </row>
    <row r="170" spans="2:17" s="9" customFormat="1" ht="9.9" customHeight="1" x14ac:dyDescent="0.2">
      <c r="B170" s="157"/>
      <c r="C170" s="157"/>
      <c r="D170" s="161" t="s">
        <v>91</v>
      </c>
      <c r="E170" s="188">
        <f t="shared" ref="E170:M170" si="69">E145/$E$115</f>
        <v>2.1276595744680851E-2</v>
      </c>
      <c r="F170" s="188">
        <f t="shared" si="69"/>
        <v>9.5744680851063829E-2</v>
      </c>
      <c r="G170" s="188">
        <f t="shared" si="69"/>
        <v>0.42553191489361702</v>
      </c>
      <c r="H170" s="188">
        <f t="shared" si="69"/>
        <v>0.10638297872340426</v>
      </c>
      <c r="I170" s="188">
        <f t="shared" si="69"/>
        <v>6.3829787234042548E-2</v>
      </c>
      <c r="J170" s="189">
        <f t="shared" si="69"/>
        <v>0.2978723404255319</v>
      </c>
      <c r="K170" s="189">
        <f t="shared" si="69"/>
        <v>0.18085106382978725</v>
      </c>
      <c r="L170" s="189">
        <f t="shared" si="69"/>
        <v>0.13829787234042554</v>
      </c>
      <c r="M170" s="189">
        <f t="shared" si="69"/>
        <v>5.3191489361702128E-2</v>
      </c>
      <c r="N170" s="64"/>
      <c r="O170" s="63"/>
      <c r="P170" s="10"/>
      <c r="Q170" s="10"/>
    </row>
    <row r="171" spans="2:17" s="9" customFormat="1" ht="9.9" customHeight="1" x14ac:dyDescent="0.2">
      <c r="B171" s="157"/>
      <c r="C171" s="154"/>
      <c r="D171" s="156" t="s">
        <v>10</v>
      </c>
      <c r="E171" s="182">
        <f t="shared" ref="E171:M171" si="70">E146/$E$116</f>
        <v>9.9502487562189053E-3</v>
      </c>
      <c r="F171" s="182">
        <f t="shared" si="70"/>
        <v>8.9552238805970144E-2</v>
      </c>
      <c r="G171" s="182">
        <f t="shared" si="70"/>
        <v>0.37810945273631841</v>
      </c>
      <c r="H171" s="182">
        <f t="shared" si="70"/>
        <v>0.14427860696517414</v>
      </c>
      <c r="I171" s="182">
        <f t="shared" si="70"/>
        <v>3.9800995024875621E-2</v>
      </c>
      <c r="J171" s="183">
        <f t="shared" si="70"/>
        <v>0.30845771144278605</v>
      </c>
      <c r="K171" s="183">
        <f t="shared" si="70"/>
        <v>0.13930348258706468</v>
      </c>
      <c r="L171" s="183">
        <f t="shared" si="70"/>
        <v>0.13432835820895522</v>
      </c>
      <c r="M171" s="183">
        <f t="shared" si="70"/>
        <v>0.13930348258706468</v>
      </c>
      <c r="N171" s="64"/>
      <c r="O171" s="63"/>
      <c r="P171" s="10"/>
      <c r="Q171" s="10"/>
    </row>
    <row r="172" spans="2:17" s="9" customFormat="1" ht="9.9" customHeight="1" x14ac:dyDescent="0.2">
      <c r="B172" s="157"/>
      <c r="C172" s="157" t="s">
        <v>14</v>
      </c>
      <c r="D172" s="162" t="s">
        <v>88</v>
      </c>
      <c r="E172" s="190">
        <f t="shared" ref="E172:M172" si="71">E147/$E$117</f>
        <v>9.0909090909090905E-3</v>
      </c>
      <c r="F172" s="190">
        <f t="shared" si="71"/>
        <v>0.10909090909090909</v>
      </c>
      <c r="G172" s="190">
        <f t="shared" si="71"/>
        <v>0.38181818181818183</v>
      </c>
      <c r="H172" s="190">
        <f t="shared" si="71"/>
        <v>0.19090909090909092</v>
      </c>
      <c r="I172" s="190">
        <f t="shared" si="71"/>
        <v>1.8181818181818181E-2</v>
      </c>
      <c r="J172" s="191">
        <f t="shared" si="71"/>
        <v>0.27272727272727271</v>
      </c>
      <c r="K172" s="191">
        <f t="shared" si="71"/>
        <v>0.16363636363636364</v>
      </c>
      <c r="L172" s="191">
        <f t="shared" si="71"/>
        <v>0.14545454545454545</v>
      </c>
      <c r="M172" s="191">
        <f t="shared" si="71"/>
        <v>0.15454545454545454</v>
      </c>
      <c r="N172" s="64"/>
      <c r="O172" s="63"/>
      <c r="P172" s="10"/>
      <c r="Q172" s="10"/>
    </row>
    <row r="173" spans="2:17" s="9" customFormat="1" ht="9.9" customHeight="1" x14ac:dyDescent="0.2">
      <c r="B173" s="163"/>
      <c r="C173" s="164"/>
      <c r="D173" s="164" t="s">
        <v>91</v>
      </c>
      <c r="E173" s="192">
        <f t="shared" ref="E173:M173" si="72">E148/$E$118</f>
        <v>1.098901098901099E-2</v>
      </c>
      <c r="F173" s="192">
        <f t="shared" si="72"/>
        <v>6.5934065934065936E-2</v>
      </c>
      <c r="G173" s="192">
        <f t="shared" si="72"/>
        <v>0.37362637362637363</v>
      </c>
      <c r="H173" s="192">
        <f t="shared" si="72"/>
        <v>8.7912087912087919E-2</v>
      </c>
      <c r="I173" s="192">
        <f t="shared" si="72"/>
        <v>6.5934065934065936E-2</v>
      </c>
      <c r="J173" s="193">
        <f t="shared" si="72"/>
        <v>0.35164835164835168</v>
      </c>
      <c r="K173" s="193">
        <f t="shared" si="72"/>
        <v>0.10989010989010989</v>
      </c>
      <c r="L173" s="193">
        <f t="shared" si="72"/>
        <v>0.12087912087912088</v>
      </c>
      <c r="M173" s="193">
        <f t="shared" si="72"/>
        <v>0.12087912087912088</v>
      </c>
      <c r="N173" s="64"/>
      <c r="O173" s="63"/>
      <c r="P173" s="10"/>
      <c r="Q173" s="10"/>
    </row>
    <row r="174" spans="2:17" s="9" customFormat="1" ht="9.9" customHeight="1" x14ac:dyDescent="0.2">
      <c r="B174" s="154"/>
      <c r="C174" s="155"/>
      <c r="D174" s="156" t="s">
        <v>10</v>
      </c>
      <c r="E174" s="182">
        <f t="shared" ref="E174:M174" si="73">E149/$E$119</f>
        <v>1.2285012285012284E-2</v>
      </c>
      <c r="F174" s="182">
        <f t="shared" si="73"/>
        <v>0.14496314496314497</v>
      </c>
      <c r="G174" s="182">
        <f t="shared" si="73"/>
        <v>0.15724815724815724</v>
      </c>
      <c r="H174" s="182">
        <f t="shared" si="73"/>
        <v>0.20884520884520885</v>
      </c>
      <c r="I174" s="182">
        <f t="shared" si="73"/>
        <v>3.9312039312039311E-2</v>
      </c>
      <c r="J174" s="183">
        <f t="shared" si="73"/>
        <v>0.33906633906633904</v>
      </c>
      <c r="K174" s="183">
        <f t="shared" si="73"/>
        <v>0.12039312039312039</v>
      </c>
      <c r="L174" s="183">
        <f t="shared" si="73"/>
        <v>0.23832923832923833</v>
      </c>
      <c r="M174" s="183">
        <f t="shared" si="73"/>
        <v>0.18427518427518427</v>
      </c>
      <c r="N174" s="64"/>
      <c r="O174" s="63"/>
      <c r="P174" s="10"/>
      <c r="Q174" s="10"/>
    </row>
    <row r="175" spans="2:17" s="9" customFormat="1" ht="9.9" customHeight="1" x14ac:dyDescent="0.2">
      <c r="B175" s="157"/>
      <c r="C175" s="158"/>
      <c r="D175" s="159" t="s">
        <v>88</v>
      </c>
      <c r="E175" s="184">
        <f t="shared" ref="E175:M175" si="74">E150/$E$120</f>
        <v>2.6041666666666668E-2</v>
      </c>
      <c r="F175" s="184">
        <f t="shared" si="74"/>
        <v>0.18229166666666666</v>
      </c>
      <c r="G175" s="184">
        <f t="shared" si="74"/>
        <v>0.171875</v>
      </c>
      <c r="H175" s="184">
        <f t="shared" si="74"/>
        <v>0.25520833333333331</v>
      </c>
      <c r="I175" s="184">
        <f t="shared" si="74"/>
        <v>2.0833333333333332E-2</v>
      </c>
      <c r="J175" s="185">
        <f t="shared" si="74"/>
        <v>0.296875</v>
      </c>
      <c r="K175" s="185">
        <f t="shared" si="74"/>
        <v>0.13541666666666666</v>
      </c>
      <c r="L175" s="185">
        <f t="shared" si="74"/>
        <v>0.21354166666666666</v>
      </c>
      <c r="M175" s="185">
        <f t="shared" si="74"/>
        <v>0.16145833333333334</v>
      </c>
      <c r="N175" s="64"/>
      <c r="O175" s="63"/>
      <c r="P175" s="10"/>
      <c r="Q175" s="10"/>
    </row>
    <row r="176" spans="2:17" s="9" customFormat="1" ht="9.9" customHeight="1" x14ac:dyDescent="0.2">
      <c r="B176" s="157"/>
      <c r="C176" s="158" t="s">
        <v>10</v>
      </c>
      <c r="D176" s="160" t="s">
        <v>91</v>
      </c>
      <c r="E176" s="186">
        <f t="shared" ref="E176:M176" si="75">E151/$E$121</f>
        <v>0</v>
      </c>
      <c r="F176" s="186">
        <f t="shared" si="75"/>
        <v>0.11162790697674418</v>
      </c>
      <c r="G176" s="186">
        <f t="shared" si="75"/>
        <v>0.14418604651162792</v>
      </c>
      <c r="H176" s="186">
        <f t="shared" si="75"/>
        <v>0.16744186046511628</v>
      </c>
      <c r="I176" s="186">
        <f t="shared" si="75"/>
        <v>5.5813953488372092E-2</v>
      </c>
      <c r="J176" s="187">
        <f t="shared" si="75"/>
        <v>0.37674418604651161</v>
      </c>
      <c r="K176" s="187">
        <f t="shared" si="75"/>
        <v>0.10697674418604651</v>
      </c>
      <c r="L176" s="187">
        <f t="shared" si="75"/>
        <v>0.26046511627906976</v>
      </c>
      <c r="M176" s="187">
        <f t="shared" si="75"/>
        <v>0.20465116279069767</v>
      </c>
      <c r="N176" s="64"/>
      <c r="O176" s="63"/>
      <c r="P176" s="10"/>
      <c r="Q176" s="10"/>
    </row>
    <row r="177" spans="2:17" s="9" customFormat="1" ht="9.9" customHeight="1" x14ac:dyDescent="0.2">
      <c r="B177" s="157"/>
      <c r="C177" s="154" t="s">
        <v>25</v>
      </c>
      <c r="D177" s="156" t="s">
        <v>10</v>
      </c>
      <c r="E177" s="182">
        <f t="shared" ref="E177:M177" si="76">E152/$E$123</f>
        <v>1.4492753623188406E-2</v>
      </c>
      <c r="F177" s="182">
        <f t="shared" si="76"/>
        <v>0.14975845410628019</v>
      </c>
      <c r="G177" s="182">
        <f t="shared" si="76"/>
        <v>0.19323671497584541</v>
      </c>
      <c r="H177" s="182">
        <f t="shared" si="76"/>
        <v>0.18357487922705315</v>
      </c>
      <c r="I177" s="182">
        <f t="shared" si="76"/>
        <v>3.864734299516908E-2</v>
      </c>
      <c r="J177" s="183">
        <f t="shared" si="76"/>
        <v>0.29468599033816423</v>
      </c>
      <c r="K177" s="183">
        <f t="shared" si="76"/>
        <v>0.15942028985507245</v>
      </c>
      <c r="L177" s="183">
        <f t="shared" si="76"/>
        <v>0.19323671497584541</v>
      </c>
      <c r="M177" s="183">
        <f t="shared" si="76"/>
        <v>0.19323671497584541</v>
      </c>
      <c r="N177" s="64"/>
      <c r="O177" s="63"/>
      <c r="P177" s="10"/>
      <c r="Q177" s="10"/>
    </row>
    <row r="178" spans="2:17" s="9" customFormat="1" ht="9.9" customHeight="1" x14ac:dyDescent="0.2">
      <c r="B178" s="157" t="s">
        <v>15</v>
      </c>
      <c r="C178" s="157" t="s">
        <v>13</v>
      </c>
      <c r="D178" s="159" t="s">
        <v>88</v>
      </c>
      <c r="E178" s="184">
        <f t="shared" ref="E178:M178" si="77">E153/$E$124</f>
        <v>3.1914893617021274E-2</v>
      </c>
      <c r="F178" s="184">
        <f t="shared" si="77"/>
        <v>0.13829787234042554</v>
      </c>
      <c r="G178" s="184">
        <f t="shared" si="77"/>
        <v>0.20212765957446807</v>
      </c>
      <c r="H178" s="184">
        <f t="shared" si="77"/>
        <v>0.24468085106382978</v>
      </c>
      <c r="I178" s="184">
        <f t="shared" si="77"/>
        <v>3.1914893617021274E-2</v>
      </c>
      <c r="J178" s="185">
        <f t="shared" si="77"/>
        <v>0.28723404255319152</v>
      </c>
      <c r="K178" s="185">
        <f t="shared" si="77"/>
        <v>0.18085106382978725</v>
      </c>
      <c r="L178" s="185">
        <f t="shared" si="77"/>
        <v>0.13829787234042554</v>
      </c>
      <c r="M178" s="185">
        <f t="shared" si="77"/>
        <v>0.19148936170212766</v>
      </c>
      <c r="N178" s="64"/>
      <c r="O178" s="63"/>
      <c r="P178" s="10"/>
      <c r="Q178" s="10"/>
    </row>
    <row r="179" spans="2:17" s="9" customFormat="1" ht="9.9" customHeight="1" x14ac:dyDescent="0.2">
      <c r="B179" s="157"/>
      <c r="C179" s="157"/>
      <c r="D179" s="161" t="s">
        <v>91</v>
      </c>
      <c r="E179" s="188">
        <f t="shared" ref="E179:M179" si="78">E154/$E$125</f>
        <v>0</v>
      </c>
      <c r="F179" s="188">
        <f t="shared" si="78"/>
        <v>0.15929203539823009</v>
      </c>
      <c r="G179" s="188">
        <f t="shared" si="78"/>
        <v>0.18584070796460178</v>
      </c>
      <c r="H179" s="188">
        <f t="shared" si="78"/>
        <v>0.13274336283185842</v>
      </c>
      <c r="I179" s="188">
        <f t="shared" si="78"/>
        <v>4.4247787610619468E-2</v>
      </c>
      <c r="J179" s="189">
        <f t="shared" si="78"/>
        <v>0.30088495575221241</v>
      </c>
      <c r="K179" s="189">
        <f t="shared" si="78"/>
        <v>0.1415929203539823</v>
      </c>
      <c r="L179" s="189">
        <f t="shared" si="78"/>
        <v>0.23893805309734514</v>
      </c>
      <c r="M179" s="189">
        <f t="shared" si="78"/>
        <v>0.19469026548672566</v>
      </c>
      <c r="N179" s="64"/>
      <c r="O179" s="63"/>
      <c r="P179" s="10"/>
      <c r="Q179" s="10"/>
    </row>
    <row r="180" spans="2:17" s="9" customFormat="1" ht="9.9" customHeight="1" x14ac:dyDescent="0.2">
      <c r="B180" s="157"/>
      <c r="C180" s="154"/>
      <c r="D180" s="156" t="s">
        <v>10</v>
      </c>
      <c r="E180" s="182">
        <f t="shared" ref="E180:M180" si="79">E155/$E$126</f>
        <v>0.01</v>
      </c>
      <c r="F180" s="182">
        <f t="shared" si="79"/>
        <v>0.14000000000000001</v>
      </c>
      <c r="G180" s="182">
        <f t="shared" si="79"/>
        <v>0.12</v>
      </c>
      <c r="H180" s="182">
        <f t="shared" si="79"/>
        <v>0.23499999999999999</v>
      </c>
      <c r="I180" s="182">
        <f t="shared" si="79"/>
        <v>0.04</v>
      </c>
      <c r="J180" s="183">
        <f t="shared" si="79"/>
        <v>0.38500000000000001</v>
      </c>
      <c r="K180" s="183">
        <f t="shared" si="79"/>
        <v>0.08</v>
      </c>
      <c r="L180" s="183">
        <f t="shared" si="79"/>
        <v>0.28499999999999998</v>
      </c>
      <c r="M180" s="183">
        <f t="shared" si="79"/>
        <v>0.17499999999999999</v>
      </c>
      <c r="N180" s="64"/>
      <c r="O180" s="63"/>
      <c r="P180" s="10"/>
      <c r="Q180" s="10"/>
    </row>
    <row r="181" spans="2:17" s="9" customFormat="1" ht="9.9" customHeight="1" x14ac:dyDescent="0.2">
      <c r="B181" s="157"/>
      <c r="C181" s="157" t="s">
        <v>16</v>
      </c>
      <c r="D181" s="162" t="s">
        <v>88</v>
      </c>
      <c r="E181" s="190">
        <f t="shared" ref="E181:M181" si="80">E156/$E$127</f>
        <v>2.0408163265306121E-2</v>
      </c>
      <c r="F181" s="190">
        <f t="shared" si="80"/>
        <v>0.22448979591836735</v>
      </c>
      <c r="G181" s="190">
        <f t="shared" si="80"/>
        <v>0.14285714285714285</v>
      </c>
      <c r="H181" s="190">
        <f t="shared" si="80"/>
        <v>0.26530612244897961</v>
      </c>
      <c r="I181" s="190">
        <f t="shared" si="80"/>
        <v>1.020408163265306E-2</v>
      </c>
      <c r="J181" s="191">
        <f t="shared" si="80"/>
        <v>0.30612244897959184</v>
      </c>
      <c r="K181" s="191">
        <f t="shared" si="80"/>
        <v>9.1836734693877556E-2</v>
      </c>
      <c r="L181" s="191">
        <f t="shared" si="80"/>
        <v>0.2857142857142857</v>
      </c>
      <c r="M181" s="191">
        <f t="shared" si="80"/>
        <v>0.1326530612244898</v>
      </c>
      <c r="N181" s="64"/>
      <c r="O181" s="63"/>
      <c r="P181" s="10"/>
      <c r="Q181" s="10"/>
    </row>
    <row r="182" spans="2:17" s="9" customFormat="1" ht="9.9" customHeight="1" x14ac:dyDescent="0.2">
      <c r="B182" s="163"/>
      <c r="C182" s="164"/>
      <c r="D182" s="164" t="s">
        <v>91</v>
      </c>
      <c r="E182" s="192">
        <f t="shared" ref="E182:M182" si="81">E157/$E$128</f>
        <v>0</v>
      </c>
      <c r="F182" s="192">
        <f t="shared" si="81"/>
        <v>5.8823529411764705E-2</v>
      </c>
      <c r="G182" s="192">
        <f t="shared" si="81"/>
        <v>9.8039215686274508E-2</v>
      </c>
      <c r="H182" s="192">
        <f t="shared" si="81"/>
        <v>0.20588235294117646</v>
      </c>
      <c r="I182" s="192">
        <f t="shared" si="81"/>
        <v>6.8627450980392163E-2</v>
      </c>
      <c r="J182" s="193">
        <f t="shared" si="81"/>
        <v>0.46078431372549017</v>
      </c>
      <c r="K182" s="193">
        <f t="shared" si="81"/>
        <v>6.8627450980392163E-2</v>
      </c>
      <c r="L182" s="193">
        <f t="shared" si="81"/>
        <v>0.28431372549019607</v>
      </c>
      <c r="M182" s="193">
        <f t="shared" si="81"/>
        <v>0.21568627450980393</v>
      </c>
      <c r="N182" s="64"/>
      <c r="O182" s="63"/>
      <c r="P182" s="10"/>
      <c r="Q182" s="10"/>
    </row>
    <row r="183" spans="2:17" s="9" customFormat="1" ht="9.75" customHeight="1" x14ac:dyDescent="0.2">
      <c r="B183" s="154"/>
      <c r="C183" s="155"/>
      <c r="D183" s="156" t="s">
        <v>10</v>
      </c>
      <c r="E183" s="182">
        <f t="shared" ref="E183:M183" si="82">E158/$E$129</f>
        <v>2.8301886792452831E-2</v>
      </c>
      <c r="F183" s="182">
        <f t="shared" si="82"/>
        <v>0.14150943396226415</v>
      </c>
      <c r="G183" s="182">
        <f t="shared" si="82"/>
        <v>0.14622641509433962</v>
      </c>
      <c r="H183" s="182">
        <f t="shared" si="82"/>
        <v>0.32075471698113206</v>
      </c>
      <c r="I183" s="182">
        <f t="shared" si="82"/>
        <v>5.1886792452830191E-2</v>
      </c>
      <c r="J183" s="183">
        <f t="shared" si="82"/>
        <v>0.33490566037735847</v>
      </c>
      <c r="K183" s="183">
        <f t="shared" si="82"/>
        <v>4.2452830188679243E-2</v>
      </c>
      <c r="L183" s="183">
        <f t="shared" si="82"/>
        <v>0.18396226415094338</v>
      </c>
      <c r="M183" s="183">
        <f t="shared" si="82"/>
        <v>0.22641509433962265</v>
      </c>
      <c r="N183" s="64"/>
      <c r="O183" s="63"/>
      <c r="P183" s="10"/>
      <c r="Q183" s="10"/>
    </row>
    <row r="184" spans="2:17" s="9" customFormat="1" ht="9.9" customHeight="1" x14ac:dyDescent="0.2">
      <c r="B184" s="157" t="s">
        <v>26</v>
      </c>
      <c r="C184" s="158" t="s">
        <v>16</v>
      </c>
      <c r="D184" s="159" t="s">
        <v>88</v>
      </c>
      <c r="E184" s="184">
        <f t="shared" ref="E184:M184" si="83">E159/$E$130</f>
        <v>2.3529411764705882E-2</v>
      </c>
      <c r="F184" s="184">
        <f t="shared" si="83"/>
        <v>0.14117647058823529</v>
      </c>
      <c r="G184" s="184">
        <f t="shared" si="83"/>
        <v>0.16470588235294117</v>
      </c>
      <c r="H184" s="184">
        <f t="shared" si="83"/>
        <v>0.41176470588235292</v>
      </c>
      <c r="I184" s="184">
        <f t="shared" si="83"/>
        <v>0</v>
      </c>
      <c r="J184" s="185">
        <f t="shared" si="83"/>
        <v>0.23529411764705882</v>
      </c>
      <c r="K184" s="185">
        <f t="shared" si="83"/>
        <v>4.7058823529411764E-2</v>
      </c>
      <c r="L184" s="185">
        <f t="shared" si="83"/>
        <v>0.16470588235294117</v>
      </c>
      <c r="M184" s="185">
        <f t="shared" si="83"/>
        <v>0.21176470588235294</v>
      </c>
      <c r="N184" s="64"/>
      <c r="O184" s="63"/>
      <c r="P184" s="10"/>
      <c r="Q184" s="10"/>
    </row>
    <row r="185" spans="2:17" s="9" customFormat="1" ht="9.9" customHeight="1" thickBot="1" x14ac:dyDescent="0.25">
      <c r="B185" s="157"/>
      <c r="C185" s="28"/>
      <c r="D185" s="160" t="s">
        <v>91</v>
      </c>
      <c r="E185" s="186">
        <f t="shared" ref="E185:M185" si="84">E160/$E$131</f>
        <v>3.1496062992125984E-2</v>
      </c>
      <c r="F185" s="186">
        <f t="shared" si="84"/>
        <v>0.14173228346456693</v>
      </c>
      <c r="G185" s="186">
        <f t="shared" si="84"/>
        <v>0.13385826771653545</v>
      </c>
      <c r="H185" s="186">
        <f t="shared" si="84"/>
        <v>0.25984251968503935</v>
      </c>
      <c r="I185" s="186">
        <f t="shared" si="84"/>
        <v>8.6614173228346455E-2</v>
      </c>
      <c r="J185" s="187">
        <f t="shared" si="84"/>
        <v>0.40157480314960631</v>
      </c>
      <c r="K185" s="187">
        <f t="shared" si="84"/>
        <v>3.937007874015748E-2</v>
      </c>
      <c r="L185" s="187">
        <f t="shared" si="84"/>
        <v>0.19685039370078741</v>
      </c>
      <c r="M185" s="187">
        <f t="shared" si="84"/>
        <v>0.23622047244094488</v>
      </c>
      <c r="N185" s="64"/>
      <c r="O185" s="63"/>
      <c r="P185" s="10"/>
      <c r="Q185" s="10"/>
    </row>
    <row r="186" spans="2:17" s="9" customFormat="1" ht="12" customHeight="1" thickTop="1" x14ac:dyDescent="0.2">
      <c r="B186" s="165"/>
      <c r="C186" s="166"/>
      <c r="D186" s="167" t="s">
        <v>10</v>
      </c>
      <c r="E186" s="194">
        <f t="shared" ref="E186:M186" si="85">E161/$E$133</f>
        <v>1.5920398009950248E-2</v>
      </c>
      <c r="F186" s="194">
        <f t="shared" si="85"/>
        <v>0.1253731343283582</v>
      </c>
      <c r="G186" s="194">
        <f t="shared" si="85"/>
        <v>0.24776119402985075</v>
      </c>
      <c r="H186" s="194">
        <f t="shared" si="85"/>
        <v>0.2</v>
      </c>
      <c r="I186" s="194">
        <f t="shared" si="85"/>
        <v>4.5771144278606964E-2</v>
      </c>
      <c r="J186" s="195">
        <f t="shared" si="85"/>
        <v>0.3144278606965174</v>
      </c>
      <c r="K186" s="195">
        <f t="shared" si="85"/>
        <v>0.11940298507462686</v>
      </c>
      <c r="L186" s="195">
        <f t="shared" si="85"/>
        <v>0.19104477611940299</v>
      </c>
      <c r="M186" s="195">
        <f t="shared" si="85"/>
        <v>0.17114427860696518</v>
      </c>
      <c r="N186" s="64"/>
      <c r="O186" s="63"/>
      <c r="P186" s="10"/>
      <c r="Q186" s="10"/>
    </row>
    <row r="187" spans="2:17" s="9" customFormat="1" ht="9.9" customHeight="1" x14ac:dyDescent="0.2">
      <c r="B187" s="157"/>
      <c r="C187" s="158"/>
      <c r="D187" s="159" t="s">
        <v>88</v>
      </c>
      <c r="E187" s="184">
        <f t="shared" ref="E187:M187" si="86">E162/$E$134</f>
        <v>1.8828451882845189E-2</v>
      </c>
      <c r="F187" s="184">
        <f t="shared" si="86"/>
        <v>0.14435146443514643</v>
      </c>
      <c r="G187" s="184">
        <f t="shared" si="86"/>
        <v>0.26569037656903766</v>
      </c>
      <c r="H187" s="184">
        <f t="shared" si="86"/>
        <v>0.2384937238493724</v>
      </c>
      <c r="I187" s="184">
        <f t="shared" si="86"/>
        <v>2.3012552301255231E-2</v>
      </c>
      <c r="J187" s="185">
        <f t="shared" si="86"/>
        <v>0.2594142259414226</v>
      </c>
      <c r="K187" s="185">
        <f t="shared" si="86"/>
        <v>0.13598326359832635</v>
      </c>
      <c r="L187" s="185">
        <f t="shared" si="86"/>
        <v>0.18200836820083682</v>
      </c>
      <c r="M187" s="185">
        <f t="shared" si="86"/>
        <v>0.17154811715481172</v>
      </c>
      <c r="N187" s="64"/>
      <c r="O187" s="63"/>
      <c r="P187" s="10"/>
      <c r="Q187" s="10"/>
    </row>
    <row r="188" spans="2:17" s="9" customFormat="1" ht="9.9" customHeight="1" x14ac:dyDescent="0.2">
      <c r="B188" s="169" t="s">
        <v>10</v>
      </c>
      <c r="C188" s="170"/>
      <c r="D188" s="161" t="s">
        <v>91</v>
      </c>
      <c r="E188" s="188">
        <f t="shared" ref="E188:M188" si="87">E163/$E$135</f>
        <v>1.3282732447817837E-2</v>
      </c>
      <c r="F188" s="188">
        <f t="shared" si="87"/>
        <v>0.10815939278937381</v>
      </c>
      <c r="G188" s="188">
        <f t="shared" si="87"/>
        <v>0.23149905123339659</v>
      </c>
      <c r="H188" s="188">
        <f t="shared" si="87"/>
        <v>0.16508538899430741</v>
      </c>
      <c r="I188" s="188">
        <f t="shared" si="87"/>
        <v>6.6413662239089177E-2</v>
      </c>
      <c r="J188" s="189">
        <f t="shared" si="87"/>
        <v>0.36432637571157495</v>
      </c>
      <c r="K188" s="189">
        <f t="shared" si="87"/>
        <v>0.10436432637571158</v>
      </c>
      <c r="L188" s="189">
        <f t="shared" si="87"/>
        <v>0.19924098671726756</v>
      </c>
      <c r="M188" s="189">
        <f t="shared" si="87"/>
        <v>0.17077798861480076</v>
      </c>
      <c r="N188" s="64"/>
      <c r="O188" s="63"/>
      <c r="P188" s="10"/>
      <c r="Q188" s="10"/>
    </row>
    <row r="189" spans="2:17" s="9" customFormat="1" x14ac:dyDescent="0.2">
      <c r="B189" s="66"/>
      <c r="C189" s="66"/>
      <c r="D189" s="66"/>
      <c r="E189" s="64"/>
      <c r="F189" s="64"/>
      <c r="G189" s="64"/>
      <c r="H189" s="64"/>
      <c r="I189" s="64"/>
      <c r="J189" s="63"/>
      <c r="K189" s="63"/>
      <c r="L189" s="63"/>
      <c r="M189" s="63"/>
      <c r="N189" s="64"/>
      <c r="O189" s="63"/>
      <c r="P189" s="10"/>
      <c r="Q189" s="10"/>
    </row>
    <row r="190" spans="2:17" s="9" customFormat="1" x14ac:dyDescent="0.2">
      <c r="B190" s="65" t="s">
        <v>42</v>
      </c>
      <c r="C190" s="66"/>
      <c r="D190" s="64"/>
      <c r="E190" s="64"/>
      <c r="F190" s="64"/>
      <c r="G190" s="64"/>
      <c r="H190" s="64"/>
      <c r="I190" s="63"/>
      <c r="J190" s="63"/>
      <c r="K190" s="63"/>
      <c r="L190" s="63"/>
      <c r="M190" s="64"/>
      <c r="N190" s="63"/>
      <c r="O190" s="63"/>
      <c r="P190" s="10"/>
      <c r="Q190" s="10"/>
    </row>
    <row r="191" spans="2:17" s="9" customFormat="1" ht="19.2" x14ac:dyDescent="0.2">
      <c r="B191" s="30" t="s">
        <v>9</v>
      </c>
      <c r="C191" s="11" t="s">
        <v>19</v>
      </c>
      <c r="D191" s="402" t="s">
        <v>20</v>
      </c>
      <c r="E191" s="6" t="s">
        <v>94</v>
      </c>
      <c r="F191" s="6" t="s">
        <v>99</v>
      </c>
      <c r="G191" s="6" t="s">
        <v>101</v>
      </c>
      <c r="H191" s="6" t="s">
        <v>43</v>
      </c>
      <c r="I191" s="6" t="s">
        <v>44</v>
      </c>
      <c r="J191" s="7" t="s">
        <v>10</v>
      </c>
      <c r="K191" s="6" t="s">
        <v>94</v>
      </c>
      <c r="L191" s="6" t="s">
        <v>99</v>
      </c>
      <c r="M191" s="6" t="s">
        <v>101</v>
      </c>
      <c r="N191" s="6" t="s">
        <v>43</v>
      </c>
      <c r="O191" s="5" t="s">
        <v>44</v>
      </c>
      <c r="P191" s="46"/>
      <c r="Q191" s="10"/>
    </row>
    <row r="192" spans="2:17" s="9" customFormat="1" x14ac:dyDescent="0.2">
      <c r="B192" s="68"/>
      <c r="C192" s="69"/>
      <c r="D192" s="70" t="s">
        <v>10</v>
      </c>
      <c r="E192" s="210">
        <f>SUM(E193:E194)</f>
        <v>529</v>
      </c>
      <c r="F192" s="210">
        <f>SUM(F193:F194)</f>
        <v>1081</v>
      </c>
      <c r="G192" s="210">
        <f>SUM(G193:G194)</f>
        <v>284</v>
      </c>
      <c r="H192" s="210">
        <f>SUM(H193:H194)</f>
        <v>27</v>
      </c>
      <c r="I192" s="210">
        <f>SUM(I193:I194)</f>
        <v>3</v>
      </c>
      <c r="J192" s="211">
        <f>SUM(E192:I192)</f>
        <v>1924</v>
      </c>
      <c r="K192" s="136">
        <f>E192/$J$192</f>
        <v>0.27494802494802495</v>
      </c>
      <c r="L192" s="136">
        <f>F192/$J$192</f>
        <v>0.56185031185031187</v>
      </c>
      <c r="M192" s="136">
        <f>G192/$J$192</f>
        <v>0.14760914760914762</v>
      </c>
      <c r="N192" s="136">
        <f>H192/$J$192</f>
        <v>1.4033264033264034E-2</v>
      </c>
      <c r="O192" s="103">
        <f>I192/$J$192</f>
        <v>1.5592515592515593E-3</v>
      </c>
      <c r="P192" s="47"/>
      <c r="Q192" s="10"/>
    </row>
    <row r="193" spans="2:17" s="9" customFormat="1" x14ac:dyDescent="0.2">
      <c r="B193" s="55"/>
      <c r="C193" s="72"/>
      <c r="D193" s="58" t="s">
        <v>88</v>
      </c>
      <c r="E193" s="212">
        <f t="shared" ref="E193:I194" si="88">E197+E200</f>
        <v>255</v>
      </c>
      <c r="F193" s="212">
        <f t="shared" si="88"/>
        <v>530</v>
      </c>
      <c r="G193" s="212">
        <f t="shared" si="88"/>
        <v>161</v>
      </c>
      <c r="H193" s="212">
        <f t="shared" si="88"/>
        <v>17</v>
      </c>
      <c r="I193" s="212">
        <f t="shared" si="88"/>
        <v>3</v>
      </c>
      <c r="J193" s="213">
        <f>SUM(E193:I193)</f>
        <v>966</v>
      </c>
      <c r="K193" s="137">
        <f>E193/$J$193</f>
        <v>0.2639751552795031</v>
      </c>
      <c r="L193" s="137">
        <f>F193/$J$193</f>
        <v>0.54865424430641818</v>
      </c>
      <c r="M193" s="137">
        <f>G193/$J$193</f>
        <v>0.16666666666666666</v>
      </c>
      <c r="N193" s="137">
        <f>H193/$J$193</f>
        <v>1.7598343685300208E-2</v>
      </c>
      <c r="O193" s="107">
        <f>I193/$J$193</f>
        <v>3.105590062111801E-3</v>
      </c>
      <c r="P193" s="47"/>
      <c r="Q193" s="10"/>
    </row>
    <row r="194" spans="2:17" s="9" customFormat="1" x14ac:dyDescent="0.2">
      <c r="B194" s="55"/>
      <c r="C194" s="72" t="s">
        <v>10</v>
      </c>
      <c r="D194" s="74" t="s">
        <v>91</v>
      </c>
      <c r="E194" s="214">
        <f t="shared" si="88"/>
        <v>274</v>
      </c>
      <c r="F194" s="214">
        <f t="shared" si="88"/>
        <v>551</v>
      </c>
      <c r="G194" s="214">
        <f t="shared" si="88"/>
        <v>123</v>
      </c>
      <c r="H194" s="214">
        <f t="shared" si="88"/>
        <v>10</v>
      </c>
      <c r="I194" s="214">
        <f t="shared" si="88"/>
        <v>0</v>
      </c>
      <c r="J194" s="215">
        <f>SUM(E194:I194)</f>
        <v>958</v>
      </c>
      <c r="K194" s="138">
        <f>E194/$J$194</f>
        <v>0.28601252609603339</v>
      </c>
      <c r="L194" s="138">
        <f>F194/$J$194</f>
        <v>0.57515657620041749</v>
      </c>
      <c r="M194" s="138">
        <f>G194/$J$194</f>
        <v>0.12839248434237996</v>
      </c>
      <c r="N194" s="138">
        <f>H194/$J$194</f>
        <v>1.0438413361169102E-2</v>
      </c>
      <c r="O194" s="111">
        <f>I194/$J$194</f>
        <v>0</v>
      </c>
      <c r="P194" s="47"/>
      <c r="Q194" s="10"/>
    </row>
    <row r="195" spans="2:17" s="9" customFormat="1" x14ac:dyDescent="0.2">
      <c r="B195" s="55"/>
      <c r="C195" s="72"/>
      <c r="D195" s="59" t="s">
        <v>24</v>
      </c>
      <c r="E195" s="353"/>
      <c r="F195" s="353"/>
      <c r="G195" s="353"/>
      <c r="H195" s="353"/>
      <c r="I195" s="353"/>
      <c r="J195" s="216">
        <f>$F$5-J192</f>
        <v>4</v>
      </c>
      <c r="K195" s="354"/>
      <c r="L195" s="354"/>
      <c r="M195" s="354"/>
      <c r="N195" s="354"/>
      <c r="O195" s="355"/>
      <c r="P195" s="47"/>
      <c r="Q195" s="10"/>
    </row>
    <row r="196" spans="2:17" s="9" customFormat="1" x14ac:dyDescent="0.2">
      <c r="B196" s="55"/>
      <c r="C196" s="68" t="s">
        <v>25</v>
      </c>
      <c r="D196" s="70" t="s">
        <v>10</v>
      </c>
      <c r="E196" s="210">
        <f>SUM(E197:E198)</f>
        <v>256</v>
      </c>
      <c r="F196" s="210">
        <f>SUM(F197:F198)</f>
        <v>533</v>
      </c>
      <c r="G196" s="210">
        <f>SUM(G197:G198)</f>
        <v>140</v>
      </c>
      <c r="H196" s="210">
        <f>SUM(H197:H198)</f>
        <v>11</v>
      </c>
      <c r="I196" s="210">
        <f>SUM(I197:I198)</f>
        <v>2</v>
      </c>
      <c r="J196" s="211">
        <f t="shared" ref="J196:J204" si="89">SUM(E196:I196)</f>
        <v>942</v>
      </c>
      <c r="K196" s="136">
        <f>E196/$J$196</f>
        <v>0.27176220806794055</v>
      </c>
      <c r="L196" s="136">
        <f>F196/$J$196</f>
        <v>0.56581740976645434</v>
      </c>
      <c r="M196" s="136">
        <f>G196/$J$196</f>
        <v>0.14861995753715498</v>
      </c>
      <c r="N196" s="136">
        <f>H196/$J$196</f>
        <v>1.167728237791932E-2</v>
      </c>
      <c r="O196" s="103">
        <f>I196/$J$196</f>
        <v>2.1231422505307855E-3</v>
      </c>
      <c r="P196" s="47"/>
      <c r="Q196" s="10"/>
    </row>
    <row r="197" spans="2:17" s="9" customFormat="1" x14ac:dyDescent="0.2">
      <c r="B197" s="55" t="s">
        <v>12</v>
      </c>
      <c r="C197" s="55" t="s">
        <v>13</v>
      </c>
      <c r="D197" s="58" t="s">
        <v>88</v>
      </c>
      <c r="E197" s="319">
        <v>123</v>
      </c>
      <c r="F197" s="319">
        <v>245</v>
      </c>
      <c r="G197" s="319">
        <v>85</v>
      </c>
      <c r="H197" s="319">
        <v>7</v>
      </c>
      <c r="I197" s="319">
        <v>2</v>
      </c>
      <c r="J197" s="213">
        <f t="shared" si="89"/>
        <v>462</v>
      </c>
      <c r="K197" s="137">
        <f>E197/$J$197</f>
        <v>0.26623376623376621</v>
      </c>
      <c r="L197" s="137">
        <f>F197/$J$197</f>
        <v>0.53030303030303028</v>
      </c>
      <c r="M197" s="137">
        <f>G197/$J$197</f>
        <v>0.18398268398268397</v>
      </c>
      <c r="N197" s="137">
        <f>H197/$J$197</f>
        <v>1.5151515151515152E-2</v>
      </c>
      <c r="O197" s="107">
        <f>I197/$J$197</f>
        <v>4.329004329004329E-3</v>
      </c>
      <c r="P197" s="47"/>
      <c r="Q197" s="10"/>
    </row>
    <row r="198" spans="2:17" s="9" customFormat="1" x14ac:dyDescent="0.2">
      <c r="B198" s="55"/>
      <c r="C198" s="55"/>
      <c r="D198" s="60" t="s">
        <v>91</v>
      </c>
      <c r="E198" s="321">
        <v>133</v>
      </c>
      <c r="F198" s="321">
        <v>288</v>
      </c>
      <c r="G198" s="321">
        <v>55</v>
      </c>
      <c r="H198" s="321">
        <v>4</v>
      </c>
      <c r="I198" s="321">
        <v>0</v>
      </c>
      <c r="J198" s="217">
        <f t="shared" si="89"/>
        <v>480</v>
      </c>
      <c r="K198" s="140">
        <f>E198/$J$198</f>
        <v>0.27708333333333335</v>
      </c>
      <c r="L198" s="140">
        <f>F198/$J$198</f>
        <v>0.6</v>
      </c>
      <c r="M198" s="140">
        <f>G198/$J$198</f>
        <v>0.11458333333333333</v>
      </c>
      <c r="N198" s="140">
        <f>H198/$J$198</f>
        <v>8.3333333333333332E-3</v>
      </c>
      <c r="O198" s="119">
        <f>I198/$J$198</f>
        <v>0</v>
      </c>
      <c r="P198" s="47"/>
      <c r="Q198" s="10"/>
    </row>
    <row r="199" spans="2:17" s="9" customFormat="1" x14ac:dyDescent="0.2">
      <c r="B199" s="55"/>
      <c r="C199" s="68"/>
      <c r="D199" s="70" t="s">
        <v>10</v>
      </c>
      <c r="E199" s="210">
        <f>SUM(E200:E201)</f>
        <v>273</v>
      </c>
      <c r="F199" s="210">
        <f>SUM(F200:F201)</f>
        <v>548</v>
      </c>
      <c r="G199" s="210">
        <f>SUM(G200:G201)</f>
        <v>144</v>
      </c>
      <c r="H199" s="210">
        <f>SUM(H200:H201)</f>
        <v>16</v>
      </c>
      <c r="I199" s="210">
        <f>SUM(I200:I201)</f>
        <v>1</v>
      </c>
      <c r="J199" s="211">
        <f t="shared" si="89"/>
        <v>982</v>
      </c>
      <c r="K199" s="136">
        <f>E199/$J$199</f>
        <v>0.27800407331975557</v>
      </c>
      <c r="L199" s="136">
        <f>F199/$J$199</f>
        <v>0.55804480651731159</v>
      </c>
      <c r="M199" s="136">
        <f>G199/$J$199</f>
        <v>0.14663951120162932</v>
      </c>
      <c r="N199" s="136">
        <f>H199/$J$199</f>
        <v>1.6293279022403257E-2</v>
      </c>
      <c r="O199" s="103">
        <f>I199/$J$199</f>
        <v>1.0183299389002036E-3</v>
      </c>
      <c r="P199" s="47"/>
      <c r="Q199" s="10"/>
    </row>
    <row r="200" spans="2:17" s="9" customFormat="1" x14ac:dyDescent="0.2">
      <c r="B200" s="55"/>
      <c r="C200" s="55" t="s">
        <v>14</v>
      </c>
      <c r="D200" s="82" t="s">
        <v>88</v>
      </c>
      <c r="E200" s="319">
        <v>132</v>
      </c>
      <c r="F200" s="319">
        <v>285</v>
      </c>
      <c r="G200" s="319">
        <v>76</v>
      </c>
      <c r="H200" s="319">
        <v>10</v>
      </c>
      <c r="I200" s="319">
        <v>1</v>
      </c>
      <c r="J200" s="218">
        <f t="shared" si="89"/>
        <v>504</v>
      </c>
      <c r="K200" s="141">
        <f>E200/$J$200</f>
        <v>0.26190476190476192</v>
      </c>
      <c r="L200" s="141">
        <f>F200/$J$200</f>
        <v>0.56547619047619047</v>
      </c>
      <c r="M200" s="141">
        <f>G200/$J$200</f>
        <v>0.15079365079365079</v>
      </c>
      <c r="N200" s="141">
        <f>H200/$J$200</f>
        <v>1.984126984126984E-2</v>
      </c>
      <c r="O200" s="123">
        <f>I200/$J$200</f>
        <v>1.984126984126984E-3</v>
      </c>
      <c r="P200" s="47"/>
      <c r="Q200" s="10"/>
    </row>
    <row r="201" spans="2:17" s="9" customFormat="1" x14ac:dyDescent="0.2">
      <c r="B201" s="84"/>
      <c r="C201" s="59"/>
      <c r="D201" s="59" t="s">
        <v>91</v>
      </c>
      <c r="E201" s="321">
        <v>141</v>
      </c>
      <c r="F201" s="321">
        <v>263</v>
      </c>
      <c r="G201" s="321">
        <v>68</v>
      </c>
      <c r="H201" s="321">
        <v>6</v>
      </c>
      <c r="I201" s="321">
        <v>0</v>
      </c>
      <c r="J201" s="216">
        <f t="shared" si="89"/>
        <v>478</v>
      </c>
      <c r="K201" s="142">
        <f>E201/$J$201</f>
        <v>0.29497907949790797</v>
      </c>
      <c r="L201" s="142">
        <f>F201/$J$201</f>
        <v>0.55020920502092052</v>
      </c>
      <c r="M201" s="142">
        <f>G201/$J$201</f>
        <v>0.14225941422594143</v>
      </c>
      <c r="N201" s="142">
        <f>H201/$J$201</f>
        <v>1.2552301255230125E-2</v>
      </c>
      <c r="O201" s="127">
        <f>I201/$J$201</f>
        <v>0</v>
      </c>
      <c r="P201" s="47"/>
      <c r="Q201" s="10"/>
    </row>
    <row r="202" spans="2:17" s="9" customFormat="1" x14ac:dyDescent="0.2">
      <c r="B202" s="68"/>
      <c r="C202" s="69"/>
      <c r="D202" s="70" t="s">
        <v>10</v>
      </c>
      <c r="E202" s="210">
        <f>SUM(E203:E204)</f>
        <v>910</v>
      </c>
      <c r="F202" s="210">
        <f>SUM(F203:F204)</f>
        <v>1294</v>
      </c>
      <c r="G202" s="210">
        <f>SUM(G203:G204)</f>
        <v>137</v>
      </c>
      <c r="H202" s="210">
        <f>SUM(H203:H204)</f>
        <v>33</v>
      </c>
      <c r="I202" s="210">
        <f>SUM(I203:I204)</f>
        <v>1</v>
      </c>
      <c r="J202" s="211">
        <f t="shared" si="89"/>
        <v>2375</v>
      </c>
      <c r="K202" s="136">
        <f>E202/$J$202</f>
        <v>0.38315789473684209</v>
      </c>
      <c r="L202" s="136">
        <f>F202/$J$202</f>
        <v>0.54484210526315791</v>
      </c>
      <c r="M202" s="136">
        <f>G202/$J$202</f>
        <v>5.7684210526315789E-2</v>
      </c>
      <c r="N202" s="136">
        <f>H202/$J$202</f>
        <v>1.3894736842105264E-2</v>
      </c>
      <c r="O202" s="103">
        <f>I202/$J$202</f>
        <v>4.2105263157894739E-4</v>
      </c>
      <c r="P202" s="47"/>
      <c r="Q202" s="10"/>
    </row>
    <row r="203" spans="2:17" s="9" customFormat="1" x14ac:dyDescent="0.2">
      <c r="B203" s="55"/>
      <c r="C203" s="72"/>
      <c r="D203" s="58" t="s">
        <v>88</v>
      </c>
      <c r="E203" s="212">
        <f t="shared" ref="E203:I204" si="90">E207+E210</f>
        <v>420</v>
      </c>
      <c r="F203" s="212">
        <f t="shared" si="90"/>
        <v>670</v>
      </c>
      <c r="G203" s="212">
        <f t="shared" si="90"/>
        <v>89</v>
      </c>
      <c r="H203" s="212">
        <f t="shared" si="90"/>
        <v>25</v>
      </c>
      <c r="I203" s="212">
        <f t="shared" si="90"/>
        <v>1</v>
      </c>
      <c r="J203" s="213">
        <f t="shared" si="89"/>
        <v>1205</v>
      </c>
      <c r="K203" s="137">
        <f>E203/$J$203</f>
        <v>0.34854771784232363</v>
      </c>
      <c r="L203" s="137">
        <f>F203/$J$203</f>
        <v>0.55601659751037347</v>
      </c>
      <c r="M203" s="137">
        <f>G203/$J$203</f>
        <v>7.3858921161825727E-2</v>
      </c>
      <c r="N203" s="137">
        <f>H203/$J$203</f>
        <v>2.0746887966804978E-2</v>
      </c>
      <c r="O203" s="107">
        <f>I203/$J$203</f>
        <v>8.2987551867219915E-4</v>
      </c>
      <c r="P203" s="47"/>
      <c r="Q203" s="10"/>
    </row>
    <row r="204" spans="2:17" s="9" customFormat="1" x14ac:dyDescent="0.2">
      <c r="B204" s="55"/>
      <c r="C204" s="72" t="s">
        <v>10</v>
      </c>
      <c r="D204" s="74" t="s">
        <v>91</v>
      </c>
      <c r="E204" s="214">
        <f t="shared" si="90"/>
        <v>490</v>
      </c>
      <c r="F204" s="214">
        <f t="shared" si="90"/>
        <v>624</v>
      </c>
      <c r="G204" s="214">
        <f t="shared" si="90"/>
        <v>48</v>
      </c>
      <c r="H204" s="214">
        <f t="shared" si="90"/>
        <v>8</v>
      </c>
      <c r="I204" s="214">
        <f t="shared" si="90"/>
        <v>0</v>
      </c>
      <c r="J204" s="215">
        <f t="shared" si="89"/>
        <v>1170</v>
      </c>
      <c r="K204" s="138">
        <f>E204/$J$204</f>
        <v>0.41880341880341881</v>
      </c>
      <c r="L204" s="138">
        <f>F204/$J$204</f>
        <v>0.53333333333333333</v>
      </c>
      <c r="M204" s="138">
        <f>G204/$J$204</f>
        <v>4.1025641025641026E-2</v>
      </c>
      <c r="N204" s="138">
        <f>H204/$J$204</f>
        <v>6.8376068376068376E-3</v>
      </c>
      <c r="O204" s="111">
        <f>I204/$J$204</f>
        <v>0</v>
      </c>
      <c r="P204" s="47"/>
      <c r="Q204" s="10"/>
    </row>
    <row r="205" spans="2:17" s="9" customFormat="1" x14ac:dyDescent="0.2">
      <c r="B205" s="55"/>
      <c r="C205" s="72"/>
      <c r="D205" s="59" t="s">
        <v>24</v>
      </c>
      <c r="E205" s="224"/>
      <c r="F205" s="224"/>
      <c r="G205" s="224"/>
      <c r="H205" s="224"/>
      <c r="I205" s="224"/>
      <c r="J205" s="216">
        <f>$F$8-J202</f>
        <v>6</v>
      </c>
      <c r="K205" s="139"/>
      <c r="L205" s="139"/>
      <c r="M205" s="139"/>
      <c r="N205" s="139"/>
      <c r="O205" s="115"/>
      <c r="P205" s="47"/>
      <c r="Q205" s="10"/>
    </row>
    <row r="206" spans="2:17" s="9" customFormat="1" x14ac:dyDescent="0.2">
      <c r="B206" s="55"/>
      <c r="C206" s="68" t="s">
        <v>25</v>
      </c>
      <c r="D206" s="70" t="s">
        <v>10</v>
      </c>
      <c r="E206" s="210">
        <f>SUM(E207:E208)</f>
        <v>485</v>
      </c>
      <c r="F206" s="210">
        <f>SUM(F207:F208)</f>
        <v>618</v>
      </c>
      <c r="G206" s="210">
        <f>SUM(G207:G208)</f>
        <v>69</v>
      </c>
      <c r="H206" s="210">
        <f>SUM(H207:H208)</f>
        <v>14</v>
      </c>
      <c r="I206" s="210">
        <f>SUM(I207:I208)</f>
        <v>0</v>
      </c>
      <c r="J206" s="211">
        <f t="shared" ref="J206:J214" si="91">SUM(E206:I206)</f>
        <v>1186</v>
      </c>
      <c r="K206" s="136">
        <f>E206/$J$206</f>
        <v>0.40893760539629004</v>
      </c>
      <c r="L206" s="136">
        <f>F206/$J$206</f>
        <v>0.52107925801011801</v>
      </c>
      <c r="M206" s="136">
        <f>G206/$J$206</f>
        <v>5.81787521079258E-2</v>
      </c>
      <c r="N206" s="136">
        <f>H206/$J$206</f>
        <v>1.1804384485666104E-2</v>
      </c>
      <c r="O206" s="103">
        <f>I206/$J$206</f>
        <v>0</v>
      </c>
      <c r="P206" s="47"/>
      <c r="Q206" s="10"/>
    </row>
    <row r="207" spans="2:17" s="9" customFormat="1" x14ac:dyDescent="0.2">
      <c r="B207" s="55" t="s">
        <v>15</v>
      </c>
      <c r="C207" s="55" t="s">
        <v>13</v>
      </c>
      <c r="D207" s="58" t="s">
        <v>88</v>
      </c>
      <c r="E207" s="319">
        <v>224</v>
      </c>
      <c r="F207" s="323">
        <v>325</v>
      </c>
      <c r="G207" s="319">
        <v>41</v>
      </c>
      <c r="H207" s="319">
        <v>10</v>
      </c>
      <c r="I207" s="319">
        <v>0</v>
      </c>
      <c r="J207" s="213">
        <f t="shared" si="91"/>
        <v>600</v>
      </c>
      <c r="K207" s="137">
        <f>E207/$J$207</f>
        <v>0.37333333333333335</v>
      </c>
      <c r="L207" s="137">
        <f>F207/$J$207</f>
        <v>0.54166666666666663</v>
      </c>
      <c r="M207" s="137">
        <f>G207/$J$207</f>
        <v>6.8333333333333329E-2</v>
      </c>
      <c r="N207" s="137">
        <f>H207/$J$207</f>
        <v>1.6666666666666666E-2</v>
      </c>
      <c r="O207" s="107">
        <f>I207/$J$207</f>
        <v>0</v>
      </c>
      <c r="P207" s="47"/>
      <c r="Q207" s="10"/>
    </row>
    <row r="208" spans="2:17" s="9" customFormat="1" x14ac:dyDescent="0.2">
      <c r="B208" s="55"/>
      <c r="C208" s="55"/>
      <c r="D208" s="60" t="s">
        <v>91</v>
      </c>
      <c r="E208" s="321">
        <v>261</v>
      </c>
      <c r="F208" s="325">
        <v>293</v>
      </c>
      <c r="G208" s="321">
        <v>28</v>
      </c>
      <c r="H208" s="321">
        <v>4</v>
      </c>
      <c r="I208" s="321">
        <v>0</v>
      </c>
      <c r="J208" s="217">
        <f t="shared" si="91"/>
        <v>586</v>
      </c>
      <c r="K208" s="140">
        <f>E208/$J$208</f>
        <v>0.44539249146757681</v>
      </c>
      <c r="L208" s="140">
        <f>F208/$J$208</f>
        <v>0.5</v>
      </c>
      <c r="M208" s="140">
        <f>G208/$J$208</f>
        <v>4.778156996587031E-2</v>
      </c>
      <c r="N208" s="140">
        <f>H208/$J$208</f>
        <v>6.8259385665529011E-3</v>
      </c>
      <c r="O208" s="119">
        <f>I208/$J$208</f>
        <v>0</v>
      </c>
      <c r="P208" s="47"/>
      <c r="Q208" s="10"/>
    </row>
    <row r="209" spans="2:17" s="9" customFormat="1" x14ac:dyDescent="0.2">
      <c r="B209" s="55"/>
      <c r="C209" s="68"/>
      <c r="D209" s="70" t="s">
        <v>10</v>
      </c>
      <c r="E209" s="210">
        <f>SUM(E210:E211)</f>
        <v>425</v>
      </c>
      <c r="F209" s="210">
        <f>SUM(F210:F211)</f>
        <v>676</v>
      </c>
      <c r="G209" s="210">
        <f>SUM(G210:G211)</f>
        <v>68</v>
      </c>
      <c r="H209" s="210">
        <f>SUM(H210:H211)</f>
        <v>19</v>
      </c>
      <c r="I209" s="210">
        <f>SUM(I210:I211)</f>
        <v>1</v>
      </c>
      <c r="J209" s="211">
        <f t="shared" si="91"/>
        <v>1189</v>
      </c>
      <c r="K209" s="136">
        <f>E209/$J$209</f>
        <v>0.35744322960470987</v>
      </c>
      <c r="L209" s="136">
        <f>F209/$J$209</f>
        <v>0.56854499579478557</v>
      </c>
      <c r="M209" s="136">
        <f>G209/$J$209</f>
        <v>5.7190916736753576E-2</v>
      </c>
      <c r="N209" s="136">
        <f>H209/$J$209</f>
        <v>1.59798149705635E-2</v>
      </c>
      <c r="O209" s="103">
        <f>I209/$J$209</f>
        <v>8.4104289318755253E-4</v>
      </c>
      <c r="P209" s="47"/>
      <c r="Q209" s="10"/>
    </row>
    <row r="210" spans="2:17" s="9" customFormat="1" x14ac:dyDescent="0.2">
      <c r="B210" s="55"/>
      <c r="C210" s="55" t="s">
        <v>16</v>
      </c>
      <c r="D210" s="82" t="s">
        <v>88</v>
      </c>
      <c r="E210" s="319">
        <v>196</v>
      </c>
      <c r="F210" s="323">
        <v>345</v>
      </c>
      <c r="G210" s="319">
        <v>48</v>
      </c>
      <c r="H210" s="319">
        <v>15</v>
      </c>
      <c r="I210" s="319">
        <v>1</v>
      </c>
      <c r="J210" s="218">
        <f t="shared" si="91"/>
        <v>605</v>
      </c>
      <c r="K210" s="141">
        <f>E210/$J$210</f>
        <v>0.32396694214876032</v>
      </c>
      <c r="L210" s="141">
        <f>F210/$J$210</f>
        <v>0.57024793388429751</v>
      </c>
      <c r="M210" s="141">
        <f>G210/$J$210</f>
        <v>7.9338842975206617E-2</v>
      </c>
      <c r="N210" s="141">
        <f>H210/$J$210</f>
        <v>2.4793388429752067E-2</v>
      </c>
      <c r="O210" s="123">
        <f>I210/$J$210</f>
        <v>1.652892561983471E-3</v>
      </c>
      <c r="P210" s="47"/>
      <c r="Q210" s="10"/>
    </row>
    <row r="211" spans="2:17" s="9" customFormat="1" x14ac:dyDescent="0.2">
      <c r="B211" s="84"/>
      <c r="C211" s="59"/>
      <c r="D211" s="59" t="s">
        <v>91</v>
      </c>
      <c r="E211" s="321">
        <v>229</v>
      </c>
      <c r="F211" s="325">
        <v>331</v>
      </c>
      <c r="G211" s="321">
        <v>20</v>
      </c>
      <c r="H211" s="321">
        <v>4</v>
      </c>
      <c r="I211" s="321">
        <v>0</v>
      </c>
      <c r="J211" s="216">
        <f t="shared" si="91"/>
        <v>584</v>
      </c>
      <c r="K211" s="142">
        <f>E211/$J$211</f>
        <v>0.39212328767123289</v>
      </c>
      <c r="L211" s="142">
        <f>F211/$J$211</f>
        <v>0.56678082191780821</v>
      </c>
      <c r="M211" s="142">
        <f>G211/$J$211</f>
        <v>3.4246575342465752E-2</v>
      </c>
      <c r="N211" s="142">
        <f>H211/$J$211</f>
        <v>6.8493150684931503E-3</v>
      </c>
      <c r="O211" s="127">
        <f>I211/$J$211</f>
        <v>0</v>
      </c>
      <c r="P211" s="47"/>
      <c r="Q211" s="10"/>
    </row>
    <row r="212" spans="2:17" s="9" customFormat="1" x14ac:dyDescent="0.2">
      <c r="B212" s="68"/>
      <c r="C212" s="69"/>
      <c r="D212" s="70" t="s">
        <v>10</v>
      </c>
      <c r="E212" s="210">
        <f>SUM(E213:E214)</f>
        <v>364</v>
      </c>
      <c r="F212" s="210">
        <f>SUM(F213:F214)</f>
        <v>1017</v>
      </c>
      <c r="G212" s="210">
        <f>SUM(G213:G214)</f>
        <v>105</v>
      </c>
      <c r="H212" s="210">
        <f>SUM(H213:H214)</f>
        <v>13</v>
      </c>
      <c r="I212" s="210">
        <f>SUM(I213:I214)</f>
        <v>1</v>
      </c>
      <c r="J212" s="211">
        <f t="shared" si="91"/>
        <v>1500</v>
      </c>
      <c r="K212" s="136">
        <f>E212/$J$212</f>
        <v>0.24266666666666667</v>
      </c>
      <c r="L212" s="136">
        <f>F212/$J$212</f>
        <v>0.67800000000000005</v>
      </c>
      <c r="M212" s="136">
        <f>G212/$J$212</f>
        <v>7.0000000000000007E-2</v>
      </c>
      <c r="N212" s="136">
        <f>H212/$J$212</f>
        <v>8.6666666666666663E-3</v>
      </c>
      <c r="O212" s="103">
        <f>I212/$J$212</f>
        <v>6.6666666666666664E-4</v>
      </c>
      <c r="P212" s="47"/>
      <c r="Q212" s="10"/>
    </row>
    <row r="213" spans="2:17" s="9" customFormat="1" x14ac:dyDescent="0.2">
      <c r="B213" s="55"/>
      <c r="C213" s="72"/>
      <c r="D213" s="58" t="s">
        <v>88</v>
      </c>
      <c r="E213" s="319">
        <v>147</v>
      </c>
      <c r="F213" s="319">
        <v>443</v>
      </c>
      <c r="G213" s="319">
        <v>62</v>
      </c>
      <c r="H213" s="319">
        <v>9</v>
      </c>
      <c r="I213" s="319">
        <v>0</v>
      </c>
      <c r="J213" s="213">
        <f t="shared" si="91"/>
        <v>661</v>
      </c>
      <c r="K213" s="137">
        <f>E213/$J$213</f>
        <v>0.22239031770045387</v>
      </c>
      <c r="L213" s="137">
        <f>F213/$J$213</f>
        <v>0.67019667170953101</v>
      </c>
      <c r="M213" s="137">
        <f>G213/$J$213</f>
        <v>9.3797276853252648E-2</v>
      </c>
      <c r="N213" s="137">
        <f>H213/$J$213</f>
        <v>1.3615733736762481E-2</v>
      </c>
      <c r="O213" s="107">
        <f>I213/$J$213</f>
        <v>0</v>
      </c>
      <c r="P213" s="47"/>
      <c r="Q213" s="10"/>
    </row>
    <row r="214" spans="2:17" s="9" customFormat="1" x14ac:dyDescent="0.2">
      <c r="B214" s="55" t="s">
        <v>26</v>
      </c>
      <c r="C214" s="26" t="s">
        <v>16</v>
      </c>
      <c r="D214" s="74" t="s">
        <v>91</v>
      </c>
      <c r="E214" s="331">
        <v>217</v>
      </c>
      <c r="F214" s="331">
        <v>574</v>
      </c>
      <c r="G214" s="331">
        <v>43</v>
      </c>
      <c r="H214" s="331">
        <v>4</v>
      </c>
      <c r="I214" s="331">
        <v>1</v>
      </c>
      <c r="J214" s="215">
        <f t="shared" si="91"/>
        <v>839</v>
      </c>
      <c r="K214" s="138">
        <f>E214/$J$214</f>
        <v>0.25864123957091778</v>
      </c>
      <c r="L214" s="138">
        <f>F214/$J$214</f>
        <v>0.68414779499404055</v>
      </c>
      <c r="M214" s="138">
        <f>G214/$J$214</f>
        <v>5.1251489868891539E-2</v>
      </c>
      <c r="N214" s="138">
        <f>H214/$J$214</f>
        <v>4.7675804529201428E-3</v>
      </c>
      <c r="O214" s="111">
        <f>I214/$J$214</f>
        <v>1.1918951132300357E-3</v>
      </c>
      <c r="P214" s="47"/>
      <c r="Q214" s="10"/>
    </row>
    <row r="215" spans="2:17" s="9" customFormat="1" ht="13.8" thickBot="1" x14ac:dyDescent="0.25">
      <c r="B215" s="55"/>
      <c r="C215" s="72"/>
      <c r="D215" s="91" t="s">
        <v>24</v>
      </c>
      <c r="E215" s="225"/>
      <c r="F215" s="225"/>
      <c r="G215" s="225"/>
      <c r="H215" s="225"/>
      <c r="I215" s="225"/>
      <c r="J215" s="221">
        <f>$F$11-J212</f>
        <v>0</v>
      </c>
      <c r="K215" s="196"/>
      <c r="L215" s="196"/>
      <c r="M215" s="196"/>
      <c r="N215" s="196"/>
      <c r="O215" s="197"/>
      <c r="P215" s="47"/>
      <c r="Q215" s="10"/>
    </row>
    <row r="216" spans="2:17" s="9" customFormat="1" ht="13.8" thickTop="1" x14ac:dyDescent="0.2">
      <c r="B216" s="92"/>
      <c r="C216" s="93"/>
      <c r="D216" s="62" t="s">
        <v>10</v>
      </c>
      <c r="E216" s="222">
        <f>E217+E218</f>
        <v>1803</v>
      </c>
      <c r="F216" s="222">
        <f>F217+F218</f>
        <v>3392</v>
      </c>
      <c r="G216" s="222">
        <f>G217+G218</f>
        <v>526</v>
      </c>
      <c r="H216" s="222">
        <f>H217+H218</f>
        <v>73</v>
      </c>
      <c r="I216" s="222">
        <f>I217+I218</f>
        <v>5</v>
      </c>
      <c r="J216" s="223">
        <f>SUM(E216:I216)</f>
        <v>5799</v>
      </c>
      <c r="K216" s="198">
        <f>E216/$J$216</f>
        <v>0.31091567511639939</v>
      </c>
      <c r="L216" s="198">
        <f>F216/$J$216</f>
        <v>0.58492843593723054</v>
      </c>
      <c r="M216" s="198">
        <f>G216/$J$216</f>
        <v>9.0705294016209692E-2</v>
      </c>
      <c r="N216" s="198">
        <f>H216/$J$216</f>
        <v>1.2588377306432143E-2</v>
      </c>
      <c r="O216" s="199">
        <f>I216/$J$216</f>
        <v>8.6221762372822898E-4</v>
      </c>
      <c r="P216" s="47"/>
      <c r="Q216" s="10"/>
    </row>
    <row r="217" spans="2:17" s="9" customFormat="1" x14ac:dyDescent="0.2">
      <c r="B217" s="55"/>
      <c r="C217" s="72"/>
      <c r="D217" s="58" t="s">
        <v>88</v>
      </c>
      <c r="E217" s="212">
        <f t="shared" ref="E217:I218" si="92">E193+E203+E213</f>
        <v>822</v>
      </c>
      <c r="F217" s="212">
        <f t="shared" si="92"/>
        <v>1643</v>
      </c>
      <c r="G217" s="212">
        <f t="shared" si="92"/>
        <v>312</v>
      </c>
      <c r="H217" s="212">
        <f t="shared" si="92"/>
        <v>51</v>
      </c>
      <c r="I217" s="212">
        <f t="shared" si="92"/>
        <v>4</v>
      </c>
      <c r="J217" s="213">
        <f>SUM(E217:I217)</f>
        <v>2832</v>
      </c>
      <c r="K217" s="137">
        <f>E217/$J$217</f>
        <v>0.2902542372881356</v>
      </c>
      <c r="L217" s="137">
        <f>F217/$J$217</f>
        <v>0.58015536723163841</v>
      </c>
      <c r="M217" s="137">
        <f>G217/$J$217</f>
        <v>0.11016949152542373</v>
      </c>
      <c r="N217" s="137">
        <f>H217/$J$217</f>
        <v>1.8008474576271187E-2</v>
      </c>
      <c r="O217" s="107">
        <f>I217/$J$217</f>
        <v>1.4124293785310734E-3</v>
      </c>
      <c r="P217" s="47"/>
      <c r="Q217" s="10"/>
    </row>
    <row r="218" spans="2:17" s="9" customFormat="1" x14ac:dyDescent="0.2">
      <c r="B218" s="96" t="s">
        <v>10</v>
      </c>
      <c r="C218" s="26"/>
      <c r="D218" s="74" t="s">
        <v>91</v>
      </c>
      <c r="E218" s="214">
        <f t="shared" si="92"/>
        <v>981</v>
      </c>
      <c r="F218" s="214">
        <f t="shared" si="92"/>
        <v>1749</v>
      </c>
      <c r="G218" s="214">
        <f t="shared" si="92"/>
        <v>214</v>
      </c>
      <c r="H218" s="214">
        <f t="shared" si="92"/>
        <v>22</v>
      </c>
      <c r="I218" s="214">
        <f t="shared" si="92"/>
        <v>1</v>
      </c>
      <c r="J218" s="215">
        <f>SUM(E218:I218)</f>
        <v>2967</v>
      </c>
      <c r="K218" s="138">
        <f>E218/$J$218</f>
        <v>0.33063700707785643</v>
      </c>
      <c r="L218" s="138">
        <f>F218/$J$218</f>
        <v>0.58948432760364</v>
      </c>
      <c r="M218" s="138">
        <f>G218/$J$218</f>
        <v>7.2126727334007421E-2</v>
      </c>
      <c r="N218" s="138">
        <f>H218/$J$218</f>
        <v>7.4148972025615103E-3</v>
      </c>
      <c r="O218" s="111">
        <f>I218/$J$218</f>
        <v>3.370407819346141E-4</v>
      </c>
      <c r="P218" s="47"/>
      <c r="Q218" s="10"/>
    </row>
    <row r="219" spans="2:17" s="9" customFormat="1" x14ac:dyDescent="0.2">
      <c r="B219" s="84"/>
      <c r="C219" s="97"/>
      <c r="D219" s="59" t="s">
        <v>24</v>
      </c>
      <c r="E219" s="143"/>
      <c r="F219" s="143"/>
      <c r="G219" s="143"/>
      <c r="H219" s="143"/>
      <c r="I219" s="143"/>
      <c r="J219" s="79">
        <f>J195+J205+J215</f>
        <v>10</v>
      </c>
      <c r="K219" s="146"/>
      <c r="L219" s="146"/>
      <c r="M219" s="146"/>
      <c r="N219" s="146"/>
      <c r="O219" s="100"/>
      <c r="P219" s="47"/>
      <c r="Q219" s="10"/>
    </row>
    <row r="220" spans="2:17" s="9" customFormat="1" x14ac:dyDescent="0.2">
      <c r="B220" s="51"/>
      <c r="C220" s="51"/>
      <c r="D220" s="52"/>
      <c r="E220" s="64"/>
      <c r="F220" s="64"/>
      <c r="G220" s="64"/>
      <c r="H220" s="64"/>
      <c r="I220" s="63"/>
      <c r="J220" s="63"/>
      <c r="K220" s="63"/>
      <c r="L220" s="63"/>
      <c r="M220" s="64"/>
      <c r="N220" s="63"/>
      <c r="O220" s="63"/>
      <c r="P220" s="10"/>
      <c r="Q220" s="10"/>
    </row>
    <row r="221" spans="2:17" s="9" customFormat="1" x14ac:dyDescent="0.2">
      <c r="B221" s="65" t="s">
        <v>45</v>
      </c>
      <c r="C221" s="66"/>
      <c r="D221" s="64"/>
      <c r="E221" s="64"/>
      <c r="F221" s="64"/>
      <c r="G221" s="64"/>
      <c r="H221" s="64"/>
      <c r="I221" s="63"/>
      <c r="J221" s="63"/>
      <c r="K221" s="63"/>
      <c r="L221" s="63"/>
      <c r="M221" s="64"/>
      <c r="N221" s="63"/>
      <c r="O221" s="63"/>
      <c r="P221" s="10"/>
      <c r="Q221" s="10"/>
    </row>
    <row r="222" spans="2:17" s="9" customFormat="1" ht="42" x14ac:dyDescent="0.2">
      <c r="B222" s="30" t="s">
        <v>9</v>
      </c>
      <c r="C222" s="11" t="s">
        <v>19</v>
      </c>
      <c r="D222" s="402" t="s">
        <v>20</v>
      </c>
      <c r="E222" s="4" t="s">
        <v>0</v>
      </c>
      <c r="F222" s="33" t="s">
        <v>1</v>
      </c>
      <c r="G222" s="33" t="s">
        <v>2</v>
      </c>
      <c r="H222" s="33" t="s">
        <v>3</v>
      </c>
      <c r="I222" s="409" t="s">
        <v>10</v>
      </c>
      <c r="J222" s="34" t="s">
        <v>0</v>
      </c>
      <c r="K222" s="33" t="s">
        <v>1</v>
      </c>
      <c r="L222" s="33" t="s">
        <v>2</v>
      </c>
      <c r="M222" s="49" t="s">
        <v>3</v>
      </c>
      <c r="N222" s="46"/>
      <c r="O222" s="63"/>
      <c r="P222" s="10"/>
      <c r="Q222" s="10"/>
    </row>
    <row r="223" spans="2:17" s="9" customFormat="1" x14ac:dyDescent="0.2">
      <c r="B223" s="68"/>
      <c r="C223" s="69"/>
      <c r="D223" s="70" t="s">
        <v>10</v>
      </c>
      <c r="E223" s="210">
        <f>SUM(E224:E225)</f>
        <v>177</v>
      </c>
      <c r="F223" s="210">
        <f>SUM(F224:F225)</f>
        <v>981</v>
      </c>
      <c r="G223" s="210">
        <f>SUM(G224:G225)</f>
        <v>1167</v>
      </c>
      <c r="H223" s="210">
        <f>SUM(H224:H225)</f>
        <v>28</v>
      </c>
      <c r="I223" s="211">
        <f>SUM(E223:H223)</f>
        <v>2353</v>
      </c>
      <c r="J223" s="136">
        <f>E223/$I$223</f>
        <v>7.5223119422014456E-2</v>
      </c>
      <c r="K223" s="136">
        <f>F223/$I$223</f>
        <v>0.41691457713557162</v>
      </c>
      <c r="L223" s="136">
        <f>G223/$I$223</f>
        <v>0.49596260093497663</v>
      </c>
      <c r="M223" s="103">
        <f>H223/$I$223</f>
        <v>1.1899702507437314E-2</v>
      </c>
      <c r="N223" s="98"/>
      <c r="O223" s="63"/>
      <c r="P223" s="10"/>
      <c r="Q223" s="10"/>
    </row>
    <row r="224" spans="2:17" s="9" customFormat="1" x14ac:dyDescent="0.2">
      <c r="B224" s="55"/>
      <c r="C224" s="72"/>
      <c r="D224" s="58" t="s">
        <v>88</v>
      </c>
      <c r="E224" s="212">
        <f t="shared" ref="E224:H225" si="93">E228+E231</f>
        <v>96</v>
      </c>
      <c r="F224" s="212">
        <f t="shared" si="93"/>
        <v>475</v>
      </c>
      <c r="G224" s="212">
        <f t="shared" si="93"/>
        <v>597</v>
      </c>
      <c r="H224" s="212">
        <f t="shared" si="93"/>
        <v>20</v>
      </c>
      <c r="I224" s="213">
        <f>SUM(E224:H224)</f>
        <v>1188</v>
      </c>
      <c r="J224" s="137">
        <f>E224/$I$224</f>
        <v>8.0808080808080815E-2</v>
      </c>
      <c r="K224" s="137">
        <f>F224/$I$224</f>
        <v>0.39983164983164982</v>
      </c>
      <c r="L224" s="137">
        <f>G224/$I$224</f>
        <v>0.50252525252525249</v>
      </c>
      <c r="M224" s="107">
        <f>H224/$I$224</f>
        <v>1.6835016835016835E-2</v>
      </c>
      <c r="N224" s="98"/>
      <c r="O224" s="63"/>
      <c r="P224" s="10"/>
      <c r="Q224" s="10"/>
    </row>
    <row r="225" spans="2:17" s="9" customFormat="1" x14ac:dyDescent="0.2">
      <c r="B225" s="55"/>
      <c r="C225" s="72" t="s">
        <v>10</v>
      </c>
      <c r="D225" s="74" t="s">
        <v>91</v>
      </c>
      <c r="E225" s="237">
        <f t="shared" si="93"/>
        <v>81</v>
      </c>
      <c r="F225" s="237">
        <f t="shared" si="93"/>
        <v>506</v>
      </c>
      <c r="G225" s="237">
        <f t="shared" si="93"/>
        <v>570</v>
      </c>
      <c r="H225" s="237">
        <f t="shared" si="93"/>
        <v>8</v>
      </c>
      <c r="I225" s="215">
        <f>SUM(E225:H225)</f>
        <v>1165</v>
      </c>
      <c r="J225" s="138">
        <f>E225/$I$225</f>
        <v>6.9527896995708161E-2</v>
      </c>
      <c r="K225" s="138">
        <f>F225/$I$225</f>
        <v>0.43433476394849785</v>
      </c>
      <c r="L225" s="138">
        <f>G225/$I$225</f>
        <v>0.48927038626609443</v>
      </c>
      <c r="M225" s="111">
        <f>H225/$I$225</f>
        <v>6.8669527896995704E-3</v>
      </c>
      <c r="N225" s="98"/>
      <c r="O225" s="63"/>
      <c r="P225" s="10"/>
      <c r="Q225" s="10"/>
    </row>
    <row r="226" spans="2:17" s="9" customFormat="1" x14ac:dyDescent="0.2">
      <c r="B226" s="55"/>
      <c r="C226" s="72"/>
      <c r="D226" s="59" t="s">
        <v>24</v>
      </c>
      <c r="E226" s="238"/>
      <c r="F226" s="238"/>
      <c r="G226" s="238"/>
      <c r="H226" s="238"/>
      <c r="I226" s="216">
        <f>$F$8-I223</f>
        <v>28</v>
      </c>
      <c r="J226" s="139"/>
      <c r="K226" s="139"/>
      <c r="L226" s="139"/>
      <c r="M226" s="115"/>
      <c r="N226" s="98"/>
      <c r="O226" s="63"/>
      <c r="P226" s="10"/>
      <c r="Q226" s="10"/>
    </row>
    <row r="227" spans="2:17" s="9" customFormat="1" x14ac:dyDescent="0.2">
      <c r="B227" s="55"/>
      <c r="C227" s="68" t="s">
        <v>25</v>
      </c>
      <c r="D227" s="70" t="s">
        <v>10</v>
      </c>
      <c r="E227" s="220">
        <f>E228+E229</f>
        <v>111</v>
      </c>
      <c r="F227" s="220">
        <f>F228+F229</f>
        <v>486</v>
      </c>
      <c r="G227" s="220">
        <f>G228+G229</f>
        <v>558</v>
      </c>
      <c r="H227" s="220">
        <f>H228+H229</f>
        <v>16</v>
      </c>
      <c r="I227" s="211">
        <f t="shared" ref="I227:I235" si="94">SUM(E227:H227)</f>
        <v>1171</v>
      </c>
      <c r="J227" s="136">
        <f>E227/$I$227</f>
        <v>9.479077711357814E-2</v>
      </c>
      <c r="K227" s="136">
        <f>F227/$I$227</f>
        <v>0.41502988898377458</v>
      </c>
      <c r="L227" s="136">
        <f>G227/$I$227</f>
        <v>0.47651579846285225</v>
      </c>
      <c r="M227" s="103">
        <f>H227/$I$227</f>
        <v>1.3663535439795047E-2</v>
      </c>
      <c r="N227" s="98"/>
      <c r="O227" s="63"/>
      <c r="P227" s="10"/>
      <c r="Q227" s="10"/>
    </row>
    <row r="228" spans="2:17" s="9" customFormat="1" x14ac:dyDescent="0.2">
      <c r="B228" s="55" t="s">
        <v>15</v>
      </c>
      <c r="C228" s="55" t="s">
        <v>13</v>
      </c>
      <c r="D228" s="58" t="s">
        <v>88</v>
      </c>
      <c r="E228" s="319">
        <v>64</v>
      </c>
      <c r="F228" s="319">
        <v>231</v>
      </c>
      <c r="G228" s="323">
        <v>281</v>
      </c>
      <c r="H228" s="319">
        <v>12</v>
      </c>
      <c r="I228" s="213">
        <f t="shared" si="94"/>
        <v>588</v>
      </c>
      <c r="J228" s="137">
        <f>E228/$I$228</f>
        <v>0.10884353741496598</v>
      </c>
      <c r="K228" s="137">
        <f>F228/$I$228</f>
        <v>0.39285714285714285</v>
      </c>
      <c r="L228" s="137">
        <f>G228/$I$228</f>
        <v>0.47789115646258501</v>
      </c>
      <c r="M228" s="107">
        <f>H228/$I$228</f>
        <v>2.0408163265306121E-2</v>
      </c>
      <c r="N228" s="98"/>
      <c r="O228" s="63"/>
      <c r="P228" s="10"/>
      <c r="Q228" s="10"/>
    </row>
    <row r="229" spans="2:17" s="9" customFormat="1" x14ac:dyDescent="0.2">
      <c r="B229" s="55"/>
      <c r="C229" s="55"/>
      <c r="D229" s="60" t="s">
        <v>91</v>
      </c>
      <c r="E229" s="321">
        <v>47</v>
      </c>
      <c r="F229" s="321">
        <v>255</v>
      </c>
      <c r="G229" s="321">
        <v>277</v>
      </c>
      <c r="H229" s="321">
        <v>4</v>
      </c>
      <c r="I229" s="239">
        <f t="shared" si="94"/>
        <v>583</v>
      </c>
      <c r="J229" s="140">
        <f>E229/$I$229</f>
        <v>8.0617495711835338E-2</v>
      </c>
      <c r="K229" s="140">
        <f>F229/$I$229</f>
        <v>0.43739279588336194</v>
      </c>
      <c r="L229" s="140">
        <f>G229/$I$229</f>
        <v>0.47512864493996571</v>
      </c>
      <c r="M229" s="119">
        <f>H229/$I$229</f>
        <v>6.8610634648370496E-3</v>
      </c>
      <c r="N229" s="98"/>
      <c r="O229" s="63"/>
      <c r="P229" s="10"/>
      <c r="Q229" s="10"/>
    </row>
    <row r="230" spans="2:17" s="9" customFormat="1" x14ac:dyDescent="0.2">
      <c r="B230" s="55"/>
      <c r="C230" s="68"/>
      <c r="D230" s="70" t="s">
        <v>10</v>
      </c>
      <c r="E230" s="210">
        <f>E231+E232</f>
        <v>66</v>
      </c>
      <c r="F230" s="210">
        <f>F231+F232</f>
        <v>495</v>
      </c>
      <c r="G230" s="210">
        <f>G231+G232</f>
        <v>609</v>
      </c>
      <c r="H230" s="210">
        <f>H231+H232</f>
        <v>12</v>
      </c>
      <c r="I230" s="211">
        <f t="shared" si="94"/>
        <v>1182</v>
      </c>
      <c r="J230" s="136">
        <f>E230/$I$230</f>
        <v>5.5837563451776651E-2</v>
      </c>
      <c r="K230" s="136">
        <f>F230/$I$230</f>
        <v>0.41878172588832485</v>
      </c>
      <c r="L230" s="136">
        <f>G230/$I$230</f>
        <v>0.51522842639593913</v>
      </c>
      <c r="M230" s="103">
        <f>H230/$I$230</f>
        <v>1.015228426395939E-2</v>
      </c>
      <c r="N230" s="98"/>
      <c r="O230" s="63"/>
      <c r="P230" s="10"/>
      <c r="Q230" s="10"/>
    </row>
    <row r="231" spans="2:17" s="9" customFormat="1" x14ac:dyDescent="0.2">
      <c r="B231" s="55"/>
      <c r="C231" s="55" t="s">
        <v>16</v>
      </c>
      <c r="D231" s="82" t="s">
        <v>88</v>
      </c>
      <c r="E231" s="319">
        <v>32</v>
      </c>
      <c r="F231" s="319">
        <v>244</v>
      </c>
      <c r="G231" s="323">
        <v>316</v>
      </c>
      <c r="H231" s="319">
        <v>8</v>
      </c>
      <c r="I231" s="218">
        <f t="shared" si="94"/>
        <v>600</v>
      </c>
      <c r="J231" s="141">
        <f>E231/$I$231</f>
        <v>5.3333333333333337E-2</v>
      </c>
      <c r="K231" s="141">
        <f>F231/$I$231</f>
        <v>0.40666666666666668</v>
      </c>
      <c r="L231" s="141">
        <f>G231/$I$231</f>
        <v>0.52666666666666662</v>
      </c>
      <c r="M231" s="123">
        <f>H231/$I$231</f>
        <v>1.3333333333333334E-2</v>
      </c>
      <c r="N231" s="98"/>
      <c r="O231" s="63"/>
      <c r="P231" s="10"/>
      <c r="Q231" s="10"/>
    </row>
    <row r="232" spans="2:17" s="9" customFormat="1" x14ac:dyDescent="0.2">
      <c r="B232" s="84"/>
      <c r="C232" s="59"/>
      <c r="D232" s="59" t="s">
        <v>91</v>
      </c>
      <c r="E232" s="321">
        <v>34</v>
      </c>
      <c r="F232" s="321">
        <v>251</v>
      </c>
      <c r="G232" s="325">
        <v>293</v>
      </c>
      <c r="H232" s="321">
        <v>4</v>
      </c>
      <c r="I232" s="221">
        <f t="shared" si="94"/>
        <v>582</v>
      </c>
      <c r="J232" s="200">
        <f>E232/$I$232</f>
        <v>5.8419243986254296E-2</v>
      </c>
      <c r="K232" s="200">
        <f>F232/$I$232</f>
        <v>0.43127147766323026</v>
      </c>
      <c r="L232" s="200">
        <f>G232/$I$232</f>
        <v>0.50343642611683848</v>
      </c>
      <c r="M232" s="133">
        <f>H232/$I$232</f>
        <v>6.8728522336769758E-3</v>
      </c>
      <c r="N232" s="98"/>
      <c r="O232" s="63"/>
      <c r="P232" s="10"/>
      <c r="Q232" s="10"/>
    </row>
    <row r="233" spans="2:17" s="9" customFormat="1" x14ac:dyDescent="0.2">
      <c r="B233" s="68"/>
      <c r="C233" s="69"/>
      <c r="D233" s="70" t="s">
        <v>10</v>
      </c>
      <c r="E233" s="210">
        <f>E234+E235</f>
        <v>71</v>
      </c>
      <c r="F233" s="210">
        <f>F234+F235</f>
        <v>624</v>
      </c>
      <c r="G233" s="210">
        <f>G234+G235</f>
        <v>791</v>
      </c>
      <c r="H233" s="210">
        <f>H234+H235</f>
        <v>13</v>
      </c>
      <c r="I233" s="211">
        <f t="shared" si="94"/>
        <v>1499</v>
      </c>
      <c r="J233" s="136">
        <f>E233/$I$233</f>
        <v>4.7364909939959975E-2</v>
      </c>
      <c r="K233" s="136">
        <f>F233/$I$233</f>
        <v>0.4162775183455637</v>
      </c>
      <c r="L233" s="136">
        <f>G233/$I$233</f>
        <v>0.52768512341561036</v>
      </c>
      <c r="M233" s="103">
        <f>H233/$I$233</f>
        <v>8.6724482988659105E-3</v>
      </c>
      <c r="N233" s="98"/>
      <c r="O233" s="63"/>
      <c r="P233" s="10"/>
      <c r="Q233" s="10"/>
    </row>
    <row r="234" spans="2:17" s="9" customFormat="1" x14ac:dyDescent="0.2">
      <c r="B234" s="55"/>
      <c r="C234" s="72"/>
      <c r="D234" s="58" t="s">
        <v>88</v>
      </c>
      <c r="E234" s="319">
        <v>39</v>
      </c>
      <c r="F234" s="319">
        <v>237</v>
      </c>
      <c r="G234" s="319">
        <v>377</v>
      </c>
      <c r="H234" s="319">
        <v>7</v>
      </c>
      <c r="I234" s="213">
        <f t="shared" si="94"/>
        <v>660</v>
      </c>
      <c r="J234" s="137">
        <f>E234/$I$234</f>
        <v>5.909090909090909E-2</v>
      </c>
      <c r="K234" s="137">
        <f>F234/$I$234</f>
        <v>0.35909090909090907</v>
      </c>
      <c r="L234" s="137">
        <f>G234/$I$234</f>
        <v>0.57121212121212117</v>
      </c>
      <c r="M234" s="107">
        <f>H234/$I$234</f>
        <v>1.0606060606060607E-2</v>
      </c>
      <c r="N234" s="98"/>
      <c r="O234" s="63"/>
      <c r="P234" s="10"/>
      <c r="Q234" s="10"/>
    </row>
    <row r="235" spans="2:17" s="9" customFormat="1" x14ac:dyDescent="0.2">
      <c r="B235" s="55" t="s">
        <v>26</v>
      </c>
      <c r="C235" s="26" t="s">
        <v>16</v>
      </c>
      <c r="D235" s="74" t="s">
        <v>91</v>
      </c>
      <c r="E235" s="331">
        <v>32</v>
      </c>
      <c r="F235" s="331">
        <v>387</v>
      </c>
      <c r="G235" s="331">
        <v>414</v>
      </c>
      <c r="H235" s="331">
        <v>6</v>
      </c>
      <c r="I235" s="239">
        <f t="shared" si="94"/>
        <v>839</v>
      </c>
      <c r="J235" s="201">
        <f>E235/$I$235</f>
        <v>3.8140643623361142E-2</v>
      </c>
      <c r="K235" s="201">
        <f>F235/$I$235</f>
        <v>0.46126340882002381</v>
      </c>
      <c r="L235" s="201">
        <f>G235/$I$235</f>
        <v>0.49344457687723481</v>
      </c>
      <c r="M235" s="202">
        <f>H235/$I$235</f>
        <v>7.1513706793802142E-3</v>
      </c>
      <c r="N235" s="98"/>
      <c r="O235" s="63"/>
      <c r="P235" s="10"/>
      <c r="Q235" s="10"/>
    </row>
    <row r="236" spans="2:17" s="9" customFormat="1" ht="13.8" thickBot="1" x14ac:dyDescent="0.25">
      <c r="B236" s="55"/>
      <c r="C236" s="72"/>
      <c r="D236" s="91" t="s">
        <v>24</v>
      </c>
      <c r="E236" s="356"/>
      <c r="F236" s="356"/>
      <c r="G236" s="356"/>
      <c r="H236" s="356"/>
      <c r="I236" s="240">
        <f>$F$11-I233</f>
        <v>1</v>
      </c>
      <c r="J236" s="357"/>
      <c r="K236" s="357"/>
      <c r="L236" s="357"/>
      <c r="M236" s="358"/>
      <c r="N236" s="98"/>
      <c r="O236" s="63"/>
      <c r="P236" s="10"/>
      <c r="Q236" s="10"/>
    </row>
    <row r="237" spans="2:17" s="9" customFormat="1" ht="13.8" thickTop="1" x14ac:dyDescent="0.2">
      <c r="B237" s="92"/>
      <c r="C237" s="93"/>
      <c r="D237" s="62" t="s">
        <v>10</v>
      </c>
      <c r="E237" s="210">
        <f>E238+E239</f>
        <v>248</v>
      </c>
      <c r="F237" s="210">
        <f>F238+F239</f>
        <v>1605</v>
      </c>
      <c r="G237" s="210">
        <f>G238+G239</f>
        <v>1958</v>
      </c>
      <c r="H237" s="210">
        <f>H238+H239</f>
        <v>41</v>
      </c>
      <c r="I237" s="216">
        <f>SUM(E237:H237)</f>
        <v>3852</v>
      </c>
      <c r="J237" s="142">
        <f>E237/$I$237</f>
        <v>6.4382139148494291E-2</v>
      </c>
      <c r="K237" s="142">
        <f>F237/$I$237</f>
        <v>0.41666666666666669</v>
      </c>
      <c r="L237" s="142">
        <f>G237/$I$237</f>
        <v>0.50830737279335414</v>
      </c>
      <c r="M237" s="127">
        <f>H237/$I$237</f>
        <v>1.0643821391484943E-2</v>
      </c>
      <c r="N237" s="98"/>
      <c r="O237" s="63"/>
      <c r="P237" s="10"/>
      <c r="Q237" s="10"/>
    </row>
    <row r="238" spans="2:17" s="9" customFormat="1" x14ac:dyDescent="0.2">
      <c r="B238" s="55"/>
      <c r="C238" s="72"/>
      <c r="D238" s="58" t="s">
        <v>88</v>
      </c>
      <c r="E238" s="219">
        <f t="shared" ref="E238:H239" si="95">E224+E234</f>
        <v>135</v>
      </c>
      <c r="F238" s="219">
        <f t="shared" si="95"/>
        <v>712</v>
      </c>
      <c r="G238" s="219">
        <f t="shared" si="95"/>
        <v>974</v>
      </c>
      <c r="H238" s="219">
        <f t="shared" si="95"/>
        <v>27</v>
      </c>
      <c r="I238" s="218">
        <f>SUM(E238:H238)</f>
        <v>1848</v>
      </c>
      <c r="J238" s="141">
        <f>E238/$I$238</f>
        <v>7.3051948051948049E-2</v>
      </c>
      <c r="K238" s="141">
        <f>F238/$I$238</f>
        <v>0.38528138528138528</v>
      </c>
      <c r="L238" s="141">
        <f>G238/$I$238</f>
        <v>0.52705627705627711</v>
      </c>
      <c r="M238" s="123">
        <f>H238/$I$238</f>
        <v>1.461038961038961E-2</v>
      </c>
      <c r="N238" s="98"/>
      <c r="O238" s="63"/>
      <c r="P238" s="10"/>
      <c r="Q238" s="10"/>
    </row>
    <row r="239" spans="2:17" s="9" customFormat="1" x14ac:dyDescent="0.2">
      <c r="B239" s="96" t="s">
        <v>10</v>
      </c>
      <c r="C239" s="26"/>
      <c r="D239" s="74" t="s">
        <v>91</v>
      </c>
      <c r="E239" s="230">
        <f t="shared" si="95"/>
        <v>113</v>
      </c>
      <c r="F239" s="230">
        <f t="shared" si="95"/>
        <v>893</v>
      </c>
      <c r="G239" s="230">
        <f t="shared" si="95"/>
        <v>984</v>
      </c>
      <c r="H239" s="230">
        <f t="shared" si="95"/>
        <v>14</v>
      </c>
      <c r="I239" s="241">
        <f>SUM(E239:H239)</f>
        <v>2004</v>
      </c>
      <c r="J239" s="204">
        <f>E239/$I$239</f>
        <v>5.6387225548902194E-2</v>
      </c>
      <c r="K239" s="204">
        <f>F239/$I$239</f>
        <v>0.44560878243512975</v>
      </c>
      <c r="L239" s="204">
        <f>G239/$I$239</f>
        <v>0.49101796407185627</v>
      </c>
      <c r="M239" s="205">
        <f>H239/$I$239</f>
        <v>6.9860279441117763E-3</v>
      </c>
      <c r="N239" s="98"/>
      <c r="O239" s="63"/>
      <c r="P239" s="10"/>
      <c r="Q239" s="10"/>
    </row>
    <row r="240" spans="2:17" s="9" customFormat="1" x14ac:dyDescent="0.2">
      <c r="B240" s="84"/>
      <c r="C240" s="97"/>
      <c r="D240" s="59" t="s">
        <v>24</v>
      </c>
      <c r="E240" s="359"/>
      <c r="F240" s="359"/>
      <c r="G240" s="359"/>
      <c r="H240" s="359"/>
      <c r="I240" s="216">
        <f>I226+I236</f>
        <v>29</v>
      </c>
      <c r="J240" s="354"/>
      <c r="K240" s="354"/>
      <c r="L240" s="354"/>
      <c r="M240" s="355"/>
      <c r="N240" s="98"/>
      <c r="O240" s="63"/>
      <c r="P240" s="10"/>
      <c r="Q240" s="10"/>
    </row>
    <row r="241" spans="2:17" s="9" customFormat="1" x14ac:dyDescent="0.2">
      <c r="B241" s="66"/>
      <c r="C241" s="66"/>
      <c r="D241" s="64"/>
      <c r="E241" s="351"/>
      <c r="F241" s="351"/>
      <c r="G241" s="351"/>
      <c r="H241" s="351"/>
      <c r="I241" s="63"/>
      <c r="J241" s="250"/>
      <c r="K241" s="250"/>
      <c r="L241" s="250"/>
      <c r="M241" s="262"/>
      <c r="N241" s="63"/>
      <c r="O241" s="63"/>
      <c r="P241" s="10"/>
      <c r="Q241" s="10"/>
    </row>
    <row r="242" spans="2:17" s="9" customFormat="1" x14ac:dyDescent="0.2">
      <c r="B242" s="65" t="s">
        <v>46</v>
      </c>
      <c r="C242" s="66"/>
      <c r="D242" s="64"/>
      <c r="E242" s="64"/>
      <c r="F242" s="64"/>
      <c r="G242" s="64"/>
      <c r="H242" s="64"/>
      <c r="I242" s="63"/>
      <c r="J242" s="63"/>
      <c r="K242" s="63"/>
      <c r="L242" s="63"/>
      <c r="M242" s="64"/>
      <c r="N242" s="63"/>
      <c r="O242" s="63"/>
      <c r="P242" s="10"/>
      <c r="Q242" s="10"/>
    </row>
    <row r="243" spans="2:17" s="9" customFormat="1" ht="28.8" x14ac:dyDescent="0.2">
      <c r="B243" s="30" t="s">
        <v>9</v>
      </c>
      <c r="C243" s="11" t="s">
        <v>19</v>
      </c>
      <c r="D243" s="402" t="s">
        <v>20</v>
      </c>
      <c r="E243" s="11" t="s">
        <v>4</v>
      </c>
      <c r="F243" s="11" t="s">
        <v>5</v>
      </c>
      <c r="G243" s="11" t="s">
        <v>6</v>
      </c>
      <c r="H243" s="11" t="s">
        <v>7</v>
      </c>
      <c r="I243" s="408" t="s">
        <v>10</v>
      </c>
      <c r="J243" s="403" t="s">
        <v>4</v>
      </c>
      <c r="K243" s="11" t="s">
        <v>5</v>
      </c>
      <c r="L243" s="11" t="s">
        <v>6</v>
      </c>
      <c r="M243" s="38" t="s">
        <v>7</v>
      </c>
      <c r="N243" s="46"/>
      <c r="O243" s="63"/>
      <c r="P243" s="10"/>
      <c r="Q243" s="10"/>
    </row>
    <row r="244" spans="2:17" s="9" customFormat="1" x14ac:dyDescent="0.2">
      <c r="B244" s="68"/>
      <c r="C244" s="69"/>
      <c r="D244" s="70" t="s">
        <v>10</v>
      </c>
      <c r="E244" s="210">
        <f>SUM(E245:E246)</f>
        <v>162</v>
      </c>
      <c r="F244" s="210">
        <f>SUM(F245:F246)</f>
        <v>266</v>
      </c>
      <c r="G244" s="210">
        <f>SUM(G245:G246)</f>
        <v>902</v>
      </c>
      <c r="H244" s="210">
        <f>SUM(H245:H246)</f>
        <v>1049</v>
      </c>
      <c r="I244" s="211">
        <f>SUM(E244:H244)</f>
        <v>2379</v>
      </c>
      <c r="J244" s="136">
        <f>E244/$I$244</f>
        <v>6.8095838587641871E-2</v>
      </c>
      <c r="K244" s="136">
        <f>F244/$I$244</f>
        <v>0.11181168558217738</v>
      </c>
      <c r="L244" s="136">
        <f>G244/$I$244</f>
        <v>0.37915090374106769</v>
      </c>
      <c r="M244" s="103">
        <f>H244/$I$244</f>
        <v>0.44094157208911305</v>
      </c>
      <c r="N244" s="98"/>
      <c r="O244" s="63"/>
      <c r="P244" s="10"/>
      <c r="Q244" s="10"/>
    </row>
    <row r="245" spans="2:17" s="9" customFormat="1" x14ac:dyDescent="0.2">
      <c r="B245" s="55"/>
      <c r="C245" s="72"/>
      <c r="D245" s="58" t="s">
        <v>88</v>
      </c>
      <c r="E245" s="212">
        <f t="shared" ref="E245:H246" si="96">E249+E252</f>
        <v>82</v>
      </c>
      <c r="F245" s="212">
        <f t="shared" si="96"/>
        <v>132</v>
      </c>
      <c r="G245" s="212">
        <f t="shared" si="96"/>
        <v>405</v>
      </c>
      <c r="H245" s="212">
        <f t="shared" si="96"/>
        <v>589</v>
      </c>
      <c r="I245" s="213">
        <f>SUM(E245:H245)</f>
        <v>1208</v>
      </c>
      <c r="J245" s="137">
        <f>E245/$I$245</f>
        <v>6.7880794701986755E-2</v>
      </c>
      <c r="K245" s="137">
        <f>F245/$I$245</f>
        <v>0.10927152317880795</v>
      </c>
      <c r="L245" s="137">
        <f>G245/$I$245</f>
        <v>0.33526490066225167</v>
      </c>
      <c r="M245" s="107">
        <f>H245/$I$245</f>
        <v>0.48758278145695366</v>
      </c>
      <c r="N245" s="98"/>
      <c r="O245" s="63"/>
      <c r="P245" s="10"/>
      <c r="Q245" s="10"/>
    </row>
    <row r="246" spans="2:17" s="9" customFormat="1" x14ac:dyDescent="0.2">
      <c r="B246" s="55"/>
      <c r="C246" s="72" t="s">
        <v>10</v>
      </c>
      <c r="D246" s="74" t="s">
        <v>91</v>
      </c>
      <c r="E246" s="214">
        <f t="shared" si="96"/>
        <v>80</v>
      </c>
      <c r="F246" s="214">
        <f t="shared" si="96"/>
        <v>134</v>
      </c>
      <c r="G246" s="214">
        <f t="shared" si="96"/>
        <v>497</v>
      </c>
      <c r="H246" s="214">
        <f t="shared" si="96"/>
        <v>460</v>
      </c>
      <c r="I246" s="215">
        <f>SUM(E246:H246)</f>
        <v>1171</v>
      </c>
      <c r="J246" s="138">
        <f>E246/$I$246</f>
        <v>6.8317677198975232E-2</v>
      </c>
      <c r="K246" s="138">
        <f>F246/$I$246</f>
        <v>0.11443210930828351</v>
      </c>
      <c r="L246" s="138">
        <f>G246/$I$246</f>
        <v>0.42442356959863364</v>
      </c>
      <c r="M246" s="111">
        <f>H246/$I$246</f>
        <v>0.3928266438941076</v>
      </c>
      <c r="N246" s="98"/>
      <c r="O246" s="63"/>
      <c r="P246" s="10"/>
      <c r="Q246" s="10"/>
    </row>
    <row r="247" spans="2:17" s="9" customFormat="1" x14ac:dyDescent="0.2">
      <c r="B247" s="55"/>
      <c r="C247" s="72"/>
      <c r="D247" s="59" t="s">
        <v>24</v>
      </c>
      <c r="E247" s="353"/>
      <c r="F247" s="353"/>
      <c r="G247" s="353"/>
      <c r="H247" s="353"/>
      <c r="I247" s="216">
        <f>$F$8-I244</f>
        <v>2</v>
      </c>
      <c r="J247" s="354"/>
      <c r="K247" s="354"/>
      <c r="L247" s="354"/>
      <c r="M247" s="355"/>
      <c r="N247" s="98"/>
      <c r="O247" s="63"/>
      <c r="P247" s="10"/>
      <c r="Q247" s="10"/>
    </row>
    <row r="248" spans="2:17" s="9" customFormat="1" x14ac:dyDescent="0.2">
      <c r="B248" s="55"/>
      <c r="C248" s="68" t="s">
        <v>25</v>
      </c>
      <c r="D248" s="70" t="s">
        <v>10</v>
      </c>
      <c r="E248" s="210">
        <f>E249+E250</f>
        <v>102</v>
      </c>
      <c r="F248" s="210">
        <f>F249+F250</f>
        <v>140</v>
      </c>
      <c r="G248" s="210">
        <f>G249+G250</f>
        <v>444</v>
      </c>
      <c r="H248" s="210">
        <f>H249+H250</f>
        <v>502</v>
      </c>
      <c r="I248" s="211">
        <f t="shared" ref="I248:I256" si="97">SUM(E248:H248)</f>
        <v>1188</v>
      </c>
      <c r="J248" s="136">
        <f>E248/$I$248</f>
        <v>8.5858585858585856E-2</v>
      </c>
      <c r="K248" s="136">
        <f>F248/$I$248</f>
        <v>0.11784511784511785</v>
      </c>
      <c r="L248" s="136">
        <f>G248/$I$248</f>
        <v>0.37373737373737376</v>
      </c>
      <c r="M248" s="103">
        <f>H248/$I$248</f>
        <v>0.42255892255892258</v>
      </c>
      <c r="N248" s="98"/>
      <c r="O248" s="63"/>
      <c r="P248" s="10"/>
      <c r="Q248" s="10"/>
    </row>
    <row r="249" spans="2:17" s="9" customFormat="1" x14ac:dyDescent="0.2">
      <c r="B249" s="55" t="s">
        <v>15</v>
      </c>
      <c r="C249" s="55" t="s">
        <v>13</v>
      </c>
      <c r="D249" s="58" t="s">
        <v>88</v>
      </c>
      <c r="E249" s="319">
        <v>52</v>
      </c>
      <c r="F249" s="319">
        <v>70</v>
      </c>
      <c r="G249" s="319">
        <v>200</v>
      </c>
      <c r="H249" s="319">
        <v>279</v>
      </c>
      <c r="I249" s="213">
        <f t="shared" si="97"/>
        <v>601</v>
      </c>
      <c r="J249" s="137">
        <f>E249/$I$249</f>
        <v>8.6522462562396013E-2</v>
      </c>
      <c r="K249" s="137">
        <f>F249/$I$249</f>
        <v>0.11647254575707154</v>
      </c>
      <c r="L249" s="137">
        <f>G249/$I$249</f>
        <v>0.33277870216306155</v>
      </c>
      <c r="M249" s="107">
        <f>H249/$I$249</f>
        <v>0.46422628951747086</v>
      </c>
      <c r="N249" s="98"/>
      <c r="O249" s="63"/>
      <c r="P249" s="10"/>
      <c r="Q249" s="10"/>
    </row>
    <row r="250" spans="2:17" s="9" customFormat="1" x14ac:dyDescent="0.2">
      <c r="B250" s="55"/>
      <c r="C250" s="55"/>
      <c r="D250" s="60" t="s">
        <v>91</v>
      </c>
      <c r="E250" s="321">
        <v>50</v>
      </c>
      <c r="F250" s="321">
        <v>70</v>
      </c>
      <c r="G250" s="321">
        <v>244</v>
      </c>
      <c r="H250" s="321">
        <v>223</v>
      </c>
      <c r="I250" s="217">
        <f t="shared" si="97"/>
        <v>587</v>
      </c>
      <c r="J250" s="140">
        <f>E250/$I$250</f>
        <v>8.5178875638841564E-2</v>
      </c>
      <c r="K250" s="140">
        <f>F250/$I$250</f>
        <v>0.11925042589437819</v>
      </c>
      <c r="L250" s="140">
        <f>G250/$I$250</f>
        <v>0.41567291311754684</v>
      </c>
      <c r="M250" s="119">
        <f>H250/$I$250</f>
        <v>0.37989778534923341</v>
      </c>
      <c r="N250" s="98"/>
      <c r="O250" s="63"/>
      <c r="P250" s="10"/>
      <c r="Q250" s="10"/>
    </row>
    <row r="251" spans="2:17" s="9" customFormat="1" x14ac:dyDescent="0.2">
      <c r="B251" s="55"/>
      <c r="C251" s="68"/>
      <c r="D251" s="70" t="s">
        <v>10</v>
      </c>
      <c r="E251" s="210">
        <f>E252+E253</f>
        <v>60</v>
      </c>
      <c r="F251" s="210">
        <f>F252+F253</f>
        <v>126</v>
      </c>
      <c r="G251" s="210">
        <f>G252+G253</f>
        <v>458</v>
      </c>
      <c r="H251" s="210">
        <f>H252+H253</f>
        <v>547</v>
      </c>
      <c r="I251" s="211">
        <f t="shared" si="97"/>
        <v>1191</v>
      </c>
      <c r="J251" s="136">
        <f>E251/$I$251</f>
        <v>5.0377833753148617E-2</v>
      </c>
      <c r="K251" s="136">
        <f>F251/$I$251</f>
        <v>0.10579345088161209</v>
      </c>
      <c r="L251" s="136">
        <f>G251/$I$251</f>
        <v>0.38455079764903444</v>
      </c>
      <c r="M251" s="103">
        <f>H251/$I$251</f>
        <v>0.45927791771620485</v>
      </c>
      <c r="N251" s="98"/>
      <c r="O251" s="63"/>
      <c r="P251" s="10"/>
      <c r="Q251" s="10"/>
    </row>
    <row r="252" spans="2:17" s="9" customFormat="1" x14ac:dyDescent="0.2">
      <c r="B252" s="55"/>
      <c r="C252" s="55" t="s">
        <v>16</v>
      </c>
      <c r="D252" s="82" t="s">
        <v>88</v>
      </c>
      <c r="E252" s="319">
        <v>30</v>
      </c>
      <c r="F252" s="319">
        <v>62</v>
      </c>
      <c r="G252" s="319">
        <v>205</v>
      </c>
      <c r="H252" s="323">
        <v>310</v>
      </c>
      <c r="I252" s="218">
        <f t="shared" si="97"/>
        <v>607</v>
      </c>
      <c r="J252" s="141">
        <f>E252/$I$252</f>
        <v>4.9423393739703461E-2</v>
      </c>
      <c r="K252" s="141">
        <f>F252/$I$252</f>
        <v>0.10214168039538715</v>
      </c>
      <c r="L252" s="141">
        <f>G252/$I$252</f>
        <v>0.33772652388797364</v>
      </c>
      <c r="M252" s="123">
        <f>H252/$I$252</f>
        <v>0.51070840197693579</v>
      </c>
      <c r="N252" s="98"/>
      <c r="O252" s="63"/>
      <c r="P252" s="10"/>
      <c r="Q252" s="10"/>
    </row>
    <row r="253" spans="2:17" s="9" customFormat="1" x14ac:dyDescent="0.2">
      <c r="B253" s="84"/>
      <c r="C253" s="59"/>
      <c r="D253" s="59" t="s">
        <v>91</v>
      </c>
      <c r="E253" s="321">
        <v>30</v>
      </c>
      <c r="F253" s="321">
        <v>64</v>
      </c>
      <c r="G253" s="321">
        <v>253</v>
      </c>
      <c r="H253" s="321">
        <v>237</v>
      </c>
      <c r="I253" s="216">
        <f t="shared" si="97"/>
        <v>584</v>
      </c>
      <c r="J253" s="142">
        <f>E253/$I$253</f>
        <v>5.1369863013698627E-2</v>
      </c>
      <c r="K253" s="142">
        <f>F253/$I$253</f>
        <v>0.1095890410958904</v>
      </c>
      <c r="L253" s="142">
        <f>G253/$I$253</f>
        <v>0.43321917808219179</v>
      </c>
      <c r="M253" s="127">
        <f>H253/$I$253</f>
        <v>0.40582191780821919</v>
      </c>
      <c r="N253" s="98"/>
      <c r="O253" s="63"/>
      <c r="P253" s="10"/>
      <c r="Q253" s="10"/>
    </row>
    <row r="254" spans="2:17" s="9" customFormat="1" x14ac:dyDescent="0.2">
      <c r="B254" s="68"/>
      <c r="C254" s="69"/>
      <c r="D254" s="70" t="s">
        <v>10</v>
      </c>
      <c r="E254" s="210">
        <f>E255+E256</f>
        <v>77</v>
      </c>
      <c r="F254" s="210">
        <f>F255+F256</f>
        <v>143</v>
      </c>
      <c r="G254" s="210">
        <f>G255+G256</f>
        <v>529</v>
      </c>
      <c r="H254" s="210">
        <f>H255+H256</f>
        <v>751</v>
      </c>
      <c r="I254" s="211">
        <f t="shared" si="97"/>
        <v>1500</v>
      </c>
      <c r="J254" s="136">
        <f>E254/$I$254</f>
        <v>5.1333333333333335E-2</v>
      </c>
      <c r="K254" s="136">
        <f>F254/$I$254</f>
        <v>9.5333333333333339E-2</v>
      </c>
      <c r="L254" s="136">
        <f>G254/$I$254</f>
        <v>0.35266666666666668</v>
      </c>
      <c r="M254" s="103">
        <f>H254/$I$254</f>
        <v>0.5006666666666667</v>
      </c>
      <c r="N254" s="98"/>
      <c r="O254" s="63"/>
      <c r="P254" s="10"/>
      <c r="Q254" s="10"/>
    </row>
    <row r="255" spans="2:17" s="9" customFormat="1" x14ac:dyDescent="0.2">
      <c r="B255" s="55"/>
      <c r="C255" s="72"/>
      <c r="D255" s="58" t="s">
        <v>88</v>
      </c>
      <c r="E255" s="319">
        <v>32</v>
      </c>
      <c r="F255" s="319">
        <v>53</v>
      </c>
      <c r="G255" s="319">
        <v>232</v>
      </c>
      <c r="H255" s="319">
        <v>344</v>
      </c>
      <c r="I255" s="213">
        <f t="shared" si="97"/>
        <v>661</v>
      </c>
      <c r="J255" s="137">
        <f>E255/$I$255</f>
        <v>4.8411497730711045E-2</v>
      </c>
      <c r="K255" s="137">
        <f>F255/$I$255</f>
        <v>8.0181543116490173E-2</v>
      </c>
      <c r="L255" s="137">
        <f>G255/$I$255</f>
        <v>0.35098335854765506</v>
      </c>
      <c r="M255" s="107">
        <f>H255/$I$255</f>
        <v>0.5204236006051437</v>
      </c>
      <c r="N255" s="98"/>
      <c r="O255" s="63"/>
      <c r="P255" s="10"/>
      <c r="Q255" s="10"/>
    </row>
    <row r="256" spans="2:17" s="9" customFormat="1" x14ac:dyDescent="0.2">
      <c r="B256" s="55" t="s">
        <v>26</v>
      </c>
      <c r="C256" s="26" t="s">
        <v>16</v>
      </c>
      <c r="D256" s="74" t="s">
        <v>91</v>
      </c>
      <c r="E256" s="331">
        <v>45</v>
      </c>
      <c r="F256" s="331">
        <v>90</v>
      </c>
      <c r="G256" s="331">
        <v>297</v>
      </c>
      <c r="H256" s="331">
        <v>407</v>
      </c>
      <c r="I256" s="215">
        <f t="shared" si="97"/>
        <v>839</v>
      </c>
      <c r="J256" s="138">
        <f>E256/$I$256</f>
        <v>5.3635280095351609E-2</v>
      </c>
      <c r="K256" s="138">
        <f>F256/$I$256</f>
        <v>0.10727056019070322</v>
      </c>
      <c r="L256" s="138">
        <f>G256/$I$256</f>
        <v>0.35399284862932062</v>
      </c>
      <c r="M256" s="111">
        <f>H256/$I$256</f>
        <v>0.48510131108462456</v>
      </c>
      <c r="N256" s="98"/>
      <c r="O256" s="63"/>
      <c r="P256" s="10"/>
      <c r="Q256" s="10"/>
    </row>
    <row r="257" spans="2:17" s="9" customFormat="1" ht="13.8" thickBot="1" x14ac:dyDescent="0.25">
      <c r="B257" s="55"/>
      <c r="C257" s="72"/>
      <c r="D257" s="91" t="s">
        <v>24</v>
      </c>
      <c r="E257" s="225"/>
      <c r="F257" s="225"/>
      <c r="G257" s="225"/>
      <c r="H257" s="225"/>
      <c r="I257" s="221">
        <f>$F$11-I254</f>
        <v>0</v>
      </c>
      <c r="J257" s="196"/>
      <c r="K257" s="196"/>
      <c r="L257" s="196"/>
      <c r="M257" s="197"/>
      <c r="N257" s="98"/>
      <c r="O257" s="63"/>
      <c r="P257" s="10"/>
      <c r="Q257" s="10"/>
    </row>
    <row r="258" spans="2:17" s="9" customFormat="1" ht="13.8" thickTop="1" x14ac:dyDescent="0.2">
      <c r="B258" s="92"/>
      <c r="C258" s="93"/>
      <c r="D258" s="62" t="s">
        <v>10</v>
      </c>
      <c r="E258" s="222">
        <f>E259+E260</f>
        <v>239</v>
      </c>
      <c r="F258" s="222">
        <f>F259+F260</f>
        <v>409</v>
      </c>
      <c r="G258" s="222">
        <f>G259+G260</f>
        <v>1431</v>
      </c>
      <c r="H258" s="222">
        <f>H259+H260</f>
        <v>1800</v>
      </c>
      <c r="I258" s="223">
        <f>SUM(E258:H258)</f>
        <v>3879</v>
      </c>
      <c r="J258" s="198">
        <f>E258/$I$258</f>
        <v>6.1613817994328433E-2</v>
      </c>
      <c r="K258" s="198">
        <f>F258/$I$258</f>
        <v>0.1054395462748131</v>
      </c>
      <c r="L258" s="198">
        <f>G258/$I$258</f>
        <v>0.36890951276102091</v>
      </c>
      <c r="M258" s="199">
        <f>H258/$I$258</f>
        <v>0.46403712296983757</v>
      </c>
      <c r="N258" s="98"/>
      <c r="O258" s="63"/>
      <c r="P258" s="10"/>
      <c r="Q258" s="10"/>
    </row>
    <row r="259" spans="2:17" s="9" customFormat="1" x14ac:dyDescent="0.2">
      <c r="B259" s="55"/>
      <c r="C259" s="72"/>
      <c r="D259" s="58" t="s">
        <v>88</v>
      </c>
      <c r="E259" s="219">
        <f t="shared" ref="E259:H260" si="98">E245+E255</f>
        <v>114</v>
      </c>
      <c r="F259" s="219">
        <f t="shared" si="98"/>
        <v>185</v>
      </c>
      <c r="G259" s="219">
        <f t="shared" si="98"/>
        <v>637</v>
      </c>
      <c r="H259" s="219">
        <f t="shared" si="98"/>
        <v>933</v>
      </c>
      <c r="I259" s="213">
        <f>SUM(E259:H259)</f>
        <v>1869</v>
      </c>
      <c r="J259" s="137">
        <f>E259/$I$259</f>
        <v>6.0995184590690206E-2</v>
      </c>
      <c r="K259" s="137">
        <f>F259/$I$259</f>
        <v>9.8983413590155167E-2</v>
      </c>
      <c r="L259" s="137">
        <f>G259/$I$259</f>
        <v>0.34082397003745318</v>
      </c>
      <c r="M259" s="107">
        <f>H259/$I$259</f>
        <v>0.49919743178170145</v>
      </c>
      <c r="N259" s="98"/>
      <c r="O259" s="63"/>
      <c r="P259" s="10"/>
      <c r="Q259" s="10"/>
    </row>
    <row r="260" spans="2:17" s="9" customFormat="1" x14ac:dyDescent="0.2">
      <c r="B260" s="96" t="s">
        <v>10</v>
      </c>
      <c r="C260" s="26"/>
      <c r="D260" s="74" t="s">
        <v>91</v>
      </c>
      <c r="E260" s="230">
        <f t="shared" si="98"/>
        <v>125</v>
      </c>
      <c r="F260" s="230">
        <f t="shared" si="98"/>
        <v>224</v>
      </c>
      <c r="G260" s="230">
        <f t="shared" si="98"/>
        <v>794</v>
      </c>
      <c r="H260" s="230">
        <f t="shared" si="98"/>
        <v>867</v>
      </c>
      <c r="I260" s="215">
        <f>SUM(E260:H260)</f>
        <v>2010</v>
      </c>
      <c r="J260" s="138">
        <f>E260/$I$260</f>
        <v>6.2189054726368161E-2</v>
      </c>
      <c r="K260" s="138">
        <f>F260/$I$260</f>
        <v>0.11144278606965174</v>
      </c>
      <c r="L260" s="138">
        <f>G260/$I$260</f>
        <v>0.39502487562189054</v>
      </c>
      <c r="M260" s="111">
        <f>H260/$I$260</f>
        <v>0.43134328358208956</v>
      </c>
      <c r="N260" s="98"/>
      <c r="O260" s="63"/>
      <c r="P260" s="10"/>
      <c r="Q260" s="10"/>
    </row>
    <row r="261" spans="2:17" s="9" customFormat="1" x14ac:dyDescent="0.2">
      <c r="B261" s="84"/>
      <c r="C261" s="97"/>
      <c r="D261" s="59" t="s">
        <v>24</v>
      </c>
      <c r="E261" s="224"/>
      <c r="F261" s="224"/>
      <c r="G261" s="224"/>
      <c r="H261" s="224"/>
      <c r="I261" s="216">
        <f>I247+I257</f>
        <v>2</v>
      </c>
      <c r="J261" s="146"/>
      <c r="K261" s="146"/>
      <c r="L261" s="146"/>
      <c r="M261" s="100"/>
      <c r="N261" s="98"/>
      <c r="O261" s="63"/>
      <c r="P261" s="10"/>
      <c r="Q261" s="10"/>
    </row>
    <row r="262" spans="2:17" s="9" customFormat="1" x14ac:dyDescent="0.2">
      <c r="B262" s="66"/>
      <c r="C262" s="66"/>
      <c r="D262" s="66"/>
      <c r="E262" s="64"/>
      <c r="F262" s="64"/>
      <c r="G262" s="64"/>
      <c r="H262" s="64"/>
      <c r="I262" s="64"/>
      <c r="J262" s="63"/>
      <c r="K262" s="63"/>
      <c r="L262" s="63"/>
      <c r="M262" s="63"/>
      <c r="N262" s="64"/>
      <c r="O262" s="63"/>
      <c r="P262" s="10"/>
      <c r="Q262" s="10"/>
    </row>
    <row r="263" spans="2:17" s="9" customFormat="1" x14ac:dyDescent="0.2">
      <c r="B263" s="65" t="s">
        <v>66</v>
      </c>
      <c r="C263" s="147"/>
      <c r="D263" s="66"/>
      <c r="E263" s="64"/>
      <c r="F263" s="64"/>
      <c r="G263" s="64"/>
      <c r="H263" s="64"/>
      <c r="I263" s="64"/>
      <c r="J263" s="63"/>
      <c r="K263" s="63"/>
      <c r="L263" s="63"/>
      <c r="M263" s="63"/>
      <c r="N263" s="64"/>
      <c r="O263" s="63"/>
      <c r="P263" s="10"/>
      <c r="Q263" s="10"/>
    </row>
    <row r="264" spans="2:17" s="9" customFormat="1" ht="19.2" x14ac:dyDescent="0.2">
      <c r="B264" s="11" t="s">
        <v>9</v>
      </c>
      <c r="C264" s="11" t="s">
        <v>19</v>
      </c>
      <c r="D264" s="402" t="s">
        <v>20</v>
      </c>
      <c r="E264" s="402" t="s">
        <v>67</v>
      </c>
      <c r="F264" s="402" t="s">
        <v>68</v>
      </c>
      <c r="G264" s="406" t="s">
        <v>10</v>
      </c>
      <c r="H264" s="407" t="s">
        <v>67</v>
      </c>
      <c r="I264" s="405" t="s">
        <v>68</v>
      </c>
      <c r="J264" s="46"/>
      <c r="K264" s="28"/>
      <c r="L264" s="28"/>
      <c r="M264" s="28"/>
      <c r="N264" s="28"/>
      <c r="O264" s="28"/>
      <c r="P264" s="28"/>
      <c r="Q264" s="10"/>
    </row>
    <row r="265" spans="2:17" s="9" customFormat="1" x14ac:dyDescent="0.2">
      <c r="B265" s="68"/>
      <c r="C265" s="69"/>
      <c r="D265" s="70" t="s">
        <v>10</v>
      </c>
      <c r="E265" s="210">
        <f>E266+E267</f>
        <v>1747</v>
      </c>
      <c r="F265" s="210">
        <f>F266+F267</f>
        <v>176</v>
      </c>
      <c r="G265" s="211">
        <f>SUM(E265:F265)</f>
        <v>1923</v>
      </c>
      <c r="H265" s="136">
        <f>E265/$G$265</f>
        <v>0.90847633905356218</v>
      </c>
      <c r="I265" s="103">
        <f>F265/$G$265</f>
        <v>9.1523660946437851E-2</v>
      </c>
      <c r="J265" s="98"/>
      <c r="K265" s="26"/>
      <c r="L265" s="57"/>
      <c r="M265" s="57"/>
      <c r="N265" s="57"/>
      <c r="O265" s="133"/>
      <c r="P265" s="29"/>
      <c r="Q265" s="10"/>
    </row>
    <row r="266" spans="2:17" s="9" customFormat="1" x14ac:dyDescent="0.2">
      <c r="B266" s="55"/>
      <c r="C266" s="72"/>
      <c r="D266" s="58" t="s">
        <v>88</v>
      </c>
      <c r="E266" s="212">
        <f>E270+E273</f>
        <v>886</v>
      </c>
      <c r="F266" s="212">
        <f>F270+F273</f>
        <v>78</v>
      </c>
      <c r="G266" s="213">
        <f>SUM(E266:F266)</f>
        <v>964</v>
      </c>
      <c r="H266" s="137">
        <f>E266/$G$266</f>
        <v>0.91908713692946054</v>
      </c>
      <c r="I266" s="107">
        <f>F266/$G$266</f>
        <v>8.0912863070539423E-2</v>
      </c>
      <c r="J266" s="98"/>
      <c r="K266" s="26"/>
      <c r="L266" s="57"/>
      <c r="M266" s="57"/>
      <c r="N266" s="57"/>
      <c r="O266" s="133"/>
      <c r="P266" s="29"/>
      <c r="Q266" s="10"/>
    </row>
    <row r="267" spans="2:17" s="9" customFormat="1" x14ac:dyDescent="0.2">
      <c r="B267" s="55"/>
      <c r="C267" s="72" t="s">
        <v>10</v>
      </c>
      <c r="D267" s="74" t="s">
        <v>91</v>
      </c>
      <c r="E267" s="214">
        <f>E271+E274</f>
        <v>861</v>
      </c>
      <c r="F267" s="214">
        <f>F271+F274</f>
        <v>98</v>
      </c>
      <c r="G267" s="215">
        <f>SUM(E267:F267)</f>
        <v>959</v>
      </c>
      <c r="H267" s="138">
        <f>E267/$G$267</f>
        <v>0.8978102189781022</v>
      </c>
      <c r="I267" s="111">
        <f>F267/$G$267</f>
        <v>0.10218978102189781</v>
      </c>
      <c r="J267" s="98"/>
      <c r="K267" s="26"/>
      <c r="L267" s="57"/>
      <c r="M267" s="57"/>
      <c r="N267" s="57"/>
      <c r="O267" s="133"/>
      <c r="P267" s="29"/>
      <c r="Q267" s="10"/>
    </row>
    <row r="268" spans="2:17" s="9" customFormat="1" x14ac:dyDescent="0.2">
      <c r="B268" s="55"/>
      <c r="C268" s="72"/>
      <c r="D268" s="59" t="s">
        <v>24</v>
      </c>
      <c r="E268" s="353"/>
      <c r="F268" s="353"/>
      <c r="G268" s="216">
        <f>$F$5-G265</f>
        <v>5</v>
      </c>
      <c r="H268" s="354"/>
      <c r="I268" s="355"/>
      <c r="J268" s="98"/>
      <c r="K268" s="26"/>
      <c r="L268" s="57"/>
      <c r="M268" s="57"/>
      <c r="N268" s="57"/>
      <c r="O268" s="133"/>
      <c r="P268" s="29"/>
      <c r="Q268" s="10"/>
    </row>
    <row r="269" spans="2:17" s="9" customFormat="1" x14ac:dyDescent="0.2">
      <c r="B269" s="55"/>
      <c r="C269" s="68" t="s">
        <v>25</v>
      </c>
      <c r="D269" s="70" t="s">
        <v>10</v>
      </c>
      <c r="E269" s="210">
        <f>E270+E271</f>
        <v>827</v>
      </c>
      <c r="F269" s="210">
        <f>F270+F271</f>
        <v>114</v>
      </c>
      <c r="G269" s="211">
        <f t="shared" ref="G269:G277" si="99">SUM(E269:F269)</f>
        <v>941</v>
      </c>
      <c r="H269" s="136">
        <f>E269/$G$269</f>
        <v>0.87885228480340061</v>
      </c>
      <c r="I269" s="103">
        <f>F269/$G$269</f>
        <v>0.12114771519659936</v>
      </c>
      <c r="J269" s="98"/>
      <c r="K269" s="26"/>
      <c r="L269" s="57"/>
      <c r="M269" s="57"/>
      <c r="N269" s="57"/>
      <c r="O269" s="133"/>
      <c r="P269" s="29"/>
      <c r="Q269" s="10"/>
    </row>
    <row r="270" spans="2:17" s="9" customFormat="1" x14ac:dyDescent="0.2">
      <c r="B270" s="55" t="s">
        <v>12</v>
      </c>
      <c r="C270" s="55" t="s">
        <v>13</v>
      </c>
      <c r="D270" s="58" t="s">
        <v>88</v>
      </c>
      <c r="E270" s="323">
        <v>415</v>
      </c>
      <c r="F270" s="319">
        <v>46</v>
      </c>
      <c r="G270" s="213">
        <f t="shared" si="99"/>
        <v>461</v>
      </c>
      <c r="H270" s="137">
        <f>E270/$G$270</f>
        <v>0.90021691973969631</v>
      </c>
      <c r="I270" s="107">
        <f>F270/$G$270</f>
        <v>9.9783080260303691E-2</v>
      </c>
      <c r="J270" s="98"/>
      <c r="K270" s="26"/>
      <c r="L270" s="57"/>
      <c r="M270" s="57"/>
      <c r="N270" s="57"/>
      <c r="O270" s="133"/>
      <c r="P270" s="29"/>
      <c r="Q270" s="10"/>
    </row>
    <row r="271" spans="2:17" s="9" customFormat="1" x14ac:dyDescent="0.2">
      <c r="B271" s="55"/>
      <c r="C271" s="55"/>
      <c r="D271" s="60" t="s">
        <v>91</v>
      </c>
      <c r="E271" s="325">
        <v>412</v>
      </c>
      <c r="F271" s="321">
        <v>68</v>
      </c>
      <c r="G271" s="217">
        <f t="shared" si="99"/>
        <v>480</v>
      </c>
      <c r="H271" s="140">
        <f>E271/$G$271</f>
        <v>0.85833333333333328</v>
      </c>
      <c r="I271" s="119">
        <f>F271/$G$271</f>
        <v>0.14166666666666666</v>
      </c>
      <c r="J271" s="98"/>
      <c r="K271" s="26"/>
      <c r="L271" s="57"/>
      <c r="M271" s="57"/>
      <c r="N271" s="57"/>
      <c r="O271" s="133"/>
      <c r="P271" s="29"/>
      <c r="Q271" s="10"/>
    </row>
    <row r="272" spans="2:17" s="9" customFormat="1" x14ac:dyDescent="0.2">
      <c r="B272" s="55"/>
      <c r="C272" s="68"/>
      <c r="D272" s="70" t="s">
        <v>10</v>
      </c>
      <c r="E272" s="210">
        <f>E273+E274</f>
        <v>920</v>
      </c>
      <c r="F272" s="210">
        <f>F273+F274</f>
        <v>62</v>
      </c>
      <c r="G272" s="211">
        <f t="shared" si="99"/>
        <v>982</v>
      </c>
      <c r="H272" s="136">
        <f>E272/$G$272</f>
        <v>0.93686354378818737</v>
      </c>
      <c r="I272" s="103">
        <f>F272/$G$272</f>
        <v>6.313645621181263E-2</v>
      </c>
      <c r="J272" s="98"/>
      <c r="K272" s="26"/>
      <c r="L272" s="57"/>
      <c r="M272" s="57"/>
      <c r="N272" s="57"/>
      <c r="O272" s="133"/>
      <c r="P272" s="29"/>
      <c r="Q272" s="10"/>
    </row>
    <row r="273" spans="2:17" s="9" customFormat="1" x14ac:dyDescent="0.2">
      <c r="B273" s="55"/>
      <c r="C273" s="55" t="s">
        <v>14</v>
      </c>
      <c r="D273" s="82" t="s">
        <v>88</v>
      </c>
      <c r="E273" s="323">
        <v>471</v>
      </c>
      <c r="F273" s="319">
        <v>32</v>
      </c>
      <c r="G273" s="218">
        <f t="shared" si="99"/>
        <v>503</v>
      </c>
      <c r="H273" s="141">
        <f>E273/$G$273</f>
        <v>0.93638170974155066</v>
      </c>
      <c r="I273" s="123">
        <f>F273/$G$273</f>
        <v>6.3618290258449298E-2</v>
      </c>
      <c r="J273" s="98"/>
      <c r="K273" s="26"/>
      <c r="L273" s="57"/>
      <c r="M273" s="57"/>
      <c r="N273" s="57"/>
      <c r="O273" s="133"/>
      <c r="P273" s="29"/>
      <c r="Q273" s="10"/>
    </row>
    <row r="274" spans="2:17" s="9" customFormat="1" x14ac:dyDescent="0.2">
      <c r="B274" s="84"/>
      <c r="C274" s="59"/>
      <c r="D274" s="59" t="s">
        <v>91</v>
      </c>
      <c r="E274" s="325">
        <v>449</v>
      </c>
      <c r="F274" s="321">
        <v>30</v>
      </c>
      <c r="G274" s="216">
        <f t="shared" si="99"/>
        <v>479</v>
      </c>
      <c r="H274" s="142">
        <f>E274/$G$274</f>
        <v>0.93736951983298533</v>
      </c>
      <c r="I274" s="127">
        <f>F274/$G$274</f>
        <v>6.2630480167014613E-2</v>
      </c>
      <c r="J274" s="98"/>
      <c r="K274" s="26"/>
      <c r="L274" s="57"/>
      <c r="M274" s="57"/>
      <c r="N274" s="57"/>
      <c r="O274" s="133"/>
      <c r="P274" s="29"/>
      <c r="Q274" s="10"/>
    </row>
    <row r="275" spans="2:17" s="9" customFormat="1" x14ac:dyDescent="0.2">
      <c r="B275" s="68"/>
      <c r="C275" s="69"/>
      <c r="D275" s="70" t="s">
        <v>10</v>
      </c>
      <c r="E275" s="210">
        <f>E276+E277</f>
        <v>1951</v>
      </c>
      <c r="F275" s="210">
        <f>F276+F277</f>
        <v>423</v>
      </c>
      <c r="G275" s="211">
        <f t="shared" si="99"/>
        <v>2374</v>
      </c>
      <c r="H275" s="136">
        <f>E275/$G$275</f>
        <v>0.82181971356360572</v>
      </c>
      <c r="I275" s="103">
        <f>F275/$G$275</f>
        <v>0.17818028643639428</v>
      </c>
      <c r="J275" s="98"/>
      <c r="K275" s="26"/>
      <c r="L275" s="57"/>
      <c r="M275" s="57"/>
      <c r="N275" s="57"/>
      <c r="O275" s="133"/>
      <c r="P275" s="29"/>
      <c r="Q275" s="10"/>
    </row>
    <row r="276" spans="2:17" s="9" customFormat="1" x14ac:dyDescent="0.2">
      <c r="B276" s="55"/>
      <c r="C276" s="72"/>
      <c r="D276" s="58" t="s">
        <v>88</v>
      </c>
      <c r="E276" s="212">
        <f>E280+E283</f>
        <v>953</v>
      </c>
      <c r="F276" s="212">
        <f>F280+F283</f>
        <v>250</v>
      </c>
      <c r="G276" s="213">
        <f t="shared" si="99"/>
        <v>1203</v>
      </c>
      <c r="H276" s="137">
        <f>E276/$G$276</f>
        <v>0.79218620116375726</v>
      </c>
      <c r="I276" s="107">
        <f>F276/$G$276</f>
        <v>0.20781379883624274</v>
      </c>
      <c r="J276" s="98"/>
      <c r="K276" s="26"/>
      <c r="L276" s="57"/>
      <c r="M276" s="57"/>
      <c r="N276" s="57"/>
      <c r="O276" s="133"/>
      <c r="P276" s="29"/>
      <c r="Q276" s="10"/>
    </row>
    <row r="277" spans="2:17" s="9" customFormat="1" x14ac:dyDescent="0.2">
      <c r="B277" s="55"/>
      <c r="C277" s="72" t="s">
        <v>10</v>
      </c>
      <c r="D277" s="74" t="s">
        <v>91</v>
      </c>
      <c r="E277" s="214">
        <f>E281+E284</f>
        <v>998</v>
      </c>
      <c r="F277" s="214">
        <f>F281+F284</f>
        <v>173</v>
      </c>
      <c r="G277" s="215">
        <f t="shared" si="99"/>
        <v>1171</v>
      </c>
      <c r="H277" s="138">
        <f>E277/$G$277</f>
        <v>0.85226302305721602</v>
      </c>
      <c r="I277" s="111">
        <f>F277/$G$277</f>
        <v>0.14773697694278395</v>
      </c>
      <c r="J277" s="98"/>
      <c r="K277" s="26"/>
      <c r="L277" s="57"/>
      <c r="M277" s="57"/>
      <c r="N277" s="57"/>
      <c r="O277" s="133"/>
      <c r="P277" s="29"/>
      <c r="Q277" s="10"/>
    </row>
    <row r="278" spans="2:17" s="9" customFormat="1" x14ac:dyDescent="0.2">
      <c r="B278" s="55"/>
      <c r="C278" s="72"/>
      <c r="D278" s="59" t="s">
        <v>24</v>
      </c>
      <c r="E278" s="224"/>
      <c r="F278" s="224"/>
      <c r="G278" s="216">
        <f>$F$8-G275</f>
        <v>7</v>
      </c>
      <c r="H278" s="139"/>
      <c r="I278" s="115"/>
      <c r="J278" s="98"/>
      <c r="K278" s="26"/>
      <c r="L278" s="57"/>
      <c r="M278" s="57"/>
      <c r="N278" s="57"/>
      <c r="O278" s="133"/>
      <c r="P278" s="29"/>
      <c r="Q278" s="10"/>
    </row>
    <row r="279" spans="2:17" s="9" customFormat="1" x14ac:dyDescent="0.2">
      <c r="B279" s="55"/>
      <c r="C279" s="68" t="s">
        <v>25</v>
      </c>
      <c r="D279" s="70" t="s">
        <v>10</v>
      </c>
      <c r="E279" s="210">
        <f>E280+E281</f>
        <v>982</v>
      </c>
      <c r="F279" s="210">
        <f>F280+F281</f>
        <v>203</v>
      </c>
      <c r="G279" s="211">
        <f>SUM(E279:F279)</f>
        <v>1185</v>
      </c>
      <c r="H279" s="136">
        <f>E279/$G$279</f>
        <v>0.82869198312236292</v>
      </c>
      <c r="I279" s="103">
        <f>F279/$G$279</f>
        <v>0.17130801687763714</v>
      </c>
      <c r="J279" s="98"/>
      <c r="K279" s="26"/>
      <c r="L279" s="57"/>
      <c r="M279" s="57"/>
      <c r="N279" s="57"/>
      <c r="O279" s="133"/>
      <c r="P279" s="29"/>
      <c r="Q279" s="10"/>
    </row>
    <row r="280" spans="2:17" s="9" customFormat="1" x14ac:dyDescent="0.2">
      <c r="B280" s="55" t="s">
        <v>15</v>
      </c>
      <c r="C280" s="55" t="s">
        <v>13</v>
      </c>
      <c r="D280" s="58" t="s">
        <v>88</v>
      </c>
      <c r="E280" s="323">
        <v>477</v>
      </c>
      <c r="F280" s="319">
        <v>121</v>
      </c>
      <c r="G280" s="213">
        <f t="shared" ref="G280:G287" si="100">SUM(E280:F280)</f>
        <v>598</v>
      </c>
      <c r="H280" s="137">
        <f>E280/$G$280</f>
        <v>0.7976588628762542</v>
      </c>
      <c r="I280" s="107">
        <f>F280/$G$280</f>
        <v>0.20234113712374582</v>
      </c>
      <c r="J280" s="98"/>
      <c r="K280" s="26"/>
      <c r="L280" s="57"/>
      <c r="M280" s="57"/>
      <c r="N280" s="57"/>
      <c r="O280" s="133"/>
      <c r="P280" s="29"/>
      <c r="Q280" s="10"/>
    </row>
    <row r="281" spans="2:17" s="9" customFormat="1" x14ac:dyDescent="0.2">
      <c r="B281" s="55"/>
      <c r="C281" s="55"/>
      <c r="D281" s="60" t="s">
        <v>91</v>
      </c>
      <c r="E281" s="325">
        <v>505</v>
      </c>
      <c r="F281" s="321">
        <v>82</v>
      </c>
      <c r="G281" s="217">
        <f t="shared" si="100"/>
        <v>587</v>
      </c>
      <c r="H281" s="140">
        <f>E281/$G$281</f>
        <v>0.86030664395229983</v>
      </c>
      <c r="I281" s="119">
        <f>F281/$G$281</f>
        <v>0.13969335604770017</v>
      </c>
      <c r="J281" s="98"/>
      <c r="K281" s="26"/>
      <c r="L281" s="57"/>
      <c r="M281" s="57"/>
      <c r="N281" s="57"/>
      <c r="O281" s="133"/>
      <c r="P281" s="29"/>
      <c r="Q281" s="10"/>
    </row>
    <row r="282" spans="2:17" s="9" customFormat="1" x14ac:dyDescent="0.2">
      <c r="B282" s="55"/>
      <c r="C282" s="68"/>
      <c r="D282" s="70" t="s">
        <v>10</v>
      </c>
      <c r="E282" s="210">
        <f>E283+E284</f>
        <v>969</v>
      </c>
      <c r="F282" s="210">
        <f>F283+F284</f>
        <v>220</v>
      </c>
      <c r="G282" s="211">
        <f>SUM(E282:F282)</f>
        <v>1189</v>
      </c>
      <c r="H282" s="136">
        <f>E282/$G$282</f>
        <v>0.81497056349873842</v>
      </c>
      <c r="I282" s="103">
        <f>F282/$G$282</f>
        <v>0.18502943650126155</v>
      </c>
      <c r="J282" s="98"/>
      <c r="K282" s="26"/>
      <c r="L282" s="57"/>
      <c r="M282" s="57"/>
      <c r="N282" s="57"/>
      <c r="O282" s="133"/>
      <c r="P282" s="29"/>
      <c r="Q282" s="10"/>
    </row>
    <row r="283" spans="2:17" s="9" customFormat="1" x14ac:dyDescent="0.2">
      <c r="B283" s="55"/>
      <c r="C283" s="55" t="s">
        <v>16</v>
      </c>
      <c r="D283" s="82" t="s">
        <v>88</v>
      </c>
      <c r="E283" s="323">
        <v>476</v>
      </c>
      <c r="F283" s="319">
        <v>129</v>
      </c>
      <c r="G283" s="218">
        <f t="shared" si="100"/>
        <v>605</v>
      </c>
      <c r="H283" s="141">
        <f>E283/$G$283</f>
        <v>0.78677685950413223</v>
      </c>
      <c r="I283" s="123">
        <f>F283/$G$283</f>
        <v>0.21322314049586777</v>
      </c>
      <c r="J283" s="98"/>
      <c r="K283" s="26"/>
      <c r="L283" s="57"/>
      <c r="M283" s="57"/>
      <c r="N283" s="57"/>
      <c r="O283" s="133"/>
      <c r="P283" s="29"/>
      <c r="Q283" s="10"/>
    </row>
    <row r="284" spans="2:17" s="9" customFormat="1" x14ac:dyDescent="0.2">
      <c r="B284" s="84"/>
      <c r="C284" s="59"/>
      <c r="D284" s="59" t="s">
        <v>91</v>
      </c>
      <c r="E284" s="325">
        <v>493</v>
      </c>
      <c r="F284" s="321">
        <v>91</v>
      </c>
      <c r="G284" s="216">
        <f t="shared" si="100"/>
        <v>584</v>
      </c>
      <c r="H284" s="142">
        <f>E284/$G$284</f>
        <v>0.84417808219178081</v>
      </c>
      <c r="I284" s="127">
        <f>F284/$G$284</f>
        <v>0.15582191780821919</v>
      </c>
      <c r="J284" s="98"/>
      <c r="K284" s="26"/>
      <c r="L284" s="57"/>
      <c r="M284" s="57"/>
      <c r="N284" s="57"/>
      <c r="O284" s="133"/>
      <c r="P284" s="29"/>
      <c r="Q284" s="10"/>
    </row>
    <row r="285" spans="2:17" s="9" customFormat="1" x14ac:dyDescent="0.2">
      <c r="B285" s="68"/>
      <c r="C285" s="69"/>
      <c r="D285" s="70" t="s">
        <v>10</v>
      </c>
      <c r="E285" s="210">
        <f>E286+E287</f>
        <v>1170</v>
      </c>
      <c r="F285" s="210">
        <f>F286+F287</f>
        <v>329</v>
      </c>
      <c r="G285" s="211">
        <f>SUM(E285:F285)</f>
        <v>1499</v>
      </c>
      <c r="H285" s="136">
        <f>E285/$G$285</f>
        <v>0.78052034689793193</v>
      </c>
      <c r="I285" s="103">
        <f>F285/$G$285</f>
        <v>0.21947965310206805</v>
      </c>
      <c r="J285" s="98"/>
      <c r="K285" s="26"/>
      <c r="L285" s="57"/>
      <c r="M285" s="57"/>
      <c r="N285" s="57"/>
      <c r="O285" s="133"/>
      <c r="P285" s="29"/>
      <c r="Q285" s="10"/>
    </row>
    <row r="286" spans="2:17" s="9" customFormat="1" x14ac:dyDescent="0.2">
      <c r="B286" s="55"/>
      <c r="C286" s="72"/>
      <c r="D286" s="58" t="s">
        <v>88</v>
      </c>
      <c r="E286" s="319">
        <v>502</v>
      </c>
      <c r="F286" s="319">
        <v>159</v>
      </c>
      <c r="G286" s="213">
        <f t="shared" si="100"/>
        <v>661</v>
      </c>
      <c r="H286" s="137">
        <f>E286/$G$286</f>
        <v>0.75945537065052948</v>
      </c>
      <c r="I286" s="107">
        <f>F286/$G$286</f>
        <v>0.24054462934947049</v>
      </c>
      <c r="J286" s="98"/>
      <c r="K286" s="26"/>
      <c r="L286" s="57"/>
      <c r="M286" s="57"/>
      <c r="N286" s="57"/>
      <c r="O286" s="133"/>
      <c r="P286" s="29"/>
      <c r="Q286" s="10"/>
    </row>
    <row r="287" spans="2:17" s="9" customFormat="1" x14ac:dyDescent="0.2">
      <c r="B287" s="55" t="s">
        <v>26</v>
      </c>
      <c r="C287" s="26" t="s">
        <v>16</v>
      </c>
      <c r="D287" s="74" t="s">
        <v>91</v>
      </c>
      <c r="E287" s="331">
        <v>668</v>
      </c>
      <c r="F287" s="331">
        <v>170</v>
      </c>
      <c r="G287" s="239">
        <f t="shared" si="100"/>
        <v>838</v>
      </c>
      <c r="H287" s="138">
        <f>E287/$G$287</f>
        <v>0.79713603818615753</v>
      </c>
      <c r="I287" s="112">
        <f>F287/$G$287</f>
        <v>0.20286396181384247</v>
      </c>
      <c r="J287" s="98"/>
      <c r="K287" s="26"/>
      <c r="L287" s="57"/>
      <c r="M287" s="57"/>
      <c r="N287" s="57"/>
      <c r="O287" s="133"/>
      <c r="P287" s="29"/>
      <c r="Q287" s="10"/>
    </row>
    <row r="288" spans="2:17" s="9" customFormat="1" ht="13.8" thickBot="1" x14ac:dyDescent="0.25">
      <c r="B288" s="55"/>
      <c r="C288" s="72"/>
      <c r="D288" s="91" t="s">
        <v>24</v>
      </c>
      <c r="E288" s="234"/>
      <c r="F288" s="234"/>
      <c r="G288" s="240">
        <f>$F$11-G285</f>
        <v>1</v>
      </c>
      <c r="H288" s="206"/>
      <c r="I288" s="207"/>
      <c r="J288" s="98"/>
      <c r="K288" s="26"/>
      <c r="L288" s="57"/>
      <c r="M288" s="57"/>
      <c r="N288" s="57"/>
      <c r="O288" s="133"/>
      <c r="P288" s="29"/>
      <c r="Q288" s="10"/>
    </row>
    <row r="289" spans="2:17" s="9" customFormat="1" ht="13.8" thickTop="1" x14ac:dyDescent="0.2">
      <c r="B289" s="92"/>
      <c r="C289" s="93"/>
      <c r="D289" s="62" t="s">
        <v>10</v>
      </c>
      <c r="E289" s="243">
        <f>E290+E291</f>
        <v>4868</v>
      </c>
      <c r="F289" s="243">
        <f>F290+F291</f>
        <v>928</v>
      </c>
      <c r="G289" s="211">
        <f>SUM(E289:F289)</f>
        <v>5796</v>
      </c>
      <c r="H289" s="244">
        <f>E289/$G$289</f>
        <v>0.83988957902001382</v>
      </c>
      <c r="I289" s="245">
        <f>F289/$G$289</f>
        <v>0.16011042097998621</v>
      </c>
      <c r="J289" s="98"/>
      <c r="K289" s="26"/>
      <c r="L289" s="57"/>
      <c r="M289" s="57"/>
      <c r="N289" s="57"/>
      <c r="O289" s="133"/>
      <c r="P289" s="29"/>
      <c r="Q289" s="10"/>
    </row>
    <row r="290" spans="2:17" s="9" customFormat="1" x14ac:dyDescent="0.2">
      <c r="B290" s="55"/>
      <c r="C290" s="72"/>
      <c r="D290" s="58" t="s">
        <v>88</v>
      </c>
      <c r="E290" s="212">
        <f>E266+E276+E286</f>
        <v>2341</v>
      </c>
      <c r="F290" s="212">
        <f>F266+F276+F286</f>
        <v>487</v>
      </c>
      <c r="G290" s="213">
        <f>SUM(E290:F290)</f>
        <v>2828</v>
      </c>
      <c r="H290" s="137">
        <f>E290/$G$290</f>
        <v>0.82779349363507782</v>
      </c>
      <c r="I290" s="108">
        <f>F290/$G$290</f>
        <v>0.17220650636492221</v>
      </c>
      <c r="J290" s="98"/>
      <c r="K290" s="26"/>
      <c r="L290" s="57"/>
      <c r="M290" s="57"/>
      <c r="N290" s="57"/>
      <c r="O290" s="133"/>
      <c r="P290" s="29"/>
      <c r="Q290" s="10"/>
    </row>
    <row r="291" spans="2:17" s="9" customFormat="1" x14ac:dyDescent="0.2">
      <c r="B291" s="96" t="s">
        <v>10</v>
      </c>
      <c r="C291" s="26"/>
      <c r="D291" s="74" t="s">
        <v>91</v>
      </c>
      <c r="E291" s="214">
        <f>E267+E277+E287</f>
        <v>2527</v>
      </c>
      <c r="F291" s="214">
        <f>F267+F277+F287</f>
        <v>441</v>
      </c>
      <c r="G291" s="215">
        <f>SUM(E291:F291)</f>
        <v>2968</v>
      </c>
      <c r="H291" s="138">
        <f>E291/$G$291</f>
        <v>0.85141509433962259</v>
      </c>
      <c r="I291" s="112">
        <f>F291/$G$291</f>
        <v>0.14858490566037735</v>
      </c>
      <c r="J291" s="98"/>
      <c r="K291" s="26"/>
      <c r="L291" s="57"/>
      <c r="M291" s="57"/>
      <c r="N291" s="57"/>
      <c r="O291" s="133"/>
      <c r="P291" s="29"/>
      <c r="Q291" s="10"/>
    </row>
    <row r="292" spans="2:17" s="9" customFormat="1" x14ac:dyDescent="0.2">
      <c r="B292" s="84"/>
      <c r="C292" s="97"/>
      <c r="D292" s="59" t="s">
        <v>24</v>
      </c>
      <c r="E292" s="261"/>
      <c r="F292" s="261"/>
      <c r="G292" s="216">
        <f>G268+G278+G288</f>
        <v>13</v>
      </c>
      <c r="H292" s="144"/>
      <c r="I292" s="145"/>
      <c r="J292" s="98"/>
      <c r="K292" s="26"/>
      <c r="L292" s="57"/>
      <c r="M292" s="57"/>
      <c r="N292" s="57"/>
      <c r="O292" s="133"/>
      <c r="P292" s="29"/>
      <c r="Q292" s="10"/>
    </row>
    <row r="293" spans="2:17" s="9" customFormat="1" x14ac:dyDescent="0.2">
      <c r="B293" s="26"/>
      <c r="C293" s="26"/>
      <c r="D293" s="26"/>
      <c r="E293" s="57"/>
      <c r="F293" s="57"/>
      <c r="G293" s="57"/>
      <c r="H293" s="133"/>
      <c r="I293" s="133"/>
      <c r="J293" s="26"/>
      <c r="K293" s="26"/>
      <c r="L293" s="57"/>
      <c r="M293" s="57"/>
      <c r="N293" s="57"/>
      <c r="O293" s="133"/>
      <c r="P293" s="29"/>
      <c r="Q293" s="10"/>
    </row>
    <row r="294" spans="2:17" s="9" customFormat="1" x14ac:dyDescent="0.2">
      <c r="B294" s="65" t="s">
        <v>69</v>
      </c>
      <c r="C294" s="65"/>
      <c r="D294" s="66"/>
      <c r="E294" s="64"/>
      <c r="F294" s="64"/>
      <c r="G294" s="64"/>
      <c r="H294" s="64"/>
      <c r="I294" s="64"/>
      <c r="J294" s="63"/>
      <c r="K294" s="63"/>
      <c r="L294" s="63"/>
      <c r="M294" s="63"/>
      <c r="N294" s="64"/>
      <c r="O294" s="63"/>
      <c r="P294" s="10"/>
      <c r="Q294" s="10"/>
    </row>
    <row r="295" spans="2:17" s="9" customFormat="1" ht="19.2" x14ac:dyDescent="0.2">
      <c r="B295" s="11" t="s">
        <v>9</v>
      </c>
      <c r="C295" s="11" t="s">
        <v>19</v>
      </c>
      <c r="D295" s="402" t="s">
        <v>20</v>
      </c>
      <c r="E295" s="402" t="s">
        <v>70</v>
      </c>
      <c r="F295" s="402" t="s">
        <v>71</v>
      </c>
      <c r="G295" s="406" t="s">
        <v>10</v>
      </c>
      <c r="H295" s="407" t="s">
        <v>70</v>
      </c>
      <c r="I295" s="405" t="s">
        <v>71</v>
      </c>
      <c r="J295" s="46"/>
      <c r="K295" s="28"/>
      <c r="L295" s="27"/>
      <c r="M295" s="63"/>
      <c r="N295" s="64"/>
      <c r="O295" s="63"/>
      <c r="P295" s="10"/>
      <c r="Q295" s="10"/>
    </row>
    <row r="296" spans="2:17" s="9" customFormat="1" x14ac:dyDescent="0.2">
      <c r="B296" s="68"/>
      <c r="C296" s="69"/>
      <c r="D296" s="70" t="s">
        <v>10</v>
      </c>
      <c r="E296" s="210">
        <f>E297+E298</f>
        <v>1611</v>
      </c>
      <c r="F296" s="210">
        <f>F297+F298</f>
        <v>765</v>
      </c>
      <c r="G296" s="226">
        <f>E296+F296</f>
        <v>2376</v>
      </c>
      <c r="H296" s="282">
        <f>E296/$G$296</f>
        <v>0.67803030303030298</v>
      </c>
      <c r="I296" s="283">
        <f>F296/$G$296</f>
        <v>0.32196969696969696</v>
      </c>
      <c r="J296" s="98"/>
      <c r="K296" s="26"/>
      <c r="L296" s="265"/>
      <c r="M296" s="63"/>
      <c r="N296" s="64"/>
      <c r="O296" s="63"/>
      <c r="P296" s="10"/>
      <c r="Q296" s="10"/>
    </row>
    <row r="297" spans="2:17" s="9" customFormat="1" x14ac:dyDescent="0.2">
      <c r="B297" s="55"/>
      <c r="C297" s="72"/>
      <c r="D297" s="58" t="s">
        <v>88</v>
      </c>
      <c r="E297" s="212">
        <f>E301+E304</f>
        <v>891</v>
      </c>
      <c r="F297" s="212">
        <f>F301+F304</f>
        <v>316</v>
      </c>
      <c r="G297" s="227">
        <f>E297+F297</f>
        <v>1207</v>
      </c>
      <c r="H297" s="284">
        <f>E297/$G$297</f>
        <v>0.73819386909693452</v>
      </c>
      <c r="I297" s="285">
        <f>F297/$G$297</f>
        <v>0.26180613090306543</v>
      </c>
      <c r="J297" s="98"/>
      <c r="K297" s="26"/>
      <c r="L297" s="265"/>
      <c r="M297" s="63"/>
      <c r="N297" s="64"/>
      <c r="O297" s="63"/>
      <c r="P297" s="10"/>
      <c r="Q297" s="10"/>
    </row>
    <row r="298" spans="2:17" s="9" customFormat="1" x14ac:dyDescent="0.2">
      <c r="B298" s="55"/>
      <c r="C298" s="72" t="s">
        <v>10</v>
      </c>
      <c r="D298" s="74" t="s">
        <v>91</v>
      </c>
      <c r="E298" s="214">
        <f>E302+E305</f>
        <v>720</v>
      </c>
      <c r="F298" s="214">
        <f>F302+F305</f>
        <v>449</v>
      </c>
      <c r="G298" s="231">
        <f>E298+F298</f>
        <v>1169</v>
      </c>
      <c r="H298" s="290">
        <f>E298/$G$298</f>
        <v>0.61591103507271172</v>
      </c>
      <c r="I298" s="435">
        <f>F298/$G$298</f>
        <v>0.38408896492728828</v>
      </c>
      <c r="J298" s="98"/>
      <c r="K298" s="26"/>
      <c r="L298" s="265"/>
      <c r="M298" s="63"/>
      <c r="N298" s="64"/>
      <c r="O298" s="63"/>
      <c r="P298" s="10"/>
      <c r="Q298" s="10"/>
    </row>
    <row r="299" spans="2:17" s="9" customFormat="1" x14ac:dyDescent="0.2">
      <c r="B299" s="55"/>
      <c r="C299" s="72"/>
      <c r="D299" s="59" t="s">
        <v>24</v>
      </c>
      <c r="E299" s="242"/>
      <c r="F299" s="242"/>
      <c r="G299" s="266">
        <f>$F$8-G296</f>
        <v>5</v>
      </c>
      <c r="H299" s="267"/>
      <c r="I299" s="268"/>
      <c r="J299" s="98"/>
      <c r="K299" s="26"/>
      <c r="L299" s="265"/>
      <c r="M299" s="63"/>
      <c r="N299" s="64"/>
      <c r="O299" s="63"/>
      <c r="P299" s="10"/>
      <c r="Q299" s="10"/>
    </row>
    <row r="300" spans="2:17" s="9" customFormat="1" x14ac:dyDescent="0.2">
      <c r="B300" s="55"/>
      <c r="C300" s="68" t="s">
        <v>25</v>
      </c>
      <c r="D300" s="70" t="s">
        <v>10</v>
      </c>
      <c r="E300" s="210">
        <f>E301+E302</f>
        <v>750</v>
      </c>
      <c r="F300" s="210">
        <f>F301+F302</f>
        <v>436</v>
      </c>
      <c r="G300" s="226">
        <f t="shared" ref="G300:G308" si="101">E300+F300</f>
        <v>1186</v>
      </c>
      <c r="H300" s="282">
        <f>E300/$G$300</f>
        <v>0.63237774030354132</v>
      </c>
      <c r="I300" s="102">
        <f>F300/$G$300</f>
        <v>0.36762225969645868</v>
      </c>
      <c r="J300" s="98"/>
      <c r="K300" s="26"/>
      <c r="L300" s="265"/>
      <c r="M300" s="63"/>
      <c r="N300" s="64"/>
      <c r="O300" s="63"/>
      <c r="P300" s="10"/>
      <c r="Q300" s="10"/>
    </row>
    <row r="301" spans="2:17" s="9" customFormat="1" x14ac:dyDescent="0.2">
      <c r="B301" s="55" t="s">
        <v>15</v>
      </c>
      <c r="C301" s="55" t="s">
        <v>13</v>
      </c>
      <c r="D301" s="58" t="s">
        <v>88</v>
      </c>
      <c r="E301" s="323">
        <v>414</v>
      </c>
      <c r="F301" s="319">
        <v>186</v>
      </c>
      <c r="G301" s="227">
        <f t="shared" si="101"/>
        <v>600</v>
      </c>
      <c r="H301" s="286">
        <f>E301/$G$301</f>
        <v>0.69</v>
      </c>
      <c r="I301" s="106">
        <f>F301/$G$301</f>
        <v>0.31</v>
      </c>
      <c r="J301" s="98"/>
      <c r="K301" s="26"/>
      <c r="L301" s="265"/>
      <c r="M301" s="63"/>
      <c r="N301" s="64"/>
      <c r="O301" s="63"/>
      <c r="P301" s="10"/>
      <c r="Q301" s="10"/>
    </row>
    <row r="302" spans="2:17" s="9" customFormat="1" x14ac:dyDescent="0.2">
      <c r="B302" s="55"/>
      <c r="C302" s="55"/>
      <c r="D302" s="60" t="s">
        <v>91</v>
      </c>
      <c r="E302" s="321">
        <v>336</v>
      </c>
      <c r="F302" s="321">
        <v>250</v>
      </c>
      <c r="G302" s="269">
        <f t="shared" si="101"/>
        <v>586</v>
      </c>
      <c r="H302" s="287">
        <f>E302/$G$302</f>
        <v>0.57337883959044367</v>
      </c>
      <c r="I302" s="270">
        <f>F302/$G$302</f>
        <v>0.42662116040955633</v>
      </c>
      <c r="J302" s="98"/>
      <c r="K302" s="26"/>
      <c r="L302" s="265"/>
      <c r="M302" s="63"/>
      <c r="N302" s="64"/>
      <c r="O302" s="63"/>
      <c r="P302" s="10"/>
      <c r="Q302" s="10"/>
    </row>
    <row r="303" spans="2:17" s="9" customFormat="1" x14ac:dyDescent="0.2">
      <c r="B303" s="55"/>
      <c r="C303" s="68"/>
      <c r="D303" s="70" t="s">
        <v>10</v>
      </c>
      <c r="E303" s="210">
        <f>E304+E305</f>
        <v>861</v>
      </c>
      <c r="F303" s="210">
        <f>F304+F305</f>
        <v>329</v>
      </c>
      <c r="G303" s="226">
        <f t="shared" si="101"/>
        <v>1190</v>
      </c>
      <c r="H303" s="282">
        <f>E303/$G$303</f>
        <v>0.72352941176470587</v>
      </c>
      <c r="I303" s="102">
        <f>F303/$G$303</f>
        <v>0.27647058823529413</v>
      </c>
      <c r="J303" s="98"/>
      <c r="K303" s="26"/>
      <c r="L303" s="265"/>
      <c r="M303" s="63"/>
      <c r="N303" s="64"/>
      <c r="O303" s="63"/>
      <c r="P303" s="10"/>
      <c r="Q303" s="10"/>
    </row>
    <row r="304" spans="2:17" s="9" customFormat="1" x14ac:dyDescent="0.2">
      <c r="B304" s="55"/>
      <c r="C304" s="55" t="s">
        <v>16</v>
      </c>
      <c r="D304" s="82" t="s">
        <v>88</v>
      </c>
      <c r="E304" s="323">
        <v>477</v>
      </c>
      <c r="F304" s="319">
        <v>130</v>
      </c>
      <c r="G304" s="227">
        <f t="shared" si="101"/>
        <v>607</v>
      </c>
      <c r="H304" s="286">
        <f>E304/$G$304</f>
        <v>0.78583196046128501</v>
      </c>
      <c r="I304" s="106">
        <f>F304/$G$304</f>
        <v>0.21416803953871499</v>
      </c>
      <c r="J304" s="98"/>
      <c r="K304" s="26"/>
      <c r="L304" s="265"/>
      <c r="M304" s="63"/>
      <c r="N304" s="64"/>
      <c r="O304" s="63"/>
      <c r="P304" s="10"/>
      <c r="Q304" s="10"/>
    </row>
    <row r="305" spans="2:17" s="9" customFormat="1" x14ac:dyDescent="0.2">
      <c r="B305" s="84"/>
      <c r="C305" s="59"/>
      <c r="D305" s="59" t="s">
        <v>91</v>
      </c>
      <c r="E305" s="321">
        <v>384</v>
      </c>
      <c r="F305" s="321">
        <v>199</v>
      </c>
      <c r="G305" s="228">
        <f t="shared" si="101"/>
        <v>583</v>
      </c>
      <c r="H305" s="288">
        <f>E305/$G$305</f>
        <v>0.65866209262435682</v>
      </c>
      <c r="I305" s="118">
        <f>F305/$G$305</f>
        <v>0.34133790737564323</v>
      </c>
      <c r="J305" s="98"/>
      <c r="K305" s="26"/>
      <c r="L305" s="265"/>
      <c r="M305" s="63"/>
      <c r="N305" s="64"/>
      <c r="O305" s="63"/>
      <c r="P305" s="10"/>
      <c r="Q305" s="10"/>
    </row>
    <row r="306" spans="2:17" s="9" customFormat="1" x14ac:dyDescent="0.2">
      <c r="B306" s="68"/>
      <c r="C306" s="69"/>
      <c r="D306" s="70" t="s">
        <v>10</v>
      </c>
      <c r="E306" s="210">
        <f>E307+E308</f>
        <v>920</v>
      </c>
      <c r="F306" s="210">
        <f>F307+F308</f>
        <v>576</v>
      </c>
      <c r="G306" s="226">
        <f t="shared" si="101"/>
        <v>1496</v>
      </c>
      <c r="H306" s="282">
        <f>E306/$G$306</f>
        <v>0.61497326203208558</v>
      </c>
      <c r="I306" s="102">
        <f>F306/$G$306</f>
        <v>0.38502673796791442</v>
      </c>
      <c r="J306" s="98"/>
      <c r="K306" s="26"/>
      <c r="L306" s="265"/>
      <c r="M306" s="63"/>
      <c r="N306" s="64"/>
      <c r="O306" s="63"/>
      <c r="P306" s="10"/>
      <c r="Q306" s="10"/>
    </row>
    <row r="307" spans="2:17" s="9" customFormat="1" x14ac:dyDescent="0.2">
      <c r="B307" s="55"/>
      <c r="C307" s="72"/>
      <c r="D307" s="58" t="s">
        <v>88</v>
      </c>
      <c r="E307" s="319">
        <v>510</v>
      </c>
      <c r="F307" s="319">
        <v>150</v>
      </c>
      <c r="G307" s="360">
        <f t="shared" si="101"/>
        <v>660</v>
      </c>
      <c r="H307" s="289">
        <f>E307/$G$307</f>
        <v>0.77272727272727271</v>
      </c>
      <c r="I307" s="299">
        <f>F307/$G$307</f>
        <v>0.22727272727272727</v>
      </c>
      <c r="J307" s="98"/>
      <c r="K307" s="26"/>
      <c r="L307" s="265"/>
      <c r="M307" s="63"/>
      <c r="N307" s="64"/>
      <c r="O307" s="63"/>
      <c r="P307" s="10"/>
      <c r="Q307" s="10"/>
    </row>
    <row r="308" spans="2:17" s="9" customFormat="1" x14ac:dyDescent="0.2">
      <c r="B308" s="55" t="s">
        <v>26</v>
      </c>
      <c r="C308" s="26" t="s">
        <v>16</v>
      </c>
      <c r="D308" s="74" t="s">
        <v>91</v>
      </c>
      <c r="E308" s="331">
        <v>410</v>
      </c>
      <c r="F308" s="331">
        <v>426</v>
      </c>
      <c r="G308" s="231">
        <f t="shared" si="101"/>
        <v>836</v>
      </c>
      <c r="H308" s="290">
        <f>E308/$G$308</f>
        <v>0.49043062200956938</v>
      </c>
      <c r="I308" s="110">
        <f>F308/$G$308</f>
        <v>0.50956937799043067</v>
      </c>
      <c r="J308" s="98"/>
      <c r="K308" s="26"/>
      <c r="L308" s="265"/>
      <c r="M308" s="63"/>
      <c r="N308" s="64"/>
      <c r="O308" s="63"/>
      <c r="P308" s="10"/>
      <c r="Q308" s="10"/>
    </row>
    <row r="309" spans="2:17" s="9" customFormat="1" ht="13.8" thickBot="1" x14ac:dyDescent="0.25">
      <c r="B309" s="55"/>
      <c r="C309" s="72"/>
      <c r="D309" s="91" t="s">
        <v>24</v>
      </c>
      <c r="E309" s="234"/>
      <c r="F309" s="234"/>
      <c r="G309" s="275">
        <f>$F$11-G306</f>
        <v>4</v>
      </c>
      <c r="H309" s="276"/>
      <c r="I309" s="277"/>
      <c r="J309" s="98"/>
      <c r="K309" s="26"/>
      <c r="L309" s="265"/>
      <c r="M309" s="63"/>
      <c r="N309" s="64"/>
      <c r="O309" s="63"/>
      <c r="P309" s="10"/>
      <c r="Q309" s="10"/>
    </row>
    <row r="310" spans="2:17" s="9" customFormat="1" ht="13.8" thickTop="1" x14ac:dyDescent="0.2">
      <c r="B310" s="92"/>
      <c r="C310" s="93"/>
      <c r="D310" s="62" t="s">
        <v>10</v>
      </c>
      <c r="E310" s="278">
        <f>E311+E312</f>
        <v>2531</v>
      </c>
      <c r="F310" s="278">
        <f>F311+F312</f>
        <v>1341</v>
      </c>
      <c r="G310" s="279">
        <f>E310+F310</f>
        <v>3872</v>
      </c>
      <c r="H310" s="293">
        <f>E310/$G$310</f>
        <v>0.65366735537190079</v>
      </c>
      <c r="I310" s="294">
        <f>F310/$G$310</f>
        <v>0.34633264462809915</v>
      </c>
      <c r="J310" s="98"/>
      <c r="K310" s="26"/>
      <c r="L310" s="265"/>
      <c r="M310" s="63"/>
      <c r="N310" s="64"/>
      <c r="O310" s="63"/>
      <c r="P310" s="10"/>
      <c r="Q310" s="10"/>
    </row>
    <row r="311" spans="2:17" s="9" customFormat="1" x14ac:dyDescent="0.2">
      <c r="B311" s="55"/>
      <c r="C311" s="72"/>
      <c r="D311" s="58" t="s">
        <v>88</v>
      </c>
      <c r="E311" s="271">
        <f>E297+E307</f>
        <v>1401</v>
      </c>
      <c r="F311" s="271">
        <f>F297+F307</f>
        <v>466</v>
      </c>
      <c r="G311" s="272">
        <f>E311+F311</f>
        <v>1867</v>
      </c>
      <c r="H311" s="289">
        <f>E311/$G$311</f>
        <v>0.7504017139796465</v>
      </c>
      <c r="I311" s="291">
        <f>F311/$G$311</f>
        <v>0.2495982860203535</v>
      </c>
      <c r="J311" s="98"/>
      <c r="K311" s="26"/>
      <c r="L311" s="265"/>
      <c r="M311" s="63"/>
      <c r="N311" s="64"/>
      <c r="O311" s="63"/>
      <c r="P311" s="10"/>
      <c r="Q311" s="10"/>
    </row>
    <row r="312" spans="2:17" s="9" customFormat="1" x14ac:dyDescent="0.2">
      <c r="B312" s="96" t="s">
        <v>10</v>
      </c>
      <c r="C312" s="26"/>
      <c r="D312" s="74" t="s">
        <v>91</v>
      </c>
      <c r="E312" s="273">
        <f>E298+E308</f>
        <v>1130</v>
      </c>
      <c r="F312" s="273">
        <f>F298+F308</f>
        <v>875</v>
      </c>
      <c r="G312" s="274">
        <f>E312+F312</f>
        <v>2005</v>
      </c>
      <c r="H312" s="290">
        <f>E312/$G$312</f>
        <v>0.56359102244389025</v>
      </c>
      <c r="I312" s="292">
        <f>F312/$G$312</f>
        <v>0.43640897755610975</v>
      </c>
      <c r="J312" s="98"/>
      <c r="K312" s="26"/>
      <c r="L312" s="265"/>
      <c r="M312" s="63"/>
      <c r="N312" s="64"/>
      <c r="O312" s="63"/>
      <c r="P312" s="10"/>
      <c r="Q312" s="10"/>
    </row>
    <row r="313" spans="2:17" s="9" customFormat="1" x14ac:dyDescent="0.2">
      <c r="B313" s="84"/>
      <c r="C313" s="97"/>
      <c r="D313" s="59" t="s">
        <v>24</v>
      </c>
      <c r="E313" s="224"/>
      <c r="F313" s="224"/>
      <c r="G313" s="279">
        <f>G299+G309</f>
        <v>9</v>
      </c>
      <c r="H313" s="280"/>
      <c r="I313" s="78"/>
      <c r="J313" s="98"/>
      <c r="K313" s="26"/>
      <c r="L313" s="265"/>
      <c r="M313" s="63"/>
      <c r="N313" s="64"/>
      <c r="O313" s="63"/>
      <c r="P313" s="10"/>
      <c r="Q313" s="10"/>
    </row>
    <row r="314" spans="2:17" s="9" customFormat="1" x14ac:dyDescent="0.2">
      <c r="B314" s="26"/>
      <c r="C314" s="26"/>
      <c r="D314" s="26"/>
      <c r="E314" s="265"/>
      <c r="F314" s="63"/>
      <c r="G314" s="64"/>
      <c r="H314" s="63"/>
      <c r="I314" s="10"/>
      <c r="J314" s="265"/>
      <c r="K314" s="26"/>
      <c r="L314" s="265"/>
      <c r="M314" s="63"/>
      <c r="N314" s="64"/>
      <c r="O314" s="63"/>
      <c r="P314" s="10"/>
      <c r="Q314" s="10"/>
    </row>
    <row r="315" spans="2:17" s="9" customFormat="1" x14ac:dyDescent="0.2">
      <c r="B315" s="134" t="s">
        <v>72</v>
      </c>
      <c r="C315" s="26"/>
      <c r="D315" s="26"/>
      <c r="E315" s="265"/>
      <c r="F315" s="63"/>
      <c r="G315" s="64"/>
      <c r="H315" s="63"/>
      <c r="I315" s="10"/>
      <c r="J315" s="265"/>
      <c r="K315" s="26"/>
      <c r="L315" s="265"/>
      <c r="M315" s="63"/>
      <c r="N315" s="64"/>
      <c r="O315" s="63"/>
      <c r="P315" s="10"/>
      <c r="Q315" s="10"/>
    </row>
    <row r="316" spans="2:17" s="9" customFormat="1" ht="19.2" x14ac:dyDescent="0.2">
      <c r="B316" s="11" t="s">
        <v>9</v>
      </c>
      <c r="C316" s="11" t="s">
        <v>19</v>
      </c>
      <c r="D316" s="402" t="s">
        <v>20</v>
      </c>
      <c r="E316" s="402" t="s">
        <v>73</v>
      </c>
      <c r="F316" s="402" t="s">
        <v>74</v>
      </c>
      <c r="G316" s="406" t="s">
        <v>10</v>
      </c>
      <c r="H316" s="407" t="s">
        <v>73</v>
      </c>
      <c r="I316" s="402" t="s">
        <v>74</v>
      </c>
      <c r="J316" s="265"/>
      <c r="K316" s="26"/>
      <c r="L316" s="265"/>
      <c r="M316" s="63"/>
      <c r="N316" s="64"/>
      <c r="O316" s="63"/>
      <c r="P316" s="10"/>
      <c r="Q316" s="10"/>
    </row>
    <row r="317" spans="2:17" s="9" customFormat="1" x14ac:dyDescent="0.2">
      <c r="B317" s="68"/>
      <c r="C317" s="69"/>
      <c r="D317" s="70" t="s">
        <v>10</v>
      </c>
      <c r="E317" s="210">
        <f>E318+E319</f>
        <v>1544</v>
      </c>
      <c r="F317" s="210">
        <f>F318+F319</f>
        <v>823</v>
      </c>
      <c r="G317" s="226">
        <f>E317+F317</f>
        <v>2367</v>
      </c>
      <c r="H317" s="282">
        <f>E317/$G$317</f>
        <v>0.65230249260667517</v>
      </c>
      <c r="I317" s="102">
        <f>F317/$G$317</f>
        <v>0.34769750739332489</v>
      </c>
      <c r="J317" s="265"/>
      <c r="K317" s="26"/>
      <c r="L317" s="265"/>
      <c r="M317" s="63"/>
      <c r="N317" s="64"/>
      <c r="O317" s="63"/>
      <c r="P317" s="10"/>
      <c r="Q317" s="10"/>
    </row>
    <row r="318" spans="2:17" s="9" customFormat="1" x14ac:dyDescent="0.2">
      <c r="B318" s="55"/>
      <c r="C318" s="72"/>
      <c r="D318" s="58" t="s">
        <v>88</v>
      </c>
      <c r="E318" s="212">
        <f>E322+E325</f>
        <v>832</v>
      </c>
      <c r="F318" s="212">
        <f>F322+F325</f>
        <v>368</v>
      </c>
      <c r="G318" s="227">
        <f>E318+F318</f>
        <v>1200</v>
      </c>
      <c r="H318" s="286">
        <f>E318/$G$318</f>
        <v>0.69333333333333336</v>
      </c>
      <c r="I318" s="106">
        <f>F318/$G$318</f>
        <v>0.30666666666666664</v>
      </c>
      <c r="J318" s="265"/>
      <c r="K318" s="26"/>
      <c r="L318" s="265"/>
      <c r="M318" s="63"/>
      <c r="N318" s="64"/>
      <c r="O318" s="63"/>
      <c r="P318" s="10"/>
      <c r="Q318" s="10"/>
    </row>
    <row r="319" spans="2:17" s="9" customFormat="1" x14ac:dyDescent="0.2">
      <c r="B319" s="55"/>
      <c r="C319" s="72" t="s">
        <v>10</v>
      </c>
      <c r="D319" s="74" t="s">
        <v>91</v>
      </c>
      <c r="E319" s="214">
        <f>E323+E326</f>
        <v>712</v>
      </c>
      <c r="F319" s="214">
        <f>F323+F326</f>
        <v>455</v>
      </c>
      <c r="G319" s="231">
        <f>E319+F319</f>
        <v>1167</v>
      </c>
      <c r="H319" s="290">
        <f>E319/$G$319</f>
        <v>0.61011139674378745</v>
      </c>
      <c r="I319" s="110">
        <f>F319/$G$319</f>
        <v>0.3898886032562125</v>
      </c>
      <c r="J319" s="265"/>
      <c r="K319" s="26"/>
      <c r="L319" s="265"/>
      <c r="M319" s="63"/>
      <c r="N319" s="64"/>
      <c r="O319" s="63"/>
      <c r="P319" s="10"/>
      <c r="Q319" s="10"/>
    </row>
    <row r="320" spans="2:17" s="9" customFormat="1" x14ac:dyDescent="0.2">
      <c r="B320" s="55"/>
      <c r="C320" s="72"/>
      <c r="D320" s="59" t="s">
        <v>24</v>
      </c>
      <c r="E320" s="242"/>
      <c r="F320" s="242"/>
      <c r="G320" s="266">
        <f>$F$8-G317</f>
        <v>14</v>
      </c>
      <c r="H320" s="296"/>
      <c r="I320" s="268"/>
      <c r="J320" s="265"/>
      <c r="K320" s="26"/>
      <c r="L320" s="265"/>
      <c r="M320" s="63"/>
      <c r="N320" s="64"/>
      <c r="O320" s="63"/>
      <c r="P320" s="10"/>
      <c r="Q320" s="10"/>
    </row>
    <row r="321" spans="2:17" s="9" customFormat="1" x14ac:dyDescent="0.2">
      <c r="B321" s="55"/>
      <c r="C321" s="68" t="s">
        <v>25</v>
      </c>
      <c r="D321" s="70" t="s">
        <v>10</v>
      </c>
      <c r="E321" s="210">
        <f>E322+E323</f>
        <v>791</v>
      </c>
      <c r="F321" s="210">
        <f>F322+F323</f>
        <v>390</v>
      </c>
      <c r="G321" s="226">
        <f t="shared" ref="G321:G329" si="102">E321+F321</f>
        <v>1181</v>
      </c>
      <c r="H321" s="282">
        <f>E321/$G$321</f>
        <v>0.66977138018628279</v>
      </c>
      <c r="I321" s="102">
        <f>F321/$G$321</f>
        <v>0.33022861981371721</v>
      </c>
      <c r="J321" s="265"/>
      <c r="K321" s="26"/>
      <c r="L321" s="265"/>
      <c r="M321" s="63"/>
      <c r="N321" s="64"/>
      <c r="O321" s="63"/>
      <c r="P321" s="10"/>
      <c r="Q321" s="10"/>
    </row>
    <row r="322" spans="2:17" s="9" customFormat="1" x14ac:dyDescent="0.2">
      <c r="B322" s="55" t="s">
        <v>15</v>
      </c>
      <c r="C322" s="55" t="s">
        <v>13</v>
      </c>
      <c r="D322" s="58" t="s">
        <v>88</v>
      </c>
      <c r="E322" s="323">
        <v>418</v>
      </c>
      <c r="F322" s="319">
        <v>178</v>
      </c>
      <c r="G322" s="227">
        <f t="shared" si="102"/>
        <v>596</v>
      </c>
      <c r="H322" s="286">
        <f>E322/$G$322</f>
        <v>0.70134228187919467</v>
      </c>
      <c r="I322" s="106">
        <f>F322/$G$322</f>
        <v>0.29865771812080538</v>
      </c>
      <c r="J322" s="265"/>
      <c r="K322" s="26"/>
      <c r="L322" s="265"/>
      <c r="M322" s="63"/>
      <c r="N322" s="64"/>
      <c r="O322" s="63"/>
      <c r="P322" s="10"/>
      <c r="Q322" s="10"/>
    </row>
    <row r="323" spans="2:17" s="9" customFormat="1" x14ac:dyDescent="0.2">
      <c r="B323" s="55"/>
      <c r="C323" s="55"/>
      <c r="D323" s="60" t="s">
        <v>91</v>
      </c>
      <c r="E323" s="321">
        <v>373</v>
      </c>
      <c r="F323" s="321">
        <v>212</v>
      </c>
      <c r="G323" s="269">
        <f t="shared" si="102"/>
        <v>585</v>
      </c>
      <c r="H323" s="287">
        <f>E323/$G$323</f>
        <v>0.63760683760683756</v>
      </c>
      <c r="I323" s="270">
        <f>F323/$G$323</f>
        <v>0.36239316239316238</v>
      </c>
      <c r="J323" s="265"/>
      <c r="K323" s="26"/>
      <c r="L323" s="265"/>
      <c r="M323" s="63"/>
      <c r="N323" s="64"/>
      <c r="O323" s="63"/>
      <c r="P323" s="10"/>
      <c r="Q323" s="10"/>
    </row>
    <row r="324" spans="2:17" s="9" customFormat="1" x14ac:dyDescent="0.2">
      <c r="B324" s="55"/>
      <c r="C324" s="68"/>
      <c r="D324" s="70" t="s">
        <v>10</v>
      </c>
      <c r="E324" s="210">
        <f>E325+E326</f>
        <v>753</v>
      </c>
      <c r="F324" s="210">
        <f>F325+F326</f>
        <v>433</v>
      </c>
      <c r="G324" s="226">
        <f t="shared" si="102"/>
        <v>1186</v>
      </c>
      <c r="H324" s="282">
        <f>E324/$G$324</f>
        <v>0.63490725126475545</v>
      </c>
      <c r="I324" s="102">
        <f>F324/$G$324</f>
        <v>0.3650927487352445</v>
      </c>
      <c r="J324" s="265"/>
      <c r="K324" s="26"/>
      <c r="L324" s="265"/>
      <c r="M324" s="63"/>
      <c r="N324" s="64"/>
      <c r="O324" s="63"/>
      <c r="P324" s="10"/>
      <c r="Q324" s="10"/>
    </row>
    <row r="325" spans="2:17" s="9" customFormat="1" x14ac:dyDescent="0.2">
      <c r="B325" s="55"/>
      <c r="C325" s="55" t="s">
        <v>16</v>
      </c>
      <c r="D325" s="82" t="s">
        <v>88</v>
      </c>
      <c r="E325" s="323">
        <v>414</v>
      </c>
      <c r="F325" s="319">
        <v>190</v>
      </c>
      <c r="G325" s="227">
        <f t="shared" si="102"/>
        <v>604</v>
      </c>
      <c r="H325" s="286">
        <f>E325/$G$325</f>
        <v>0.68543046357615889</v>
      </c>
      <c r="I325" s="106">
        <f>F325/$G$325</f>
        <v>0.31456953642384106</v>
      </c>
      <c r="J325" s="265"/>
      <c r="K325" s="26"/>
      <c r="L325" s="265"/>
      <c r="M325" s="63"/>
      <c r="N325" s="64"/>
      <c r="O325" s="63"/>
      <c r="P325" s="10"/>
      <c r="Q325" s="10"/>
    </row>
    <row r="326" spans="2:17" s="9" customFormat="1" x14ac:dyDescent="0.2">
      <c r="B326" s="84"/>
      <c r="C326" s="59"/>
      <c r="D326" s="59" t="s">
        <v>91</v>
      </c>
      <c r="E326" s="321">
        <v>339</v>
      </c>
      <c r="F326" s="321">
        <v>243</v>
      </c>
      <c r="G326" s="269">
        <f t="shared" si="102"/>
        <v>582</v>
      </c>
      <c r="H326" s="287">
        <f>E326/$G$326</f>
        <v>0.58247422680412375</v>
      </c>
      <c r="I326" s="270">
        <f>F326/$G$326</f>
        <v>0.4175257731958763</v>
      </c>
      <c r="J326" s="265"/>
      <c r="K326" s="26"/>
      <c r="L326" s="265"/>
      <c r="M326" s="63"/>
      <c r="N326" s="64"/>
      <c r="O326" s="63"/>
      <c r="P326" s="10"/>
      <c r="Q326" s="10"/>
    </row>
    <row r="327" spans="2:17" s="9" customFormat="1" x14ac:dyDescent="0.2">
      <c r="B327" s="68"/>
      <c r="C327" s="69"/>
      <c r="D327" s="70" t="s">
        <v>10</v>
      </c>
      <c r="E327" s="210">
        <f>E328+E329</f>
        <v>945</v>
      </c>
      <c r="F327" s="210">
        <f>F328+F329</f>
        <v>553</v>
      </c>
      <c r="G327" s="226">
        <f t="shared" si="102"/>
        <v>1498</v>
      </c>
      <c r="H327" s="282">
        <f>E327/$G$327</f>
        <v>0.63084112149532712</v>
      </c>
      <c r="I327" s="102">
        <f>F327/$G$327</f>
        <v>0.36915887850467288</v>
      </c>
      <c r="J327" s="265"/>
      <c r="K327" s="26"/>
      <c r="L327" s="265"/>
      <c r="M327" s="63"/>
      <c r="N327" s="64"/>
      <c r="O327" s="63"/>
      <c r="P327" s="10"/>
      <c r="Q327" s="10"/>
    </row>
    <row r="328" spans="2:17" s="9" customFormat="1" x14ac:dyDescent="0.2">
      <c r="B328" s="55"/>
      <c r="C328" s="72"/>
      <c r="D328" s="58" t="s">
        <v>88</v>
      </c>
      <c r="E328" s="319">
        <v>476</v>
      </c>
      <c r="F328" s="319">
        <v>183</v>
      </c>
      <c r="G328" s="360">
        <f t="shared" si="102"/>
        <v>659</v>
      </c>
      <c r="H328" s="289">
        <f>E328/$G$328</f>
        <v>0.72230652503793624</v>
      </c>
      <c r="I328" s="299">
        <f>F328/$G$328</f>
        <v>0.27769347496206376</v>
      </c>
      <c r="J328" s="265"/>
      <c r="K328" s="26"/>
      <c r="L328" s="265"/>
      <c r="M328" s="63"/>
      <c r="N328" s="64"/>
      <c r="O328" s="63"/>
      <c r="P328" s="10"/>
      <c r="Q328" s="10"/>
    </row>
    <row r="329" spans="2:17" s="9" customFormat="1" x14ac:dyDescent="0.2">
      <c r="B329" s="55" t="s">
        <v>26</v>
      </c>
      <c r="C329" s="26" t="s">
        <v>16</v>
      </c>
      <c r="D329" s="74" t="s">
        <v>91</v>
      </c>
      <c r="E329" s="331">
        <v>469</v>
      </c>
      <c r="F329" s="331">
        <v>370</v>
      </c>
      <c r="G329" s="231">
        <f t="shared" si="102"/>
        <v>839</v>
      </c>
      <c r="H329" s="290">
        <f>E329/$G$329</f>
        <v>0.55899880810488678</v>
      </c>
      <c r="I329" s="110">
        <f>F329/$G$329</f>
        <v>0.44100119189511322</v>
      </c>
      <c r="J329" s="63"/>
      <c r="K329" s="63"/>
      <c r="L329" s="63"/>
      <c r="M329" s="63"/>
      <c r="N329" s="64"/>
      <c r="O329" s="63"/>
      <c r="P329" s="10"/>
      <c r="Q329" s="10"/>
    </row>
    <row r="330" spans="2:17" s="9" customFormat="1" ht="13.8" thickBot="1" x14ac:dyDescent="0.25">
      <c r="B330" s="55"/>
      <c r="C330" s="72"/>
      <c r="D330" s="91" t="s">
        <v>24</v>
      </c>
      <c r="E330" s="234"/>
      <c r="F330" s="234"/>
      <c r="G330" s="275">
        <f>$F$11-G327</f>
        <v>2</v>
      </c>
      <c r="H330" s="297"/>
      <c r="I330" s="130"/>
      <c r="J330" s="63"/>
      <c r="K330" s="63"/>
      <c r="L330" s="63"/>
      <c r="M330" s="63"/>
      <c r="N330" s="64"/>
      <c r="O330" s="63"/>
      <c r="P330" s="10"/>
      <c r="Q330" s="10"/>
    </row>
    <row r="331" spans="2:17" s="9" customFormat="1" ht="13.8" thickTop="1" x14ac:dyDescent="0.2">
      <c r="B331" s="92"/>
      <c r="C331" s="93"/>
      <c r="D331" s="62" t="s">
        <v>10</v>
      </c>
      <c r="E331" s="278">
        <f>E332+E333</f>
        <v>2489</v>
      </c>
      <c r="F331" s="278">
        <f>F332+F333</f>
        <v>1376</v>
      </c>
      <c r="G331" s="279">
        <f>E331+F331</f>
        <v>3865</v>
      </c>
      <c r="H331" s="293">
        <f>E331/$G$331</f>
        <v>0.64398447606727038</v>
      </c>
      <c r="I331" s="294">
        <f>F331/$G$331</f>
        <v>0.35601552393272962</v>
      </c>
      <c r="J331" s="63"/>
      <c r="K331" s="63"/>
      <c r="L331" s="63"/>
      <c r="M331" s="63"/>
      <c r="N331" s="64"/>
      <c r="O331" s="63"/>
      <c r="P331" s="10"/>
      <c r="Q331" s="10"/>
    </row>
    <row r="332" spans="2:17" s="9" customFormat="1" x14ac:dyDescent="0.2">
      <c r="B332" s="55"/>
      <c r="C332" s="72"/>
      <c r="D332" s="58" t="s">
        <v>88</v>
      </c>
      <c r="E332" s="271">
        <f>E318+E328</f>
        <v>1308</v>
      </c>
      <c r="F332" s="271">
        <f>F318+F328</f>
        <v>551</v>
      </c>
      <c r="G332" s="272">
        <f>E332+F332</f>
        <v>1859</v>
      </c>
      <c r="H332" s="289">
        <f>E332/$G$332</f>
        <v>0.70360408821947285</v>
      </c>
      <c r="I332" s="291">
        <f>F332/$G$332</f>
        <v>0.29639591178052715</v>
      </c>
      <c r="J332" s="63"/>
      <c r="K332" s="63"/>
      <c r="L332" s="63"/>
      <c r="M332" s="63"/>
      <c r="N332" s="64"/>
      <c r="O332" s="63"/>
      <c r="P332" s="10"/>
      <c r="Q332" s="10"/>
    </row>
    <row r="333" spans="2:17" s="9" customFormat="1" x14ac:dyDescent="0.2">
      <c r="B333" s="96" t="s">
        <v>10</v>
      </c>
      <c r="C333" s="26"/>
      <c r="D333" s="74" t="s">
        <v>91</v>
      </c>
      <c r="E333" s="273">
        <f>E319+E329</f>
        <v>1181</v>
      </c>
      <c r="F333" s="273">
        <f>F319+F329</f>
        <v>825</v>
      </c>
      <c r="G333" s="274">
        <f>E333+F333</f>
        <v>2006</v>
      </c>
      <c r="H333" s="290">
        <f>E333/$G$333</f>
        <v>0.5887337986041874</v>
      </c>
      <c r="I333" s="292">
        <f>F333/$G$333</f>
        <v>0.41126620139581255</v>
      </c>
      <c r="J333" s="63"/>
      <c r="K333" s="63"/>
      <c r="L333" s="63"/>
      <c r="M333" s="63"/>
      <c r="N333" s="64"/>
      <c r="O333" s="63"/>
      <c r="P333" s="10"/>
      <c r="Q333" s="10"/>
    </row>
    <row r="334" spans="2:17" s="9" customFormat="1" x14ac:dyDescent="0.2">
      <c r="B334" s="84"/>
      <c r="C334" s="97"/>
      <c r="D334" s="59" t="s">
        <v>24</v>
      </c>
      <c r="E334" s="224"/>
      <c r="F334" s="224"/>
      <c r="G334" s="279">
        <f>G320+G330</f>
        <v>16</v>
      </c>
      <c r="H334" s="280"/>
      <c r="I334" s="78"/>
      <c r="J334" s="63"/>
      <c r="K334" s="63"/>
      <c r="L334" s="63"/>
      <c r="M334" s="63"/>
      <c r="N334" s="64"/>
      <c r="O334" s="63"/>
      <c r="P334" s="10"/>
      <c r="Q334" s="10"/>
    </row>
    <row r="335" spans="2:17" s="9" customFormat="1" x14ac:dyDescent="0.2">
      <c r="B335" s="66"/>
      <c r="C335" s="66"/>
      <c r="D335" s="66"/>
      <c r="E335" s="64"/>
      <c r="F335" s="64"/>
      <c r="G335" s="64"/>
      <c r="H335" s="64"/>
      <c r="I335" s="64"/>
      <c r="J335" s="63"/>
      <c r="K335" s="63"/>
      <c r="L335" s="63"/>
      <c r="M335" s="63"/>
      <c r="N335" s="64"/>
      <c r="O335" s="63"/>
      <c r="P335" s="10"/>
      <c r="Q335" s="10"/>
    </row>
    <row r="336" spans="2:17" s="9" customFormat="1" x14ac:dyDescent="0.2">
      <c r="B336" s="65" t="s">
        <v>76</v>
      </c>
      <c r="C336" s="65"/>
      <c r="D336" s="66"/>
      <c r="E336" s="64"/>
      <c r="F336" s="64"/>
      <c r="G336" s="64"/>
      <c r="H336" s="64"/>
      <c r="I336" s="64"/>
      <c r="J336" s="63"/>
      <c r="K336" s="63"/>
      <c r="L336" s="63"/>
      <c r="M336" s="63"/>
      <c r="N336" s="64"/>
      <c r="O336" s="63"/>
      <c r="P336" s="10"/>
      <c r="Q336" s="10"/>
    </row>
    <row r="337" spans="2:17" s="9" customFormat="1" ht="19.2" x14ac:dyDescent="0.2">
      <c r="B337" s="11" t="s">
        <v>9</v>
      </c>
      <c r="C337" s="11" t="s">
        <v>19</v>
      </c>
      <c r="D337" s="402" t="s">
        <v>20</v>
      </c>
      <c r="E337" s="402" t="s">
        <v>30</v>
      </c>
      <c r="F337" s="402" t="s">
        <v>31</v>
      </c>
      <c r="G337" s="406" t="s">
        <v>10</v>
      </c>
      <c r="H337" s="407" t="s">
        <v>30</v>
      </c>
      <c r="I337" s="405" t="s">
        <v>31</v>
      </c>
      <c r="J337" s="46"/>
      <c r="K337" s="17"/>
      <c r="L337" s="17"/>
      <c r="M337" s="17"/>
      <c r="N337" s="17"/>
      <c r="O337" s="17"/>
      <c r="P337" s="17"/>
      <c r="Q337" s="10"/>
    </row>
    <row r="338" spans="2:17" s="9" customFormat="1" x14ac:dyDescent="0.2">
      <c r="B338" s="68"/>
      <c r="C338" s="69"/>
      <c r="D338" s="70" t="s">
        <v>10</v>
      </c>
      <c r="E338" s="210">
        <f>E339+E340</f>
        <v>2087</v>
      </c>
      <c r="F338" s="210">
        <f>F339+F340</f>
        <v>286</v>
      </c>
      <c r="G338" s="211">
        <f>SUM(E338:F338)</f>
        <v>2373</v>
      </c>
      <c r="H338" s="136">
        <f>E338/$G$338</f>
        <v>0.87947745469869365</v>
      </c>
      <c r="I338" s="104">
        <f>F338/$G$338</f>
        <v>0.12052254530130636</v>
      </c>
      <c r="J338" s="98"/>
      <c r="K338" s="63"/>
      <c r="L338" s="63"/>
      <c r="M338" s="63"/>
      <c r="N338" s="64"/>
      <c r="O338" s="63"/>
      <c r="P338" s="10"/>
      <c r="Q338" s="10"/>
    </row>
    <row r="339" spans="2:17" s="9" customFormat="1" x14ac:dyDescent="0.2">
      <c r="B339" s="55"/>
      <c r="C339" s="72"/>
      <c r="D339" s="58" t="s">
        <v>88</v>
      </c>
      <c r="E339" s="212">
        <f>E343+E346</f>
        <v>1019</v>
      </c>
      <c r="F339" s="212">
        <f>F343+F346</f>
        <v>186</v>
      </c>
      <c r="G339" s="213">
        <f t="shared" ref="G339:G354" si="103">SUM(E339:F339)</f>
        <v>1205</v>
      </c>
      <c r="H339" s="137">
        <f>E339/$G$339</f>
        <v>0.84564315352697095</v>
      </c>
      <c r="I339" s="108">
        <f>F339/$G$339</f>
        <v>0.15435684647302905</v>
      </c>
      <c r="J339" s="98"/>
      <c r="K339" s="63"/>
      <c r="L339" s="63"/>
      <c r="M339" s="63"/>
      <c r="N339" s="64"/>
      <c r="O339" s="63"/>
      <c r="P339" s="10"/>
      <c r="Q339" s="10"/>
    </row>
    <row r="340" spans="2:17" s="9" customFormat="1" x14ac:dyDescent="0.2">
      <c r="B340" s="55"/>
      <c r="C340" s="72" t="s">
        <v>10</v>
      </c>
      <c r="D340" s="74" t="s">
        <v>91</v>
      </c>
      <c r="E340" s="214">
        <f>E344+E347</f>
        <v>1068</v>
      </c>
      <c r="F340" s="214">
        <f>F344+F347</f>
        <v>100</v>
      </c>
      <c r="G340" s="215">
        <f t="shared" si="103"/>
        <v>1168</v>
      </c>
      <c r="H340" s="138">
        <f>E340/$G$340</f>
        <v>0.91438356164383561</v>
      </c>
      <c r="I340" s="112">
        <f>F340/$G$340</f>
        <v>8.5616438356164379E-2</v>
      </c>
      <c r="J340" s="98"/>
      <c r="K340" s="63"/>
      <c r="L340" s="63"/>
      <c r="M340" s="63"/>
      <c r="N340" s="64"/>
      <c r="O340" s="63"/>
      <c r="P340" s="10"/>
      <c r="Q340" s="10"/>
    </row>
    <row r="341" spans="2:17" s="9" customFormat="1" x14ac:dyDescent="0.2">
      <c r="B341" s="55"/>
      <c r="C341" s="72"/>
      <c r="D341" s="59" t="s">
        <v>24</v>
      </c>
      <c r="E341" s="224"/>
      <c r="F341" s="224"/>
      <c r="G341" s="216">
        <f>$F$8-G338</f>
        <v>8</v>
      </c>
      <c r="H341" s="139"/>
      <c r="I341" s="116"/>
      <c r="J341" s="98"/>
      <c r="K341" s="63"/>
      <c r="L341" s="63"/>
      <c r="M341" s="63"/>
      <c r="N341" s="64"/>
      <c r="O341" s="63"/>
      <c r="P341" s="10"/>
      <c r="Q341" s="10"/>
    </row>
    <row r="342" spans="2:17" s="9" customFormat="1" x14ac:dyDescent="0.2">
      <c r="B342" s="55"/>
      <c r="C342" s="68" t="s">
        <v>25</v>
      </c>
      <c r="D342" s="70" t="s">
        <v>10</v>
      </c>
      <c r="E342" s="210">
        <f>E343+E344</f>
        <v>1037</v>
      </c>
      <c r="F342" s="210">
        <f>F343+F344</f>
        <v>148</v>
      </c>
      <c r="G342" s="211">
        <f t="shared" si="103"/>
        <v>1185</v>
      </c>
      <c r="H342" s="136">
        <f>E342/$G$342</f>
        <v>0.87510548523206755</v>
      </c>
      <c r="I342" s="104">
        <f>F342/$G$342</f>
        <v>0.12489451476793249</v>
      </c>
      <c r="J342" s="98"/>
      <c r="K342" s="63"/>
      <c r="L342" s="63"/>
      <c r="M342" s="63"/>
      <c r="N342" s="64"/>
      <c r="O342" s="63"/>
      <c r="P342" s="10"/>
      <c r="Q342" s="10"/>
    </row>
    <row r="343" spans="2:17" s="9" customFormat="1" x14ac:dyDescent="0.2">
      <c r="B343" s="55" t="s">
        <v>15</v>
      </c>
      <c r="C343" s="55" t="s">
        <v>13</v>
      </c>
      <c r="D343" s="58" t="s">
        <v>88</v>
      </c>
      <c r="E343" s="323">
        <v>503</v>
      </c>
      <c r="F343" s="319">
        <v>96</v>
      </c>
      <c r="G343" s="213">
        <f t="shared" si="103"/>
        <v>599</v>
      </c>
      <c r="H343" s="137">
        <f>E343/$G$343</f>
        <v>0.83973288814691149</v>
      </c>
      <c r="I343" s="108">
        <f>F343/$G$343</f>
        <v>0.16026711185308848</v>
      </c>
      <c r="J343" s="98"/>
      <c r="K343" s="63"/>
      <c r="L343" s="63"/>
      <c r="M343" s="63"/>
      <c r="N343" s="64"/>
      <c r="O343" s="63"/>
      <c r="P343" s="10"/>
      <c r="Q343" s="10"/>
    </row>
    <row r="344" spans="2:17" s="9" customFormat="1" x14ac:dyDescent="0.2">
      <c r="B344" s="55"/>
      <c r="C344" s="55"/>
      <c r="D344" s="60" t="s">
        <v>91</v>
      </c>
      <c r="E344" s="325">
        <v>534</v>
      </c>
      <c r="F344" s="321">
        <v>52</v>
      </c>
      <c r="G344" s="217">
        <f t="shared" si="103"/>
        <v>586</v>
      </c>
      <c r="H344" s="140">
        <f>E344/$G$344</f>
        <v>0.9112627986348123</v>
      </c>
      <c r="I344" s="120">
        <f>F344/$G$344</f>
        <v>8.8737201365187715E-2</v>
      </c>
      <c r="J344" s="98"/>
      <c r="K344" s="63"/>
      <c r="L344" s="63"/>
      <c r="M344" s="63"/>
      <c r="N344" s="64"/>
      <c r="O344" s="63"/>
      <c r="P344" s="10"/>
      <c r="Q344" s="10"/>
    </row>
    <row r="345" spans="2:17" s="9" customFormat="1" x14ac:dyDescent="0.2">
      <c r="B345" s="55"/>
      <c r="C345" s="68"/>
      <c r="D345" s="70" t="s">
        <v>10</v>
      </c>
      <c r="E345" s="210">
        <f>E346+E347</f>
        <v>1050</v>
      </c>
      <c r="F345" s="210">
        <f>F346+F347</f>
        <v>138</v>
      </c>
      <c r="G345" s="211">
        <f t="shared" si="103"/>
        <v>1188</v>
      </c>
      <c r="H345" s="136">
        <f>E345/$G$345</f>
        <v>0.88383838383838387</v>
      </c>
      <c r="I345" s="104">
        <f>F345/$G$345</f>
        <v>0.11616161616161616</v>
      </c>
      <c r="J345" s="98"/>
      <c r="K345" s="63"/>
      <c r="L345" s="63"/>
      <c r="M345" s="63"/>
      <c r="N345" s="64"/>
      <c r="O345" s="63"/>
      <c r="P345" s="10"/>
      <c r="Q345" s="10"/>
    </row>
    <row r="346" spans="2:17" s="9" customFormat="1" x14ac:dyDescent="0.2">
      <c r="B346" s="55"/>
      <c r="C346" s="55" t="s">
        <v>16</v>
      </c>
      <c r="D346" s="82" t="s">
        <v>88</v>
      </c>
      <c r="E346" s="323">
        <v>516</v>
      </c>
      <c r="F346" s="319">
        <v>90</v>
      </c>
      <c r="G346" s="218">
        <f t="shared" si="103"/>
        <v>606</v>
      </c>
      <c r="H346" s="141">
        <f>E346/$G$346</f>
        <v>0.85148514851485146</v>
      </c>
      <c r="I346" s="124">
        <f>F346/$G$346</f>
        <v>0.14851485148514851</v>
      </c>
      <c r="J346" s="98"/>
      <c r="K346" s="63"/>
      <c r="L346" s="63"/>
      <c r="M346" s="63"/>
      <c r="N346" s="64"/>
      <c r="O346" s="63"/>
      <c r="P346" s="10"/>
      <c r="Q346" s="10"/>
    </row>
    <row r="347" spans="2:17" s="9" customFormat="1" x14ac:dyDescent="0.2">
      <c r="B347" s="84"/>
      <c r="C347" s="59"/>
      <c r="D347" s="59" t="s">
        <v>91</v>
      </c>
      <c r="E347" s="325">
        <v>534</v>
      </c>
      <c r="F347" s="321">
        <v>48</v>
      </c>
      <c r="G347" s="216">
        <f t="shared" si="103"/>
        <v>582</v>
      </c>
      <c r="H347" s="142">
        <f>E347/$G$347</f>
        <v>0.91752577319587625</v>
      </c>
      <c r="I347" s="128">
        <f>F347/$G$347</f>
        <v>8.247422680412371E-2</v>
      </c>
      <c r="J347" s="98"/>
      <c r="K347" s="63"/>
      <c r="L347" s="63"/>
      <c r="M347" s="63"/>
      <c r="N347" s="64"/>
      <c r="O347" s="63"/>
      <c r="P347" s="10"/>
      <c r="Q347" s="10"/>
    </row>
    <row r="348" spans="2:17" s="9" customFormat="1" x14ac:dyDescent="0.2">
      <c r="B348" s="68"/>
      <c r="C348" s="69"/>
      <c r="D348" s="70" t="s">
        <v>10</v>
      </c>
      <c r="E348" s="210">
        <f>E349+E350</f>
        <v>1340</v>
      </c>
      <c r="F348" s="210">
        <f>F349+F350</f>
        <v>160</v>
      </c>
      <c r="G348" s="211">
        <f t="shared" si="103"/>
        <v>1500</v>
      </c>
      <c r="H348" s="136">
        <f>E348/$G$348</f>
        <v>0.89333333333333331</v>
      </c>
      <c r="I348" s="104">
        <f>F348/$G$348</f>
        <v>0.10666666666666667</v>
      </c>
      <c r="J348" s="98"/>
      <c r="K348" s="63"/>
      <c r="L348" s="63"/>
      <c r="M348" s="63"/>
      <c r="N348" s="64"/>
      <c r="O348" s="63"/>
      <c r="P348" s="10"/>
      <c r="Q348" s="10"/>
    </row>
    <row r="349" spans="2:17" s="9" customFormat="1" x14ac:dyDescent="0.2">
      <c r="B349" s="55"/>
      <c r="C349" s="72"/>
      <c r="D349" s="58" t="s">
        <v>88</v>
      </c>
      <c r="E349" s="319">
        <v>578</v>
      </c>
      <c r="F349" s="319">
        <v>83</v>
      </c>
      <c r="G349" s="213">
        <f t="shared" si="103"/>
        <v>661</v>
      </c>
      <c r="H349" s="137">
        <f>E349/$G$349</f>
        <v>0.87443267776096822</v>
      </c>
      <c r="I349" s="108">
        <f>F349/$G$349</f>
        <v>0.12556732223903178</v>
      </c>
      <c r="J349" s="98"/>
      <c r="K349" s="63"/>
      <c r="L349" s="63"/>
      <c r="M349" s="63"/>
      <c r="N349" s="64"/>
      <c r="O349" s="63"/>
      <c r="P349" s="10"/>
      <c r="Q349" s="10"/>
    </row>
    <row r="350" spans="2:17" s="9" customFormat="1" x14ac:dyDescent="0.2">
      <c r="B350" s="55" t="s">
        <v>26</v>
      </c>
      <c r="C350" s="26" t="s">
        <v>16</v>
      </c>
      <c r="D350" s="74" t="s">
        <v>91</v>
      </c>
      <c r="E350" s="331">
        <v>762</v>
      </c>
      <c r="F350" s="331">
        <v>77</v>
      </c>
      <c r="G350" s="215">
        <f t="shared" si="103"/>
        <v>839</v>
      </c>
      <c r="H350" s="138">
        <f>E350/$G$350</f>
        <v>0.90822407628128721</v>
      </c>
      <c r="I350" s="112">
        <f>F350/$G$350</f>
        <v>9.1775923718712751E-2</v>
      </c>
      <c r="J350" s="98"/>
      <c r="K350" s="63"/>
      <c r="L350" s="63"/>
      <c r="M350" s="63"/>
      <c r="N350" s="64"/>
      <c r="O350" s="63"/>
      <c r="P350" s="10"/>
      <c r="Q350" s="10"/>
    </row>
    <row r="351" spans="2:17" s="9" customFormat="1" ht="13.8" thickBot="1" x14ac:dyDescent="0.25">
      <c r="B351" s="55"/>
      <c r="C351" s="72"/>
      <c r="D351" s="91" t="s">
        <v>24</v>
      </c>
      <c r="E351" s="225"/>
      <c r="F351" s="225"/>
      <c r="G351" s="230">
        <f>$F$11-G348</f>
        <v>0</v>
      </c>
      <c r="H351" s="149"/>
      <c r="I351" s="208"/>
      <c r="J351" s="98"/>
      <c r="K351" s="63"/>
      <c r="L351" s="63"/>
      <c r="M351" s="63"/>
      <c r="N351" s="64"/>
      <c r="O351" s="63"/>
      <c r="P351" s="10"/>
      <c r="Q351" s="10"/>
    </row>
    <row r="352" spans="2:17" s="9" customFormat="1" ht="13.8" thickTop="1" x14ac:dyDescent="0.2">
      <c r="B352" s="92"/>
      <c r="C352" s="93"/>
      <c r="D352" s="62" t="s">
        <v>10</v>
      </c>
      <c r="E352" s="222">
        <f>E353+E354</f>
        <v>3427</v>
      </c>
      <c r="F352" s="222">
        <f>F353+F354</f>
        <v>446</v>
      </c>
      <c r="G352" s="222">
        <f t="shared" si="103"/>
        <v>3873</v>
      </c>
      <c r="H352" s="150">
        <f>E352/$G$352</f>
        <v>0.88484379034340299</v>
      </c>
      <c r="I352" s="209">
        <f>F352/$G$352</f>
        <v>0.11515620965659695</v>
      </c>
      <c r="J352" s="98"/>
      <c r="K352" s="63"/>
      <c r="L352" s="63"/>
      <c r="M352" s="63"/>
      <c r="N352" s="64"/>
      <c r="O352" s="63"/>
      <c r="P352" s="10"/>
      <c r="Q352" s="10"/>
    </row>
    <row r="353" spans="2:17" s="9" customFormat="1" x14ac:dyDescent="0.2">
      <c r="B353" s="55"/>
      <c r="C353" s="72"/>
      <c r="D353" s="58" t="s">
        <v>88</v>
      </c>
      <c r="E353" s="212">
        <f>E339+E349</f>
        <v>1597</v>
      </c>
      <c r="F353" s="212">
        <f>F339+F349</f>
        <v>269</v>
      </c>
      <c r="G353" s="212">
        <f t="shared" si="103"/>
        <v>1866</v>
      </c>
      <c r="H353" s="151">
        <f>E353/$G$353</f>
        <v>0.85584137191854237</v>
      </c>
      <c r="I353" s="108">
        <f>F353/$G$353</f>
        <v>0.14415862808145766</v>
      </c>
      <c r="J353" s="98"/>
      <c r="K353" s="63"/>
      <c r="L353" s="63"/>
      <c r="M353" s="63"/>
      <c r="N353" s="64"/>
      <c r="O353" s="63"/>
      <c r="P353" s="10"/>
      <c r="Q353" s="10"/>
    </row>
    <row r="354" spans="2:17" s="9" customFormat="1" x14ac:dyDescent="0.2">
      <c r="B354" s="96" t="s">
        <v>10</v>
      </c>
      <c r="C354" s="26"/>
      <c r="D354" s="74" t="s">
        <v>91</v>
      </c>
      <c r="E354" s="214">
        <f>E340+E350</f>
        <v>1830</v>
      </c>
      <c r="F354" s="214">
        <f>F340+F350</f>
        <v>177</v>
      </c>
      <c r="G354" s="214">
        <f t="shared" si="103"/>
        <v>2007</v>
      </c>
      <c r="H354" s="152">
        <f>E354/$G$354</f>
        <v>0.91180866965620333</v>
      </c>
      <c r="I354" s="112">
        <f>F354/$G$354</f>
        <v>8.8191330343796712E-2</v>
      </c>
      <c r="J354" s="98"/>
      <c r="K354" s="63"/>
      <c r="L354" s="63"/>
      <c r="M354" s="63"/>
      <c r="N354" s="64"/>
      <c r="O354" s="63"/>
      <c r="P354" s="10"/>
      <c r="Q354" s="10"/>
    </row>
    <row r="355" spans="2:17" s="9" customFormat="1" x14ac:dyDescent="0.2">
      <c r="B355" s="84"/>
      <c r="C355" s="97"/>
      <c r="D355" s="59" t="s">
        <v>24</v>
      </c>
      <c r="E355" s="224"/>
      <c r="F355" s="224"/>
      <c r="G355" s="220">
        <f>G341+G351</f>
        <v>8</v>
      </c>
      <c r="H355" s="153"/>
      <c r="I355" s="148"/>
      <c r="J355" s="98"/>
      <c r="K355" s="63"/>
      <c r="L355" s="63"/>
      <c r="M355" s="63"/>
      <c r="N355" s="64"/>
      <c r="O355" s="63"/>
      <c r="P355" s="10"/>
      <c r="Q355" s="10"/>
    </row>
    <row r="356" spans="2:17" s="9" customFormat="1" x14ac:dyDescent="0.2">
      <c r="B356" s="66"/>
      <c r="C356" s="66"/>
      <c r="D356" s="66"/>
      <c r="E356" s="64"/>
      <c r="F356" s="64"/>
      <c r="G356" s="64"/>
      <c r="H356" s="64"/>
      <c r="I356" s="64"/>
      <c r="J356" s="63"/>
      <c r="K356" s="63"/>
      <c r="L356" s="63"/>
      <c r="M356" s="63"/>
      <c r="N356" s="64"/>
      <c r="O356" s="63"/>
      <c r="P356" s="10"/>
      <c r="Q356" s="10"/>
    </row>
    <row r="357" spans="2:17" s="9" customFormat="1" x14ac:dyDescent="0.2">
      <c r="B357" s="301" t="s">
        <v>78</v>
      </c>
      <c r="C357" s="302"/>
      <c r="G357" s="64"/>
      <c r="H357" s="64"/>
      <c r="I357" s="64"/>
      <c r="J357" s="63"/>
      <c r="K357" s="63"/>
      <c r="L357" s="63"/>
      <c r="M357" s="63"/>
      <c r="N357" s="64"/>
      <c r="O357" s="63"/>
      <c r="P357" s="10"/>
      <c r="Q357" s="10"/>
    </row>
    <row r="358" spans="2:17" ht="28.8" x14ac:dyDescent="0.2">
      <c r="B358" s="67" t="s">
        <v>9</v>
      </c>
      <c r="C358" s="67" t="s">
        <v>19</v>
      </c>
      <c r="D358" s="402" t="s">
        <v>20</v>
      </c>
      <c r="E358" s="11" t="s">
        <v>97</v>
      </c>
      <c r="F358" s="11" t="s">
        <v>48</v>
      </c>
      <c r="G358" s="11" t="s">
        <v>49</v>
      </c>
      <c r="H358" s="11" t="s">
        <v>50</v>
      </c>
      <c r="I358" s="11" t="s">
        <v>51</v>
      </c>
      <c r="J358" s="11" t="s">
        <v>102</v>
      </c>
      <c r="K358" s="12" t="s">
        <v>10</v>
      </c>
      <c r="L358" s="11" t="s">
        <v>97</v>
      </c>
      <c r="M358" s="11" t="s">
        <v>48</v>
      </c>
      <c r="N358" s="11" t="s">
        <v>49</v>
      </c>
      <c r="O358" s="11" t="s">
        <v>50</v>
      </c>
      <c r="P358" s="11" t="s">
        <v>51</v>
      </c>
      <c r="Q358" s="11" t="s">
        <v>102</v>
      </c>
    </row>
    <row r="359" spans="2:17" s="9" customFormat="1" x14ac:dyDescent="0.2">
      <c r="B359" s="68"/>
      <c r="C359" s="69"/>
      <c r="D359" s="70" t="s">
        <v>10</v>
      </c>
      <c r="E359" s="210">
        <f t="shared" ref="E359:J359" si="104">E360+E361</f>
        <v>189</v>
      </c>
      <c r="F359" s="210">
        <f t="shared" si="104"/>
        <v>968</v>
      </c>
      <c r="G359" s="210">
        <f t="shared" si="104"/>
        <v>699</v>
      </c>
      <c r="H359" s="210">
        <f t="shared" si="104"/>
        <v>63</v>
      </c>
      <c r="I359" s="210">
        <f t="shared" si="104"/>
        <v>2</v>
      </c>
      <c r="J359" s="210">
        <f t="shared" si="104"/>
        <v>3</v>
      </c>
      <c r="K359" s="211">
        <f>SUM(K360:K361)</f>
        <v>1924</v>
      </c>
      <c r="L359" s="71">
        <f>E359/K359</f>
        <v>9.8232848232848238E-2</v>
      </c>
      <c r="M359" s="71">
        <f>F359/K359</f>
        <v>0.50311850311850315</v>
      </c>
      <c r="N359" s="71">
        <f>G359/K359</f>
        <v>0.36330561330561328</v>
      </c>
      <c r="O359" s="71">
        <f>H359/K359</f>
        <v>3.2744282744282746E-2</v>
      </c>
      <c r="P359" s="14">
        <f>I359/K359</f>
        <v>1.0395010395010396E-3</v>
      </c>
      <c r="Q359" s="252">
        <f>J359/K359</f>
        <v>1.5592515592515593E-3</v>
      </c>
    </row>
    <row r="360" spans="2:17" s="9" customFormat="1" x14ac:dyDescent="0.2">
      <c r="B360" s="55"/>
      <c r="C360" s="72"/>
      <c r="D360" s="58" t="s">
        <v>88</v>
      </c>
      <c r="E360" s="212">
        <f t="shared" ref="E360:J361" si="105">E364+E367</f>
        <v>111</v>
      </c>
      <c r="F360" s="212">
        <f t="shared" si="105"/>
        <v>475</v>
      </c>
      <c r="G360" s="212">
        <f t="shared" si="105"/>
        <v>341</v>
      </c>
      <c r="H360" s="212">
        <f t="shared" si="105"/>
        <v>34</v>
      </c>
      <c r="I360" s="212">
        <f t="shared" si="105"/>
        <v>1</v>
      </c>
      <c r="J360" s="212">
        <f t="shared" si="105"/>
        <v>2</v>
      </c>
      <c r="K360" s="213">
        <f>SUM(E360:J360)</f>
        <v>964</v>
      </c>
      <c r="L360" s="73">
        <f>E360/K360</f>
        <v>0.11514522821576763</v>
      </c>
      <c r="M360" s="73">
        <f>F360/K360</f>
        <v>0.49273858921161828</v>
      </c>
      <c r="N360" s="73">
        <f>G360/K360</f>
        <v>0.35373443983402492</v>
      </c>
      <c r="O360" s="73">
        <f>H360/K360</f>
        <v>3.5269709543568464E-2</v>
      </c>
      <c r="P360" s="20">
        <f>I360/K360</f>
        <v>1.037344398340249E-3</v>
      </c>
      <c r="Q360" s="255">
        <f>J360/K360</f>
        <v>2.0746887966804979E-3</v>
      </c>
    </row>
    <row r="361" spans="2:17" s="9" customFormat="1" x14ac:dyDescent="0.2">
      <c r="B361" s="55"/>
      <c r="C361" s="72" t="s">
        <v>10</v>
      </c>
      <c r="D361" s="74" t="s">
        <v>91</v>
      </c>
      <c r="E361" s="214">
        <f t="shared" si="105"/>
        <v>78</v>
      </c>
      <c r="F361" s="214">
        <f t="shared" si="105"/>
        <v>493</v>
      </c>
      <c r="G361" s="214">
        <f t="shared" si="105"/>
        <v>358</v>
      </c>
      <c r="H361" s="214">
        <f t="shared" si="105"/>
        <v>29</v>
      </c>
      <c r="I361" s="214">
        <f t="shared" si="105"/>
        <v>1</v>
      </c>
      <c r="J361" s="214">
        <f t="shared" si="105"/>
        <v>1</v>
      </c>
      <c r="K361" s="215">
        <f>SUM(E361:J361)</f>
        <v>960</v>
      </c>
      <c r="L361" s="86">
        <f>E361/K361</f>
        <v>8.1250000000000003E-2</v>
      </c>
      <c r="M361" s="77">
        <f>F361/K361</f>
        <v>0.51354166666666667</v>
      </c>
      <c r="N361" s="77">
        <f>G361/K361</f>
        <v>0.37291666666666667</v>
      </c>
      <c r="O361" s="77">
        <f>H361/K361</f>
        <v>3.0208333333333334E-2</v>
      </c>
      <c r="P361" s="22">
        <f>I361/K361</f>
        <v>1.0416666666666667E-3</v>
      </c>
      <c r="Q361" s="259">
        <f>J361/K361</f>
        <v>1.0416666666666667E-3</v>
      </c>
    </row>
    <row r="362" spans="2:17" s="9" customFormat="1" x14ac:dyDescent="0.2">
      <c r="B362" s="55"/>
      <c r="C362" s="72"/>
      <c r="D362" s="59" t="s">
        <v>24</v>
      </c>
      <c r="E362" s="353"/>
      <c r="F362" s="353"/>
      <c r="G362" s="353"/>
      <c r="H362" s="353"/>
      <c r="I362" s="353"/>
      <c r="J362" s="353"/>
      <c r="K362" s="216">
        <f>$F$5-K359</f>
        <v>4</v>
      </c>
      <c r="L362" s="361"/>
      <c r="M362" s="361"/>
      <c r="N362" s="361"/>
      <c r="O362" s="361"/>
      <c r="P362" s="362"/>
      <c r="Q362" s="363"/>
    </row>
    <row r="363" spans="2:17" s="9" customFormat="1" x14ac:dyDescent="0.2">
      <c r="B363" s="55"/>
      <c r="C363" s="68" t="s">
        <v>25</v>
      </c>
      <c r="D363" s="70" t="s">
        <v>10</v>
      </c>
      <c r="E363" s="210">
        <f t="shared" ref="E363:J363" si="106">E364+E365</f>
        <v>86</v>
      </c>
      <c r="F363" s="210">
        <f t="shared" si="106"/>
        <v>503</v>
      </c>
      <c r="G363" s="210">
        <f t="shared" si="106"/>
        <v>325</v>
      </c>
      <c r="H363" s="210">
        <f t="shared" si="106"/>
        <v>27</v>
      </c>
      <c r="I363" s="210">
        <f t="shared" si="106"/>
        <v>0</v>
      </c>
      <c r="J363" s="210">
        <f t="shared" si="106"/>
        <v>0</v>
      </c>
      <c r="K363" s="211">
        <f t="shared" ref="K363:K368" si="107">SUM(E363:J363)</f>
        <v>941</v>
      </c>
      <c r="L363" s="71">
        <f t="shared" ref="L363:L371" si="108">E363/K363</f>
        <v>9.1392136025504778E-2</v>
      </c>
      <c r="M363" s="71">
        <f t="shared" ref="M363:M371" si="109">F363/K363</f>
        <v>0.53453772582359194</v>
      </c>
      <c r="N363" s="71">
        <f t="shared" ref="N363:N371" si="110">G363/K363</f>
        <v>0.34537725823591925</v>
      </c>
      <c r="O363" s="71">
        <f t="shared" ref="O363:O371" si="111">H363/K363</f>
        <v>2.8692879914984058E-2</v>
      </c>
      <c r="P363" s="14">
        <f t="shared" ref="P363:P371" si="112">I363/K363</f>
        <v>0</v>
      </c>
      <c r="Q363" s="252">
        <f t="shared" ref="Q363:Q371" si="113">J363/K363</f>
        <v>0</v>
      </c>
    </row>
    <row r="364" spans="2:17" s="9" customFormat="1" x14ac:dyDescent="0.2">
      <c r="B364" s="55" t="s">
        <v>12</v>
      </c>
      <c r="C364" s="55" t="s">
        <v>13</v>
      </c>
      <c r="D364" s="58" t="s">
        <v>88</v>
      </c>
      <c r="E364" s="319">
        <v>51</v>
      </c>
      <c r="F364" s="319">
        <v>241</v>
      </c>
      <c r="G364" s="319">
        <v>156</v>
      </c>
      <c r="H364" s="319">
        <v>13</v>
      </c>
      <c r="I364" s="319">
        <v>0</v>
      </c>
      <c r="J364" s="319">
        <v>0</v>
      </c>
      <c r="K364" s="213">
        <f t="shared" si="107"/>
        <v>461</v>
      </c>
      <c r="L364" s="73">
        <f t="shared" si="108"/>
        <v>0.11062906724511931</v>
      </c>
      <c r="M364" s="73">
        <f t="shared" si="109"/>
        <v>0.52277657266811284</v>
      </c>
      <c r="N364" s="73">
        <f t="shared" si="110"/>
        <v>0.33839479392624727</v>
      </c>
      <c r="O364" s="73">
        <f t="shared" si="111"/>
        <v>2.8199566160520606E-2</v>
      </c>
      <c r="P364" s="20">
        <f t="shared" si="112"/>
        <v>0</v>
      </c>
      <c r="Q364" s="255">
        <f t="shared" si="113"/>
        <v>0</v>
      </c>
    </row>
    <row r="365" spans="2:17" s="9" customFormat="1" x14ac:dyDescent="0.2">
      <c r="B365" s="55"/>
      <c r="C365" s="55"/>
      <c r="D365" s="60" t="s">
        <v>91</v>
      </c>
      <c r="E365" s="321">
        <v>35</v>
      </c>
      <c r="F365" s="321">
        <v>262</v>
      </c>
      <c r="G365" s="321">
        <v>169</v>
      </c>
      <c r="H365" s="321">
        <v>14</v>
      </c>
      <c r="I365" s="321">
        <v>0</v>
      </c>
      <c r="J365" s="321">
        <v>0</v>
      </c>
      <c r="K365" s="217">
        <f t="shared" si="107"/>
        <v>480</v>
      </c>
      <c r="L365" s="90">
        <f t="shared" si="108"/>
        <v>7.2916666666666671E-2</v>
      </c>
      <c r="M365" s="81">
        <f t="shared" si="109"/>
        <v>0.54583333333333328</v>
      </c>
      <c r="N365" s="81">
        <f t="shared" si="110"/>
        <v>0.35208333333333336</v>
      </c>
      <c r="O365" s="81">
        <f t="shared" si="111"/>
        <v>2.9166666666666667E-2</v>
      </c>
      <c r="P365" s="23">
        <f t="shared" si="112"/>
        <v>0</v>
      </c>
      <c r="Q365" s="36">
        <f t="shared" si="113"/>
        <v>0</v>
      </c>
    </row>
    <row r="366" spans="2:17" s="9" customFormat="1" x14ac:dyDescent="0.2">
      <c r="B366" s="55"/>
      <c r="C366" s="68"/>
      <c r="D366" s="70" t="s">
        <v>10</v>
      </c>
      <c r="E366" s="210">
        <f t="shared" ref="E366:J366" si="114">E367+E368</f>
        <v>103</v>
      </c>
      <c r="F366" s="210">
        <f t="shared" si="114"/>
        <v>465</v>
      </c>
      <c r="G366" s="210">
        <f t="shared" si="114"/>
        <v>374</v>
      </c>
      <c r="H366" s="210">
        <f t="shared" si="114"/>
        <v>36</v>
      </c>
      <c r="I366" s="210">
        <f t="shared" si="114"/>
        <v>2</v>
      </c>
      <c r="J366" s="210">
        <f t="shared" si="114"/>
        <v>3</v>
      </c>
      <c r="K366" s="211">
        <f t="shared" si="107"/>
        <v>983</v>
      </c>
      <c r="L366" s="247">
        <f t="shared" si="108"/>
        <v>0.10478128179043744</v>
      </c>
      <c r="M366" s="71">
        <f t="shared" si="109"/>
        <v>0.47304170905391657</v>
      </c>
      <c r="N366" s="71">
        <f t="shared" si="110"/>
        <v>0.38046795523906407</v>
      </c>
      <c r="O366" s="71">
        <f t="shared" si="111"/>
        <v>3.6622583926754833E-2</v>
      </c>
      <c r="P366" s="14">
        <f t="shared" si="112"/>
        <v>2.0345879959308239E-3</v>
      </c>
      <c r="Q366" s="252">
        <f t="shared" si="113"/>
        <v>3.0518819938962359E-3</v>
      </c>
    </row>
    <row r="367" spans="2:17" s="9" customFormat="1" x14ac:dyDescent="0.2">
      <c r="B367" s="55"/>
      <c r="C367" s="55" t="s">
        <v>14</v>
      </c>
      <c r="D367" s="82" t="s">
        <v>88</v>
      </c>
      <c r="E367" s="319">
        <v>60</v>
      </c>
      <c r="F367" s="319">
        <v>234</v>
      </c>
      <c r="G367" s="319">
        <v>185</v>
      </c>
      <c r="H367" s="319">
        <v>21</v>
      </c>
      <c r="I367" s="319">
        <v>1</v>
      </c>
      <c r="J367" s="319">
        <v>2</v>
      </c>
      <c r="K367" s="218">
        <f t="shared" si="107"/>
        <v>503</v>
      </c>
      <c r="L367" s="89">
        <f t="shared" si="108"/>
        <v>0.11928429423459244</v>
      </c>
      <c r="M367" s="83">
        <f t="shared" si="109"/>
        <v>0.46520874751491054</v>
      </c>
      <c r="N367" s="83">
        <f t="shared" si="110"/>
        <v>0.36779324055666002</v>
      </c>
      <c r="O367" s="83">
        <f t="shared" si="111"/>
        <v>4.1749502982107355E-2</v>
      </c>
      <c r="P367" s="24">
        <f t="shared" si="112"/>
        <v>1.9880715705765406E-3</v>
      </c>
      <c r="Q367" s="257">
        <f t="shared" si="113"/>
        <v>3.9761431411530811E-3</v>
      </c>
    </row>
    <row r="368" spans="2:17" s="9" customFormat="1" x14ac:dyDescent="0.2">
      <c r="B368" s="84"/>
      <c r="C368" s="59"/>
      <c r="D368" s="59" t="s">
        <v>91</v>
      </c>
      <c r="E368" s="321">
        <v>43</v>
      </c>
      <c r="F368" s="321">
        <v>231</v>
      </c>
      <c r="G368" s="321">
        <v>189</v>
      </c>
      <c r="H368" s="321">
        <v>15</v>
      </c>
      <c r="I368" s="321">
        <v>1</v>
      </c>
      <c r="J368" s="321">
        <v>1</v>
      </c>
      <c r="K368" s="216">
        <f t="shared" si="107"/>
        <v>480</v>
      </c>
      <c r="L368" s="85">
        <f t="shared" si="108"/>
        <v>8.9583333333333334E-2</v>
      </c>
      <c r="M368" s="85">
        <f t="shared" si="109"/>
        <v>0.48125000000000001</v>
      </c>
      <c r="N368" s="85">
        <f t="shared" si="110"/>
        <v>0.39374999999999999</v>
      </c>
      <c r="O368" s="85">
        <f t="shared" si="111"/>
        <v>3.125E-2</v>
      </c>
      <c r="P368" s="21">
        <f t="shared" si="112"/>
        <v>2.0833333333333333E-3</v>
      </c>
      <c r="Q368" s="256">
        <f t="shared" si="113"/>
        <v>2.0833333333333333E-3</v>
      </c>
    </row>
    <row r="369" spans="2:17" x14ac:dyDescent="0.2">
      <c r="B369" s="68"/>
      <c r="C369" s="69"/>
      <c r="D369" s="70" t="s">
        <v>10</v>
      </c>
      <c r="E369" s="210">
        <f t="shared" ref="E369:J369" si="115">E370+E371</f>
        <v>354</v>
      </c>
      <c r="F369" s="210">
        <f t="shared" si="115"/>
        <v>956</v>
      </c>
      <c r="G369" s="210">
        <f t="shared" si="115"/>
        <v>730</v>
      </c>
      <c r="H369" s="210">
        <f t="shared" si="115"/>
        <v>277</v>
      </c>
      <c r="I369" s="210">
        <f t="shared" si="115"/>
        <v>46</v>
      </c>
      <c r="J369" s="210">
        <f t="shared" si="115"/>
        <v>15</v>
      </c>
      <c r="K369" s="211">
        <f>SUM(K370:K371)</f>
        <v>2378</v>
      </c>
      <c r="L369" s="71">
        <f t="shared" si="108"/>
        <v>0.14886459209419681</v>
      </c>
      <c r="M369" s="71">
        <f t="shared" si="109"/>
        <v>0.4020185029436501</v>
      </c>
      <c r="N369" s="71">
        <f t="shared" si="110"/>
        <v>0.3069806560134567</v>
      </c>
      <c r="O369" s="71">
        <f t="shared" si="111"/>
        <v>0.11648444070647603</v>
      </c>
      <c r="P369" s="14">
        <f t="shared" si="112"/>
        <v>1.9343986543313711E-2</v>
      </c>
      <c r="Q369" s="252">
        <f t="shared" si="113"/>
        <v>6.3078216989066443E-3</v>
      </c>
    </row>
    <row r="370" spans="2:17" x14ac:dyDescent="0.2">
      <c r="B370" s="55"/>
      <c r="C370" s="72"/>
      <c r="D370" s="58" t="s">
        <v>88</v>
      </c>
      <c r="E370" s="212">
        <f t="shared" ref="E370:J371" si="116">E374+E377</f>
        <v>186</v>
      </c>
      <c r="F370" s="212">
        <f t="shared" si="116"/>
        <v>447</v>
      </c>
      <c r="G370" s="212">
        <f t="shared" si="116"/>
        <v>365</v>
      </c>
      <c r="H370" s="212">
        <f t="shared" si="116"/>
        <v>167</v>
      </c>
      <c r="I370" s="212">
        <f t="shared" si="116"/>
        <v>33</v>
      </c>
      <c r="J370" s="212">
        <f t="shared" si="116"/>
        <v>10</v>
      </c>
      <c r="K370" s="213">
        <f>SUM(E370:J370)</f>
        <v>1208</v>
      </c>
      <c r="L370" s="73">
        <f t="shared" si="108"/>
        <v>0.15397350993377484</v>
      </c>
      <c r="M370" s="73">
        <f t="shared" si="109"/>
        <v>0.37003311258278143</v>
      </c>
      <c r="N370" s="73">
        <f t="shared" si="110"/>
        <v>0.30215231788079472</v>
      </c>
      <c r="O370" s="73">
        <f t="shared" si="111"/>
        <v>0.13824503311258279</v>
      </c>
      <c r="P370" s="20">
        <f t="shared" si="112"/>
        <v>2.7317880794701987E-2</v>
      </c>
      <c r="Q370" s="255">
        <f t="shared" si="113"/>
        <v>8.2781456953642391E-3</v>
      </c>
    </row>
    <row r="371" spans="2:17" x14ac:dyDescent="0.2">
      <c r="B371" s="55"/>
      <c r="C371" s="72" t="s">
        <v>10</v>
      </c>
      <c r="D371" s="74" t="s">
        <v>91</v>
      </c>
      <c r="E371" s="214">
        <f t="shared" si="116"/>
        <v>168</v>
      </c>
      <c r="F371" s="214">
        <f t="shared" si="116"/>
        <v>509</v>
      </c>
      <c r="G371" s="214">
        <f t="shared" si="116"/>
        <v>365</v>
      </c>
      <c r="H371" s="214">
        <f t="shared" si="116"/>
        <v>110</v>
      </c>
      <c r="I371" s="214">
        <f t="shared" si="116"/>
        <v>13</v>
      </c>
      <c r="J371" s="214">
        <f t="shared" si="116"/>
        <v>5</v>
      </c>
      <c r="K371" s="215">
        <f>SUM(E371:J371)</f>
        <v>1170</v>
      </c>
      <c r="L371" s="86">
        <f t="shared" si="108"/>
        <v>0.14358974358974358</v>
      </c>
      <c r="M371" s="77">
        <f t="shared" si="109"/>
        <v>0.43504273504273505</v>
      </c>
      <c r="N371" s="77">
        <f t="shared" si="110"/>
        <v>0.31196581196581197</v>
      </c>
      <c r="O371" s="77">
        <f t="shared" si="111"/>
        <v>9.4017094017094016E-2</v>
      </c>
      <c r="P371" s="22">
        <f t="shared" si="112"/>
        <v>1.1111111111111112E-2</v>
      </c>
      <c r="Q371" s="259">
        <f t="shared" si="113"/>
        <v>4.2735042735042739E-3</v>
      </c>
    </row>
    <row r="372" spans="2:17" x14ac:dyDescent="0.2">
      <c r="B372" s="55"/>
      <c r="C372" s="72"/>
      <c r="D372" s="59" t="s">
        <v>24</v>
      </c>
      <c r="E372" s="224"/>
      <c r="F372" s="224"/>
      <c r="G372" s="224"/>
      <c r="H372" s="224"/>
      <c r="I372" s="224"/>
      <c r="J372" s="224"/>
      <c r="K372" s="216">
        <f>$F$8-K369</f>
        <v>3</v>
      </c>
      <c r="L372" s="258"/>
      <c r="M372" s="80"/>
      <c r="N372" s="80"/>
      <c r="O372" s="80"/>
      <c r="P372" s="35"/>
      <c r="Q372" s="253"/>
    </row>
    <row r="373" spans="2:17" s="9" customFormat="1" x14ac:dyDescent="0.2">
      <c r="B373" s="55"/>
      <c r="C373" s="68" t="s">
        <v>25</v>
      </c>
      <c r="D373" s="70" t="s">
        <v>10</v>
      </c>
      <c r="E373" s="210">
        <f t="shared" ref="E373:J373" si="117">E374+E375</f>
        <v>187</v>
      </c>
      <c r="F373" s="210">
        <f t="shared" si="117"/>
        <v>558</v>
      </c>
      <c r="G373" s="210">
        <f t="shared" si="117"/>
        <v>324</v>
      </c>
      <c r="H373" s="210">
        <f t="shared" si="117"/>
        <v>92</v>
      </c>
      <c r="I373" s="210">
        <f t="shared" si="117"/>
        <v>18</v>
      </c>
      <c r="J373" s="210">
        <f t="shared" si="117"/>
        <v>8</v>
      </c>
      <c r="K373" s="211">
        <f t="shared" ref="K373:K381" si="118">SUM(E373:J373)</f>
        <v>1187</v>
      </c>
      <c r="L373" s="71">
        <f t="shared" ref="L373:L381" si="119">E373/K373</f>
        <v>0.15754001684919966</v>
      </c>
      <c r="M373" s="71">
        <f t="shared" ref="M373:M381" si="120">F373/K373</f>
        <v>0.47009267059814658</v>
      </c>
      <c r="N373" s="71">
        <f t="shared" ref="N373:N381" si="121">G373/K373</f>
        <v>0.27295703454085929</v>
      </c>
      <c r="O373" s="71">
        <f t="shared" ref="O373:O381" si="122">H373/K373</f>
        <v>7.7506318449873629E-2</v>
      </c>
      <c r="P373" s="14">
        <f t="shared" ref="P373:P381" si="123">I373/K373</f>
        <v>1.5164279696714406E-2</v>
      </c>
      <c r="Q373" s="252">
        <f t="shared" ref="Q373:Q381" si="124">J373/K373</f>
        <v>6.7396798652064023E-3</v>
      </c>
    </row>
    <row r="374" spans="2:17" s="9" customFormat="1" x14ac:dyDescent="0.2">
      <c r="B374" s="55" t="s">
        <v>15</v>
      </c>
      <c r="C374" s="55" t="s">
        <v>13</v>
      </c>
      <c r="D374" s="58" t="s">
        <v>88</v>
      </c>
      <c r="E374" s="319">
        <v>97</v>
      </c>
      <c r="F374" s="319">
        <v>258</v>
      </c>
      <c r="G374" s="319">
        <v>175</v>
      </c>
      <c r="H374" s="319">
        <v>57</v>
      </c>
      <c r="I374" s="319">
        <v>10</v>
      </c>
      <c r="J374" s="319">
        <v>4</v>
      </c>
      <c r="K374" s="213">
        <f t="shared" si="118"/>
        <v>601</v>
      </c>
      <c r="L374" s="73">
        <f t="shared" si="119"/>
        <v>0.16139767054908485</v>
      </c>
      <c r="M374" s="73">
        <f t="shared" si="120"/>
        <v>0.42928452579034942</v>
      </c>
      <c r="N374" s="73">
        <f t="shared" si="121"/>
        <v>0.29118136439267889</v>
      </c>
      <c r="O374" s="73">
        <f t="shared" si="122"/>
        <v>9.4841930116472545E-2</v>
      </c>
      <c r="P374" s="20">
        <f t="shared" si="123"/>
        <v>1.6638935108153077E-2</v>
      </c>
      <c r="Q374" s="255">
        <f t="shared" si="124"/>
        <v>6.6555740432612314E-3</v>
      </c>
    </row>
    <row r="375" spans="2:17" s="9" customFormat="1" x14ac:dyDescent="0.2">
      <c r="B375" s="55"/>
      <c r="C375" s="55"/>
      <c r="D375" s="60" t="s">
        <v>91</v>
      </c>
      <c r="E375" s="321">
        <v>90</v>
      </c>
      <c r="F375" s="321">
        <v>300</v>
      </c>
      <c r="G375" s="321">
        <v>149</v>
      </c>
      <c r="H375" s="321">
        <v>35</v>
      </c>
      <c r="I375" s="321">
        <v>8</v>
      </c>
      <c r="J375" s="321">
        <v>4</v>
      </c>
      <c r="K375" s="217">
        <f t="shared" si="118"/>
        <v>586</v>
      </c>
      <c r="L375" s="90">
        <f t="shared" si="119"/>
        <v>0.15358361774744028</v>
      </c>
      <c r="M375" s="81">
        <f t="shared" si="120"/>
        <v>0.51194539249146753</v>
      </c>
      <c r="N375" s="81">
        <f t="shared" si="121"/>
        <v>0.25426621160409557</v>
      </c>
      <c r="O375" s="81">
        <f t="shared" si="122"/>
        <v>5.9726962457337884E-2</v>
      </c>
      <c r="P375" s="23">
        <f t="shared" si="123"/>
        <v>1.3651877133105802E-2</v>
      </c>
      <c r="Q375" s="36">
        <f t="shared" si="124"/>
        <v>6.8259385665529011E-3</v>
      </c>
    </row>
    <row r="376" spans="2:17" s="9" customFormat="1" x14ac:dyDescent="0.2">
      <c r="B376" s="55"/>
      <c r="C376" s="68"/>
      <c r="D376" s="70" t="s">
        <v>10</v>
      </c>
      <c r="E376" s="210">
        <f t="shared" ref="E376:J376" si="125">E377+E378</f>
        <v>167</v>
      </c>
      <c r="F376" s="210">
        <f t="shared" si="125"/>
        <v>398</v>
      </c>
      <c r="G376" s="210">
        <f t="shared" si="125"/>
        <v>406</v>
      </c>
      <c r="H376" s="210">
        <f t="shared" si="125"/>
        <v>185</v>
      </c>
      <c r="I376" s="210">
        <f t="shared" si="125"/>
        <v>28</v>
      </c>
      <c r="J376" s="210">
        <f t="shared" si="125"/>
        <v>7</v>
      </c>
      <c r="K376" s="211">
        <f t="shared" si="118"/>
        <v>1191</v>
      </c>
      <c r="L376" s="247">
        <f t="shared" si="119"/>
        <v>0.14021830394626364</v>
      </c>
      <c r="M376" s="71">
        <f t="shared" si="120"/>
        <v>0.3341729638958858</v>
      </c>
      <c r="N376" s="71">
        <f t="shared" si="121"/>
        <v>0.34089000839630562</v>
      </c>
      <c r="O376" s="71">
        <f t="shared" si="122"/>
        <v>0.15533165407220823</v>
      </c>
      <c r="P376" s="14">
        <f t="shared" si="123"/>
        <v>2.3509655751469353E-2</v>
      </c>
      <c r="Q376" s="252">
        <f t="shared" si="124"/>
        <v>5.8774139378673382E-3</v>
      </c>
    </row>
    <row r="377" spans="2:17" s="9" customFormat="1" x14ac:dyDescent="0.2">
      <c r="B377" s="55"/>
      <c r="C377" s="55" t="s">
        <v>16</v>
      </c>
      <c r="D377" s="82" t="s">
        <v>88</v>
      </c>
      <c r="E377" s="319">
        <v>89</v>
      </c>
      <c r="F377" s="319">
        <v>189</v>
      </c>
      <c r="G377" s="319">
        <v>190</v>
      </c>
      <c r="H377" s="319">
        <v>110</v>
      </c>
      <c r="I377" s="319">
        <v>23</v>
      </c>
      <c r="J377" s="319">
        <v>6</v>
      </c>
      <c r="K377" s="218">
        <f t="shared" si="118"/>
        <v>607</v>
      </c>
      <c r="L377" s="89">
        <f t="shared" si="119"/>
        <v>0.14662273476112025</v>
      </c>
      <c r="M377" s="83">
        <f t="shared" si="120"/>
        <v>0.3113673805601318</v>
      </c>
      <c r="N377" s="83">
        <f t="shared" si="121"/>
        <v>0.31301482701812189</v>
      </c>
      <c r="O377" s="83">
        <f t="shared" si="122"/>
        <v>0.1812191103789127</v>
      </c>
      <c r="P377" s="24">
        <f t="shared" si="123"/>
        <v>3.789126853377265E-2</v>
      </c>
      <c r="Q377" s="257">
        <f t="shared" si="124"/>
        <v>9.8846787479406912E-3</v>
      </c>
    </row>
    <row r="378" spans="2:17" s="9" customFormat="1" x14ac:dyDescent="0.2">
      <c r="B378" s="84"/>
      <c r="C378" s="59"/>
      <c r="D378" s="59" t="s">
        <v>91</v>
      </c>
      <c r="E378" s="321">
        <v>78</v>
      </c>
      <c r="F378" s="321">
        <v>209</v>
      </c>
      <c r="G378" s="321">
        <v>216</v>
      </c>
      <c r="H378" s="321">
        <v>75</v>
      </c>
      <c r="I378" s="321">
        <v>5</v>
      </c>
      <c r="J378" s="321">
        <v>1</v>
      </c>
      <c r="K378" s="216">
        <f t="shared" si="118"/>
        <v>584</v>
      </c>
      <c r="L378" s="85">
        <f t="shared" si="119"/>
        <v>0.13356164383561644</v>
      </c>
      <c r="M378" s="85">
        <f t="shared" si="120"/>
        <v>0.35787671232876711</v>
      </c>
      <c r="N378" s="85">
        <f t="shared" si="121"/>
        <v>0.36986301369863012</v>
      </c>
      <c r="O378" s="85">
        <f t="shared" si="122"/>
        <v>0.12842465753424659</v>
      </c>
      <c r="P378" s="21">
        <f t="shared" si="123"/>
        <v>8.5616438356164379E-3</v>
      </c>
      <c r="Q378" s="256">
        <f t="shared" si="124"/>
        <v>1.7123287671232876E-3</v>
      </c>
    </row>
    <row r="379" spans="2:17" s="9" customFormat="1" x14ac:dyDescent="0.2">
      <c r="B379" s="68"/>
      <c r="C379" s="69"/>
      <c r="D379" s="70" t="s">
        <v>10</v>
      </c>
      <c r="E379" s="210">
        <f t="shared" ref="E379:J379" si="126">E380+E381</f>
        <v>263</v>
      </c>
      <c r="F379" s="210">
        <f t="shared" si="126"/>
        <v>523</v>
      </c>
      <c r="G379" s="210">
        <f t="shared" si="126"/>
        <v>438</v>
      </c>
      <c r="H379" s="210">
        <f t="shared" si="126"/>
        <v>197</v>
      </c>
      <c r="I379" s="210">
        <f t="shared" si="126"/>
        <v>63</v>
      </c>
      <c r="J379" s="210">
        <f t="shared" si="126"/>
        <v>15</v>
      </c>
      <c r="K379" s="211">
        <f t="shared" si="118"/>
        <v>1499</v>
      </c>
      <c r="L379" s="71">
        <f t="shared" si="119"/>
        <v>0.17545030020013341</v>
      </c>
      <c r="M379" s="71">
        <f t="shared" si="120"/>
        <v>0.34889926617745165</v>
      </c>
      <c r="N379" s="71">
        <f t="shared" si="121"/>
        <v>0.29219479653102071</v>
      </c>
      <c r="O379" s="71">
        <f t="shared" si="122"/>
        <v>0.13142094729819881</v>
      </c>
      <c r="P379" s="14">
        <f t="shared" si="123"/>
        <v>4.2028018679119414E-2</v>
      </c>
      <c r="Q379" s="252">
        <f t="shared" si="124"/>
        <v>1.0006671114076051E-2</v>
      </c>
    </row>
    <row r="380" spans="2:17" s="9" customFormat="1" x14ac:dyDescent="0.2">
      <c r="B380" s="55"/>
      <c r="C380" s="72"/>
      <c r="D380" s="58" t="s">
        <v>88</v>
      </c>
      <c r="E380" s="319">
        <v>95</v>
      </c>
      <c r="F380" s="319">
        <v>194</v>
      </c>
      <c r="G380" s="319">
        <v>202</v>
      </c>
      <c r="H380" s="319">
        <v>115</v>
      </c>
      <c r="I380" s="319">
        <v>43</v>
      </c>
      <c r="J380" s="319">
        <v>11</v>
      </c>
      <c r="K380" s="213">
        <f t="shared" si="118"/>
        <v>660</v>
      </c>
      <c r="L380" s="73">
        <f t="shared" si="119"/>
        <v>0.14393939393939395</v>
      </c>
      <c r="M380" s="73">
        <f t="shared" si="120"/>
        <v>0.29393939393939394</v>
      </c>
      <c r="N380" s="73">
        <f t="shared" si="121"/>
        <v>0.30606060606060603</v>
      </c>
      <c r="O380" s="73">
        <f t="shared" si="122"/>
        <v>0.17424242424242425</v>
      </c>
      <c r="P380" s="20">
        <f t="shared" si="123"/>
        <v>6.5151515151515155E-2</v>
      </c>
      <c r="Q380" s="255">
        <f t="shared" si="124"/>
        <v>1.6666666666666666E-2</v>
      </c>
    </row>
    <row r="381" spans="2:17" s="9" customFormat="1" x14ac:dyDescent="0.2">
      <c r="B381" s="55" t="s">
        <v>26</v>
      </c>
      <c r="C381" s="26" t="s">
        <v>16</v>
      </c>
      <c r="D381" s="74" t="s">
        <v>91</v>
      </c>
      <c r="E381" s="331">
        <v>168</v>
      </c>
      <c r="F381" s="331">
        <v>329</v>
      </c>
      <c r="G381" s="331">
        <v>236</v>
      </c>
      <c r="H381" s="331">
        <v>82</v>
      </c>
      <c r="I381" s="331">
        <v>20</v>
      </c>
      <c r="J381" s="331">
        <v>4</v>
      </c>
      <c r="K381" s="215">
        <f t="shared" si="118"/>
        <v>839</v>
      </c>
      <c r="L381" s="86">
        <f t="shared" si="119"/>
        <v>0.20023837902264602</v>
      </c>
      <c r="M381" s="77">
        <f t="shared" si="120"/>
        <v>0.39213349225268174</v>
      </c>
      <c r="N381" s="77">
        <f t="shared" si="121"/>
        <v>0.28128724672228844</v>
      </c>
      <c r="O381" s="77">
        <f t="shared" si="122"/>
        <v>9.7735399284862925E-2</v>
      </c>
      <c r="P381" s="22">
        <f t="shared" si="123"/>
        <v>2.3837902264600714E-2</v>
      </c>
      <c r="Q381" s="259">
        <f t="shared" si="124"/>
        <v>4.7675804529201428E-3</v>
      </c>
    </row>
    <row r="382" spans="2:17" ht="13.8" thickBot="1" x14ac:dyDescent="0.25">
      <c r="B382" s="55"/>
      <c r="C382" s="72"/>
      <c r="D382" s="91" t="s">
        <v>24</v>
      </c>
      <c r="E382" s="225"/>
      <c r="F382" s="225"/>
      <c r="G382" s="225"/>
      <c r="H382" s="225"/>
      <c r="I382" s="225"/>
      <c r="J382" s="225"/>
      <c r="K382" s="221">
        <f>$F$11-K379</f>
        <v>1</v>
      </c>
      <c r="L382" s="425"/>
      <c r="M382" s="426"/>
      <c r="N382" s="426"/>
      <c r="O382" s="426"/>
      <c r="P382" s="427"/>
      <c r="Q382" s="428"/>
    </row>
    <row r="383" spans="2:17" ht="13.8" thickTop="1" x14ac:dyDescent="0.2">
      <c r="B383" s="92"/>
      <c r="C383" s="93"/>
      <c r="D383" s="94" t="s">
        <v>10</v>
      </c>
      <c r="E383" s="222">
        <f t="shared" ref="E383:K383" si="127">SUM(E384:E385)</f>
        <v>806</v>
      </c>
      <c r="F383" s="222">
        <f t="shared" si="127"/>
        <v>2447</v>
      </c>
      <c r="G383" s="222">
        <f t="shared" si="127"/>
        <v>1867</v>
      </c>
      <c r="H383" s="222">
        <f t="shared" si="127"/>
        <v>537</v>
      </c>
      <c r="I383" s="222">
        <f t="shared" si="127"/>
        <v>111</v>
      </c>
      <c r="J383" s="222">
        <f t="shared" si="127"/>
        <v>33</v>
      </c>
      <c r="K383" s="223">
        <f t="shared" si="127"/>
        <v>5801</v>
      </c>
      <c r="L383" s="85">
        <f>E383/K383</f>
        <v>0.13894156179968972</v>
      </c>
      <c r="M383" s="85">
        <f>F383/K383</f>
        <v>0.42182382347871056</v>
      </c>
      <c r="N383" s="85">
        <f>G383/K383</f>
        <v>0.32184106188588174</v>
      </c>
      <c r="O383" s="85">
        <f>H383/K383</f>
        <v>9.2570246509222548E-2</v>
      </c>
      <c r="P383" s="21">
        <f>I383/K383</f>
        <v>1.9134631960006896E-2</v>
      </c>
      <c r="Q383" s="256">
        <f>J383/K383</f>
        <v>5.688674366488536E-3</v>
      </c>
    </row>
    <row r="384" spans="2:17" x14ac:dyDescent="0.2">
      <c r="B384" s="55"/>
      <c r="C384" s="72"/>
      <c r="D384" s="58" t="s">
        <v>88</v>
      </c>
      <c r="E384" s="212">
        <f t="shared" ref="E384:J385" si="128">E360+E370+E380</f>
        <v>392</v>
      </c>
      <c r="F384" s="212">
        <f t="shared" si="128"/>
        <v>1116</v>
      </c>
      <c r="G384" s="212">
        <f t="shared" si="128"/>
        <v>908</v>
      </c>
      <c r="H384" s="212">
        <f t="shared" si="128"/>
        <v>316</v>
      </c>
      <c r="I384" s="212">
        <f t="shared" si="128"/>
        <v>77</v>
      </c>
      <c r="J384" s="212">
        <f t="shared" si="128"/>
        <v>23</v>
      </c>
      <c r="K384" s="213">
        <f>SUM(E384:J384)</f>
        <v>2832</v>
      </c>
      <c r="L384" s="73">
        <f>E384/K384</f>
        <v>0.1384180790960452</v>
      </c>
      <c r="M384" s="73">
        <f>F384/K384</f>
        <v>0.3940677966101695</v>
      </c>
      <c r="N384" s="73">
        <f>G384/K384</f>
        <v>0.32062146892655369</v>
      </c>
      <c r="O384" s="73">
        <f>H384/K384</f>
        <v>0.1115819209039548</v>
      </c>
      <c r="P384" s="20">
        <f>I384/K384</f>
        <v>2.7189265536723163E-2</v>
      </c>
      <c r="Q384" s="255">
        <f>J384/K384</f>
        <v>8.1214689265536721E-3</v>
      </c>
    </row>
    <row r="385" spans="2:17" x14ac:dyDescent="0.2">
      <c r="B385" s="96" t="s">
        <v>10</v>
      </c>
      <c r="C385" s="26"/>
      <c r="D385" s="74" t="s">
        <v>91</v>
      </c>
      <c r="E385" s="214">
        <f t="shared" si="128"/>
        <v>414</v>
      </c>
      <c r="F385" s="214">
        <f t="shared" si="128"/>
        <v>1331</v>
      </c>
      <c r="G385" s="214">
        <f t="shared" si="128"/>
        <v>959</v>
      </c>
      <c r="H385" s="214">
        <f t="shared" si="128"/>
        <v>221</v>
      </c>
      <c r="I385" s="214">
        <f t="shared" si="128"/>
        <v>34</v>
      </c>
      <c r="J385" s="214">
        <f t="shared" si="128"/>
        <v>10</v>
      </c>
      <c r="K385" s="215">
        <f>SUM(E385:J385)</f>
        <v>2969</v>
      </c>
      <c r="L385" s="86">
        <f>E385/K385</f>
        <v>0.13944088918827888</v>
      </c>
      <c r="M385" s="77">
        <f>F385/K385</f>
        <v>0.44829909060289658</v>
      </c>
      <c r="N385" s="77">
        <f>G385/K385</f>
        <v>0.323004378578646</v>
      </c>
      <c r="O385" s="77">
        <f>H385/K385</f>
        <v>7.4435836982148867E-2</v>
      </c>
      <c r="P385" s="22">
        <f>I385/K385</f>
        <v>1.1451667228022903E-2</v>
      </c>
      <c r="Q385" s="259">
        <f>J385/K385</f>
        <v>3.3681374200067362E-3</v>
      </c>
    </row>
    <row r="386" spans="2:17" x14ac:dyDescent="0.2">
      <c r="B386" s="84"/>
      <c r="C386" s="97"/>
      <c r="D386" s="59" t="s">
        <v>24</v>
      </c>
      <c r="E386" s="224"/>
      <c r="F386" s="224"/>
      <c r="G386" s="224"/>
      <c r="H386" s="224"/>
      <c r="I386" s="224"/>
      <c r="J386" s="224"/>
      <c r="K386" s="216">
        <f>K362+K372+K382</f>
        <v>8</v>
      </c>
      <c r="L386" s="80"/>
      <c r="M386" s="80"/>
      <c r="N386" s="80"/>
      <c r="O386" s="80"/>
      <c r="P386" s="35"/>
      <c r="Q386" s="253"/>
    </row>
    <row r="387" spans="2:17" x14ac:dyDescent="0.2">
      <c r="B387" s="51"/>
      <c r="C387" s="51"/>
      <c r="D387" s="51"/>
      <c r="E387" s="52"/>
      <c r="F387" s="52"/>
      <c r="G387" s="52"/>
      <c r="H387" s="52"/>
      <c r="I387" s="52"/>
      <c r="J387" s="53"/>
      <c r="K387" s="53"/>
      <c r="L387" s="53"/>
      <c r="M387" s="53"/>
      <c r="N387" s="52"/>
      <c r="O387" s="53"/>
    </row>
    <row r="388" spans="2:17" s="9" customFormat="1" x14ac:dyDescent="0.2">
      <c r="B388" s="301" t="s">
        <v>79</v>
      </c>
      <c r="C388" s="65"/>
      <c r="D388" s="66"/>
      <c r="E388" s="64"/>
      <c r="F388" s="64"/>
      <c r="G388" s="64"/>
      <c r="H388" s="64"/>
      <c r="I388" s="64"/>
      <c r="J388" s="63"/>
      <c r="K388" s="63"/>
      <c r="L388" s="63"/>
      <c r="M388" s="63"/>
      <c r="N388" s="64"/>
      <c r="O388" s="63"/>
      <c r="P388" s="10"/>
      <c r="Q388" s="10"/>
    </row>
    <row r="389" spans="2:17" ht="19.2" x14ac:dyDescent="0.2">
      <c r="B389" s="67" t="s">
        <v>9</v>
      </c>
      <c r="C389" s="67" t="s">
        <v>19</v>
      </c>
      <c r="D389" s="402" t="s">
        <v>20</v>
      </c>
      <c r="E389" s="11" t="s">
        <v>96</v>
      </c>
      <c r="F389" s="11" t="s">
        <v>52</v>
      </c>
      <c r="G389" s="11" t="s">
        <v>53</v>
      </c>
      <c r="H389" s="11" t="s">
        <v>54</v>
      </c>
      <c r="I389" s="11" t="s">
        <v>55</v>
      </c>
      <c r="J389" s="11" t="s">
        <v>95</v>
      </c>
      <c r="K389" s="12" t="s">
        <v>10</v>
      </c>
      <c r="L389" s="11" t="s">
        <v>96</v>
      </c>
      <c r="M389" s="11" t="s">
        <v>52</v>
      </c>
      <c r="N389" s="11" t="s">
        <v>53</v>
      </c>
      <c r="O389" s="11" t="s">
        <v>54</v>
      </c>
      <c r="P389" s="11" t="s">
        <v>55</v>
      </c>
      <c r="Q389" s="11" t="s">
        <v>95</v>
      </c>
    </row>
    <row r="390" spans="2:17" s="9" customFormat="1" x14ac:dyDescent="0.2">
      <c r="B390" s="68"/>
      <c r="C390" s="69"/>
      <c r="D390" s="70" t="s">
        <v>10</v>
      </c>
      <c r="E390" s="210">
        <f t="shared" ref="E390:J390" si="129">E391+E392</f>
        <v>13</v>
      </c>
      <c r="F390" s="210">
        <f t="shared" si="129"/>
        <v>253</v>
      </c>
      <c r="G390" s="210">
        <f t="shared" si="129"/>
        <v>1283</v>
      </c>
      <c r="H390" s="210">
        <f t="shared" si="129"/>
        <v>357</v>
      </c>
      <c r="I390" s="210">
        <f t="shared" si="129"/>
        <v>16</v>
      </c>
      <c r="J390" s="210">
        <f t="shared" si="129"/>
        <v>1</v>
      </c>
      <c r="K390" s="211">
        <f>SUM(K391:K392)</f>
        <v>1923</v>
      </c>
      <c r="L390" s="71">
        <f>E390/K390</f>
        <v>6.7602704108164326E-3</v>
      </c>
      <c r="M390" s="71">
        <f>F390/K390</f>
        <v>0.13156526261050441</v>
      </c>
      <c r="N390" s="71">
        <f>G390/K390</f>
        <v>0.66718668746749865</v>
      </c>
      <c r="O390" s="71">
        <f>H390/K390</f>
        <v>0.18564742589703589</v>
      </c>
      <c r="P390" s="14">
        <f>I390/K390</f>
        <v>8.3203328133125334E-3</v>
      </c>
      <c r="Q390" s="252">
        <f>J390/K390</f>
        <v>5.2002080083203334E-4</v>
      </c>
    </row>
    <row r="391" spans="2:17" s="9" customFormat="1" x14ac:dyDescent="0.2">
      <c r="B391" s="55"/>
      <c r="C391" s="72"/>
      <c r="D391" s="58" t="s">
        <v>88</v>
      </c>
      <c r="E391" s="212">
        <f t="shared" ref="E391:J392" si="130">E395+E398</f>
        <v>6</v>
      </c>
      <c r="F391" s="212">
        <f t="shared" si="130"/>
        <v>120</v>
      </c>
      <c r="G391" s="212">
        <f t="shared" si="130"/>
        <v>653</v>
      </c>
      <c r="H391" s="212">
        <f t="shared" si="130"/>
        <v>176</v>
      </c>
      <c r="I391" s="212">
        <f t="shared" si="130"/>
        <v>8</v>
      </c>
      <c r="J391" s="212">
        <f t="shared" si="130"/>
        <v>0</v>
      </c>
      <c r="K391" s="213">
        <f>SUM(E391:J391)</f>
        <v>963</v>
      </c>
      <c r="L391" s="73">
        <f>E391/K391</f>
        <v>6.2305295950155761E-3</v>
      </c>
      <c r="M391" s="73">
        <f>F391/K391</f>
        <v>0.12461059190031153</v>
      </c>
      <c r="N391" s="73">
        <f>G391/K391</f>
        <v>0.67808930425752856</v>
      </c>
      <c r="O391" s="73">
        <f>H391/K391</f>
        <v>0.18276220145379024</v>
      </c>
      <c r="P391" s="20">
        <f>I391/K391</f>
        <v>8.3073727933541015E-3</v>
      </c>
      <c r="Q391" s="255">
        <f>J391/K391</f>
        <v>0</v>
      </c>
    </row>
    <row r="392" spans="2:17" s="9" customFormat="1" x14ac:dyDescent="0.2">
      <c r="B392" s="55"/>
      <c r="C392" s="72" t="s">
        <v>10</v>
      </c>
      <c r="D392" s="74" t="s">
        <v>91</v>
      </c>
      <c r="E392" s="214">
        <f t="shared" si="130"/>
        <v>7</v>
      </c>
      <c r="F392" s="214">
        <f t="shared" si="130"/>
        <v>133</v>
      </c>
      <c r="G392" s="214">
        <f t="shared" si="130"/>
        <v>630</v>
      </c>
      <c r="H392" s="214">
        <f t="shared" si="130"/>
        <v>181</v>
      </c>
      <c r="I392" s="214">
        <f t="shared" si="130"/>
        <v>8</v>
      </c>
      <c r="J392" s="214">
        <f t="shared" si="130"/>
        <v>1</v>
      </c>
      <c r="K392" s="215">
        <f>SUM(E392:J392)</f>
        <v>960</v>
      </c>
      <c r="L392" s="86">
        <f>E392/K392</f>
        <v>7.2916666666666668E-3</v>
      </c>
      <c r="M392" s="77">
        <f>F392/K392</f>
        <v>0.13854166666666667</v>
      </c>
      <c r="N392" s="77">
        <f>G392/K392</f>
        <v>0.65625</v>
      </c>
      <c r="O392" s="77">
        <f>H392/K392</f>
        <v>0.18854166666666666</v>
      </c>
      <c r="P392" s="22">
        <f>I392/K392</f>
        <v>8.3333333333333332E-3</v>
      </c>
      <c r="Q392" s="259">
        <f>J392/K392</f>
        <v>1.0416666666666667E-3</v>
      </c>
    </row>
    <row r="393" spans="2:17" s="9" customFormat="1" x14ac:dyDescent="0.2">
      <c r="B393" s="55"/>
      <c r="C393" s="72"/>
      <c r="D393" s="59" t="s">
        <v>24</v>
      </c>
      <c r="E393" s="353"/>
      <c r="F393" s="353"/>
      <c r="G393" s="353"/>
      <c r="H393" s="353"/>
      <c r="I393" s="353"/>
      <c r="J393" s="353"/>
      <c r="K393" s="216">
        <f>$F$5-K390</f>
        <v>5</v>
      </c>
      <c r="L393" s="361"/>
      <c r="M393" s="361"/>
      <c r="N393" s="361"/>
      <c r="O393" s="361"/>
      <c r="P393" s="362"/>
      <c r="Q393" s="363"/>
    </row>
    <row r="394" spans="2:17" s="9" customFormat="1" x14ac:dyDescent="0.2">
      <c r="B394" s="55"/>
      <c r="C394" s="68" t="s">
        <v>25</v>
      </c>
      <c r="D394" s="70" t="s">
        <v>10</v>
      </c>
      <c r="E394" s="210">
        <f t="shared" ref="E394:J394" si="131">E395+E396</f>
        <v>11</v>
      </c>
      <c r="F394" s="210">
        <f t="shared" si="131"/>
        <v>184</v>
      </c>
      <c r="G394" s="210">
        <f t="shared" si="131"/>
        <v>637</v>
      </c>
      <c r="H394" s="210">
        <f t="shared" si="131"/>
        <v>106</v>
      </c>
      <c r="I394" s="210">
        <f t="shared" si="131"/>
        <v>2</v>
      </c>
      <c r="J394" s="210">
        <f t="shared" si="131"/>
        <v>0</v>
      </c>
      <c r="K394" s="211">
        <f t="shared" ref="K394:K399" si="132">SUM(E394:J394)</f>
        <v>940</v>
      </c>
      <c r="L394" s="71">
        <f t="shared" ref="L394:L402" si="133">E394/K394</f>
        <v>1.1702127659574468E-2</v>
      </c>
      <c r="M394" s="71">
        <f t="shared" ref="M394:M402" si="134">F394/K394</f>
        <v>0.19574468085106383</v>
      </c>
      <c r="N394" s="71">
        <f t="shared" ref="N394:N402" si="135">G394/K394</f>
        <v>0.67765957446808511</v>
      </c>
      <c r="O394" s="71">
        <f t="shared" ref="O394:O402" si="136">H394/K394</f>
        <v>0.11276595744680851</v>
      </c>
      <c r="P394" s="14">
        <f t="shared" ref="P394:P402" si="137">I394/K394</f>
        <v>2.1276595744680851E-3</v>
      </c>
      <c r="Q394" s="252">
        <f t="shared" ref="Q394:Q402" si="138">J394/K394</f>
        <v>0</v>
      </c>
    </row>
    <row r="395" spans="2:17" s="9" customFormat="1" x14ac:dyDescent="0.2">
      <c r="B395" s="55" t="s">
        <v>12</v>
      </c>
      <c r="C395" s="55" t="s">
        <v>13</v>
      </c>
      <c r="D395" s="58" t="s">
        <v>88</v>
      </c>
      <c r="E395" s="319">
        <v>6</v>
      </c>
      <c r="F395" s="319">
        <v>92</v>
      </c>
      <c r="G395" s="319">
        <v>310</v>
      </c>
      <c r="H395" s="319">
        <v>51</v>
      </c>
      <c r="I395" s="319">
        <v>1</v>
      </c>
      <c r="J395" s="319">
        <v>0</v>
      </c>
      <c r="K395" s="213">
        <f t="shared" si="132"/>
        <v>460</v>
      </c>
      <c r="L395" s="73">
        <f t="shared" si="133"/>
        <v>1.3043478260869565E-2</v>
      </c>
      <c r="M395" s="73">
        <f t="shared" si="134"/>
        <v>0.2</v>
      </c>
      <c r="N395" s="73">
        <f t="shared" si="135"/>
        <v>0.67391304347826086</v>
      </c>
      <c r="O395" s="73">
        <f t="shared" si="136"/>
        <v>0.1108695652173913</v>
      </c>
      <c r="P395" s="20">
        <f t="shared" si="137"/>
        <v>2.1739130434782609E-3</v>
      </c>
      <c r="Q395" s="255">
        <f t="shared" si="138"/>
        <v>0</v>
      </c>
    </row>
    <row r="396" spans="2:17" s="9" customFormat="1" x14ac:dyDescent="0.2">
      <c r="B396" s="55"/>
      <c r="C396" s="55"/>
      <c r="D396" s="60" t="s">
        <v>91</v>
      </c>
      <c r="E396" s="321">
        <v>5</v>
      </c>
      <c r="F396" s="321">
        <v>92</v>
      </c>
      <c r="G396" s="321">
        <v>327</v>
      </c>
      <c r="H396" s="321">
        <v>55</v>
      </c>
      <c r="I396" s="321">
        <v>1</v>
      </c>
      <c r="J396" s="321">
        <v>0</v>
      </c>
      <c r="K396" s="217">
        <f t="shared" si="132"/>
        <v>480</v>
      </c>
      <c r="L396" s="90">
        <f t="shared" si="133"/>
        <v>1.0416666666666666E-2</v>
      </c>
      <c r="M396" s="81">
        <f t="shared" si="134"/>
        <v>0.19166666666666668</v>
      </c>
      <c r="N396" s="81">
        <f t="shared" si="135"/>
        <v>0.68125000000000002</v>
      </c>
      <c r="O396" s="81">
        <f t="shared" si="136"/>
        <v>0.11458333333333333</v>
      </c>
      <c r="P396" s="23">
        <f t="shared" si="137"/>
        <v>2.0833333333333333E-3</v>
      </c>
      <c r="Q396" s="36">
        <f t="shared" si="138"/>
        <v>0</v>
      </c>
    </row>
    <row r="397" spans="2:17" s="9" customFormat="1" x14ac:dyDescent="0.2">
      <c r="B397" s="55"/>
      <c r="C397" s="68"/>
      <c r="D397" s="70" t="s">
        <v>10</v>
      </c>
      <c r="E397" s="210">
        <f t="shared" ref="E397:J397" si="139">E398+E399</f>
        <v>2</v>
      </c>
      <c r="F397" s="210">
        <f t="shared" si="139"/>
        <v>69</v>
      </c>
      <c r="G397" s="210">
        <f t="shared" si="139"/>
        <v>646</v>
      </c>
      <c r="H397" s="210">
        <f t="shared" si="139"/>
        <v>251</v>
      </c>
      <c r="I397" s="210">
        <f t="shared" si="139"/>
        <v>14</v>
      </c>
      <c r="J397" s="210">
        <f t="shared" si="139"/>
        <v>1</v>
      </c>
      <c r="K397" s="211">
        <f t="shared" si="132"/>
        <v>983</v>
      </c>
      <c r="L397" s="247">
        <f t="shared" si="133"/>
        <v>2.0345879959308239E-3</v>
      </c>
      <c r="M397" s="71">
        <f t="shared" si="134"/>
        <v>7.019328585961343E-2</v>
      </c>
      <c r="N397" s="71">
        <f t="shared" si="135"/>
        <v>0.65717192268565616</v>
      </c>
      <c r="O397" s="71">
        <f t="shared" si="136"/>
        <v>0.25534079348931843</v>
      </c>
      <c r="P397" s="14">
        <f t="shared" si="137"/>
        <v>1.4242115971515769E-2</v>
      </c>
      <c r="Q397" s="252">
        <f t="shared" si="138"/>
        <v>1.017293997965412E-3</v>
      </c>
    </row>
    <row r="398" spans="2:17" s="9" customFormat="1" x14ac:dyDescent="0.2">
      <c r="B398" s="55"/>
      <c r="C398" s="55" t="s">
        <v>14</v>
      </c>
      <c r="D398" s="82" t="s">
        <v>88</v>
      </c>
      <c r="E398" s="319">
        <v>0</v>
      </c>
      <c r="F398" s="319">
        <v>28</v>
      </c>
      <c r="G398" s="323">
        <v>343</v>
      </c>
      <c r="H398" s="319">
        <v>125</v>
      </c>
      <c r="I398" s="319">
        <v>7</v>
      </c>
      <c r="J398" s="319">
        <v>0</v>
      </c>
      <c r="K398" s="218">
        <f t="shared" si="132"/>
        <v>503</v>
      </c>
      <c r="L398" s="89">
        <f t="shared" si="133"/>
        <v>0</v>
      </c>
      <c r="M398" s="83">
        <f t="shared" si="134"/>
        <v>5.5666003976143144E-2</v>
      </c>
      <c r="N398" s="83">
        <f t="shared" si="135"/>
        <v>0.68190854870775353</v>
      </c>
      <c r="O398" s="83">
        <f t="shared" si="136"/>
        <v>0.2485089463220676</v>
      </c>
      <c r="P398" s="24">
        <f t="shared" si="137"/>
        <v>1.3916500994035786E-2</v>
      </c>
      <c r="Q398" s="257">
        <f t="shared" si="138"/>
        <v>0</v>
      </c>
    </row>
    <row r="399" spans="2:17" s="9" customFormat="1" x14ac:dyDescent="0.2">
      <c r="B399" s="84"/>
      <c r="C399" s="59"/>
      <c r="D399" s="59" t="s">
        <v>91</v>
      </c>
      <c r="E399" s="321">
        <v>2</v>
      </c>
      <c r="F399" s="321">
        <v>41</v>
      </c>
      <c r="G399" s="321">
        <v>303</v>
      </c>
      <c r="H399" s="321">
        <v>126</v>
      </c>
      <c r="I399" s="321">
        <v>7</v>
      </c>
      <c r="J399" s="321">
        <v>1</v>
      </c>
      <c r="K399" s="216">
        <f t="shared" si="132"/>
        <v>480</v>
      </c>
      <c r="L399" s="85">
        <f t="shared" si="133"/>
        <v>4.1666666666666666E-3</v>
      </c>
      <c r="M399" s="85">
        <f t="shared" si="134"/>
        <v>8.5416666666666669E-2</v>
      </c>
      <c r="N399" s="85">
        <f t="shared" si="135"/>
        <v>0.63124999999999998</v>
      </c>
      <c r="O399" s="85">
        <f t="shared" si="136"/>
        <v>0.26250000000000001</v>
      </c>
      <c r="P399" s="21">
        <f t="shared" si="137"/>
        <v>1.4583333333333334E-2</v>
      </c>
      <c r="Q399" s="256">
        <f t="shared" si="138"/>
        <v>2.0833333333333333E-3</v>
      </c>
    </row>
    <row r="400" spans="2:17" x14ac:dyDescent="0.2">
      <c r="B400" s="68"/>
      <c r="C400" s="69"/>
      <c r="D400" s="70" t="s">
        <v>10</v>
      </c>
      <c r="E400" s="210">
        <f t="shared" ref="E400:J400" si="140">E401+E402</f>
        <v>15</v>
      </c>
      <c r="F400" s="210">
        <f t="shared" si="140"/>
        <v>31</v>
      </c>
      <c r="G400" s="210">
        <f t="shared" si="140"/>
        <v>402</v>
      </c>
      <c r="H400" s="210">
        <f t="shared" si="140"/>
        <v>929</v>
      </c>
      <c r="I400" s="210">
        <f t="shared" si="140"/>
        <v>737</v>
      </c>
      <c r="J400" s="210">
        <f t="shared" si="140"/>
        <v>262</v>
      </c>
      <c r="K400" s="211">
        <f>SUM(K401:K402)</f>
        <v>2376</v>
      </c>
      <c r="L400" s="71">
        <f t="shared" si="133"/>
        <v>6.313131313131313E-3</v>
      </c>
      <c r="M400" s="71">
        <f t="shared" si="134"/>
        <v>1.3047138047138047E-2</v>
      </c>
      <c r="N400" s="71">
        <f t="shared" si="135"/>
        <v>0.1691919191919192</v>
      </c>
      <c r="O400" s="71">
        <f t="shared" si="136"/>
        <v>0.390993265993266</v>
      </c>
      <c r="P400" s="14">
        <f t="shared" si="137"/>
        <v>0.31018518518518517</v>
      </c>
      <c r="Q400" s="252">
        <f t="shared" si="138"/>
        <v>0.11026936026936027</v>
      </c>
    </row>
    <row r="401" spans="2:17" x14ac:dyDescent="0.2">
      <c r="B401" s="55"/>
      <c r="C401" s="72"/>
      <c r="D401" s="58" t="s">
        <v>88</v>
      </c>
      <c r="E401" s="212">
        <f t="shared" ref="E401:J402" si="141">E405+E408</f>
        <v>10</v>
      </c>
      <c r="F401" s="212">
        <f t="shared" si="141"/>
        <v>18</v>
      </c>
      <c r="G401" s="212">
        <f t="shared" si="141"/>
        <v>220</v>
      </c>
      <c r="H401" s="212">
        <f t="shared" si="141"/>
        <v>482</v>
      </c>
      <c r="I401" s="212">
        <f t="shared" si="141"/>
        <v>356</v>
      </c>
      <c r="J401" s="212">
        <f t="shared" si="141"/>
        <v>121</v>
      </c>
      <c r="K401" s="213">
        <f>SUM(E401:J401)</f>
        <v>1207</v>
      </c>
      <c r="L401" s="89">
        <f t="shared" si="133"/>
        <v>8.2850041425020712E-3</v>
      </c>
      <c r="M401" s="83">
        <f t="shared" si="134"/>
        <v>1.4913007456503728E-2</v>
      </c>
      <c r="N401" s="83">
        <f t="shared" si="135"/>
        <v>0.18227009113504558</v>
      </c>
      <c r="O401" s="83">
        <f t="shared" si="136"/>
        <v>0.39933719966859982</v>
      </c>
      <c r="P401" s="24">
        <f t="shared" si="137"/>
        <v>0.29494614747307374</v>
      </c>
      <c r="Q401" s="257">
        <f t="shared" si="138"/>
        <v>0.10024855012427507</v>
      </c>
    </row>
    <row r="402" spans="2:17" x14ac:dyDescent="0.2">
      <c r="B402" s="55"/>
      <c r="C402" s="72" t="s">
        <v>10</v>
      </c>
      <c r="D402" s="74" t="s">
        <v>91</v>
      </c>
      <c r="E402" s="214">
        <f t="shared" si="141"/>
        <v>5</v>
      </c>
      <c r="F402" s="214">
        <f t="shared" si="141"/>
        <v>13</v>
      </c>
      <c r="G402" s="214">
        <f t="shared" si="141"/>
        <v>182</v>
      </c>
      <c r="H402" s="214">
        <f t="shared" si="141"/>
        <v>447</v>
      </c>
      <c r="I402" s="214">
        <f t="shared" si="141"/>
        <v>381</v>
      </c>
      <c r="J402" s="214">
        <f t="shared" si="141"/>
        <v>141</v>
      </c>
      <c r="K402" s="215">
        <f>SUM(E402:J402)</f>
        <v>1169</v>
      </c>
      <c r="L402" s="329">
        <f t="shared" si="133"/>
        <v>4.2771599657827203E-3</v>
      </c>
      <c r="M402" s="329">
        <f t="shared" si="134"/>
        <v>1.1120615911035072E-2</v>
      </c>
      <c r="N402" s="329">
        <f t="shared" si="135"/>
        <v>0.15568862275449102</v>
      </c>
      <c r="O402" s="329">
        <f t="shared" si="136"/>
        <v>0.38237810094097519</v>
      </c>
      <c r="P402" s="330">
        <f t="shared" si="137"/>
        <v>0.32591958939264326</v>
      </c>
      <c r="Q402" s="440">
        <f t="shared" si="138"/>
        <v>0.12061591103507271</v>
      </c>
    </row>
    <row r="403" spans="2:17" x14ac:dyDescent="0.2">
      <c r="B403" s="55"/>
      <c r="C403" s="72"/>
      <c r="D403" s="59" t="s">
        <v>24</v>
      </c>
      <c r="E403" s="224"/>
      <c r="F403" s="224"/>
      <c r="G403" s="224"/>
      <c r="H403" s="224"/>
      <c r="I403" s="224"/>
      <c r="J403" s="224"/>
      <c r="K403" s="216">
        <f>$F$8-K400</f>
        <v>5</v>
      </c>
      <c r="L403" s="87"/>
      <c r="M403" s="88"/>
      <c r="N403" s="88"/>
      <c r="O403" s="88"/>
      <c r="P403" s="37"/>
      <c r="Q403" s="254"/>
    </row>
    <row r="404" spans="2:17" s="9" customFormat="1" x14ac:dyDescent="0.2">
      <c r="B404" s="55"/>
      <c r="C404" s="68" t="s">
        <v>25</v>
      </c>
      <c r="D404" s="70" t="s">
        <v>10</v>
      </c>
      <c r="E404" s="210">
        <f t="shared" ref="E404:J404" si="142">E405+E406</f>
        <v>7</v>
      </c>
      <c r="F404" s="210">
        <f t="shared" si="142"/>
        <v>22</v>
      </c>
      <c r="G404" s="210">
        <f t="shared" si="142"/>
        <v>332</v>
      </c>
      <c r="H404" s="210">
        <f t="shared" si="142"/>
        <v>567</v>
      </c>
      <c r="I404" s="210">
        <f t="shared" si="142"/>
        <v>209</v>
      </c>
      <c r="J404" s="210">
        <f t="shared" si="142"/>
        <v>48</v>
      </c>
      <c r="K404" s="211">
        <f t="shared" ref="K404:K412" si="143">SUM(E404:J404)</f>
        <v>1185</v>
      </c>
      <c r="L404" s="71">
        <f t="shared" ref="L404:L412" si="144">E404/K404</f>
        <v>5.9071729957805904E-3</v>
      </c>
      <c r="M404" s="71">
        <f t="shared" ref="M404:M412" si="145">F404/K404</f>
        <v>1.8565400843881856E-2</v>
      </c>
      <c r="N404" s="71">
        <f t="shared" ref="N404:N412" si="146">G404/K404</f>
        <v>0.28016877637130799</v>
      </c>
      <c r="O404" s="71">
        <f t="shared" ref="O404:O412" si="147">H404/K404</f>
        <v>0.47848101265822784</v>
      </c>
      <c r="P404" s="14">
        <f t="shared" ref="P404:P412" si="148">I404/K404</f>
        <v>0.17637130801687764</v>
      </c>
      <c r="Q404" s="252">
        <f t="shared" ref="Q404:Q412" si="149">J404/K404</f>
        <v>4.0506329113924051E-2</v>
      </c>
    </row>
    <row r="405" spans="2:17" s="9" customFormat="1" x14ac:dyDescent="0.2">
      <c r="B405" s="55" t="s">
        <v>15</v>
      </c>
      <c r="C405" s="55" t="s">
        <v>13</v>
      </c>
      <c r="D405" s="58" t="s">
        <v>88</v>
      </c>
      <c r="E405" s="319">
        <v>5</v>
      </c>
      <c r="F405" s="319">
        <v>14</v>
      </c>
      <c r="G405" s="319">
        <v>181</v>
      </c>
      <c r="H405" s="319">
        <v>283</v>
      </c>
      <c r="I405" s="319">
        <v>94</v>
      </c>
      <c r="J405" s="319">
        <v>23</v>
      </c>
      <c r="K405" s="213">
        <f t="shared" si="143"/>
        <v>600</v>
      </c>
      <c r="L405" s="73">
        <f t="shared" si="144"/>
        <v>8.3333333333333332E-3</v>
      </c>
      <c r="M405" s="73">
        <f t="shared" si="145"/>
        <v>2.3333333333333334E-2</v>
      </c>
      <c r="N405" s="73">
        <f t="shared" si="146"/>
        <v>0.30166666666666669</v>
      </c>
      <c r="O405" s="73">
        <f t="shared" si="147"/>
        <v>0.47166666666666668</v>
      </c>
      <c r="P405" s="20">
        <f t="shared" si="148"/>
        <v>0.15666666666666668</v>
      </c>
      <c r="Q405" s="255">
        <f t="shared" si="149"/>
        <v>3.833333333333333E-2</v>
      </c>
    </row>
    <row r="406" spans="2:17" s="9" customFormat="1" x14ac:dyDescent="0.2">
      <c r="B406" s="55"/>
      <c r="C406" s="55"/>
      <c r="D406" s="60" t="s">
        <v>91</v>
      </c>
      <c r="E406" s="321">
        <v>2</v>
      </c>
      <c r="F406" s="321">
        <v>8</v>
      </c>
      <c r="G406" s="321">
        <v>151</v>
      </c>
      <c r="H406" s="321">
        <v>284</v>
      </c>
      <c r="I406" s="321">
        <v>115</v>
      </c>
      <c r="J406" s="321">
        <v>25</v>
      </c>
      <c r="K406" s="217">
        <f t="shared" si="143"/>
        <v>585</v>
      </c>
      <c r="L406" s="90">
        <f t="shared" si="144"/>
        <v>3.4188034188034188E-3</v>
      </c>
      <c r="M406" s="81">
        <f t="shared" si="145"/>
        <v>1.3675213675213675E-2</v>
      </c>
      <c r="N406" s="81">
        <f t="shared" si="146"/>
        <v>0.25811965811965815</v>
      </c>
      <c r="O406" s="81">
        <f t="shared" si="147"/>
        <v>0.48547008547008547</v>
      </c>
      <c r="P406" s="23">
        <f t="shared" si="148"/>
        <v>0.19658119658119658</v>
      </c>
      <c r="Q406" s="36">
        <f t="shared" si="149"/>
        <v>4.2735042735042736E-2</v>
      </c>
    </row>
    <row r="407" spans="2:17" s="9" customFormat="1" x14ac:dyDescent="0.2">
      <c r="B407" s="55"/>
      <c r="C407" s="68"/>
      <c r="D407" s="70" t="s">
        <v>10</v>
      </c>
      <c r="E407" s="210">
        <f t="shared" ref="E407:J407" si="150">E408+E409</f>
        <v>8</v>
      </c>
      <c r="F407" s="210">
        <f t="shared" si="150"/>
        <v>9</v>
      </c>
      <c r="G407" s="210">
        <f t="shared" si="150"/>
        <v>70</v>
      </c>
      <c r="H407" s="210">
        <f t="shared" si="150"/>
        <v>362</v>
      </c>
      <c r="I407" s="210">
        <f t="shared" si="150"/>
        <v>528</v>
      </c>
      <c r="J407" s="210">
        <f t="shared" si="150"/>
        <v>214</v>
      </c>
      <c r="K407" s="211">
        <f t="shared" si="143"/>
        <v>1191</v>
      </c>
      <c r="L407" s="247">
        <f t="shared" si="144"/>
        <v>6.7170445004198151E-3</v>
      </c>
      <c r="M407" s="71">
        <f t="shared" si="145"/>
        <v>7.556675062972292E-3</v>
      </c>
      <c r="N407" s="71">
        <f t="shared" si="146"/>
        <v>5.877413937867338E-2</v>
      </c>
      <c r="O407" s="71">
        <f t="shared" si="147"/>
        <v>0.30394626364399663</v>
      </c>
      <c r="P407" s="14">
        <f t="shared" si="148"/>
        <v>0.44332493702770781</v>
      </c>
      <c r="Q407" s="252">
        <f t="shared" si="149"/>
        <v>0.17968094038623006</v>
      </c>
    </row>
    <row r="408" spans="2:17" s="9" customFormat="1" x14ac:dyDescent="0.2">
      <c r="B408" s="55"/>
      <c r="C408" s="55" t="s">
        <v>16</v>
      </c>
      <c r="D408" s="82" t="s">
        <v>88</v>
      </c>
      <c r="E408" s="319">
        <v>5</v>
      </c>
      <c r="F408" s="319">
        <v>4</v>
      </c>
      <c r="G408" s="319">
        <v>39</v>
      </c>
      <c r="H408" s="319">
        <v>199</v>
      </c>
      <c r="I408" s="319">
        <v>262</v>
      </c>
      <c r="J408" s="319">
        <v>98</v>
      </c>
      <c r="K408" s="218">
        <f t="shared" si="143"/>
        <v>607</v>
      </c>
      <c r="L408" s="89">
        <f t="shared" si="144"/>
        <v>8.2372322899505763E-3</v>
      </c>
      <c r="M408" s="83">
        <f t="shared" si="145"/>
        <v>6.5897858319604614E-3</v>
      </c>
      <c r="N408" s="83">
        <f t="shared" si="146"/>
        <v>6.4250411861614495E-2</v>
      </c>
      <c r="O408" s="83">
        <f t="shared" si="147"/>
        <v>0.32784184514003295</v>
      </c>
      <c r="P408" s="24">
        <f t="shared" si="148"/>
        <v>0.43163097199341022</v>
      </c>
      <c r="Q408" s="257">
        <f t="shared" si="149"/>
        <v>0.16144975288303129</v>
      </c>
    </row>
    <row r="409" spans="2:17" s="9" customFormat="1" x14ac:dyDescent="0.2">
      <c r="B409" s="84"/>
      <c r="C409" s="59"/>
      <c r="D409" s="59" t="s">
        <v>91</v>
      </c>
      <c r="E409" s="321">
        <v>3</v>
      </c>
      <c r="F409" s="321">
        <v>5</v>
      </c>
      <c r="G409" s="321">
        <v>31</v>
      </c>
      <c r="H409" s="321">
        <v>163</v>
      </c>
      <c r="I409" s="321">
        <v>266</v>
      </c>
      <c r="J409" s="321">
        <v>116</v>
      </c>
      <c r="K409" s="216">
        <f t="shared" si="143"/>
        <v>584</v>
      </c>
      <c r="L409" s="85">
        <f t="shared" si="144"/>
        <v>5.1369863013698627E-3</v>
      </c>
      <c r="M409" s="85">
        <f t="shared" si="145"/>
        <v>8.5616438356164379E-3</v>
      </c>
      <c r="N409" s="85">
        <f t="shared" si="146"/>
        <v>5.3082191780821915E-2</v>
      </c>
      <c r="O409" s="85">
        <f t="shared" si="147"/>
        <v>0.2791095890410959</v>
      </c>
      <c r="P409" s="21">
        <f t="shared" si="148"/>
        <v>0.45547945205479451</v>
      </c>
      <c r="Q409" s="256">
        <f t="shared" si="149"/>
        <v>0.19863013698630136</v>
      </c>
    </row>
    <row r="410" spans="2:17" s="9" customFormat="1" x14ac:dyDescent="0.2">
      <c r="B410" s="68"/>
      <c r="C410" s="69"/>
      <c r="D410" s="70" t="s">
        <v>10</v>
      </c>
      <c r="E410" s="210">
        <f t="shared" ref="E410:J410" si="151">E411+E412</f>
        <v>6</v>
      </c>
      <c r="F410" s="210">
        <f t="shared" si="151"/>
        <v>2</v>
      </c>
      <c r="G410" s="210">
        <f t="shared" si="151"/>
        <v>23</v>
      </c>
      <c r="H410" s="210">
        <f t="shared" si="151"/>
        <v>169</v>
      </c>
      <c r="I410" s="210">
        <f t="shared" si="151"/>
        <v>644</v>
      </c>
      <c r="J410" s="210">
        <f t="shared" si="151"/>
        <v>656</v>
      </c>
      <c r="K410" s="211">
        <f t="shared" si="143"/>
        <v>1500</v>
      </c>
      <c r="L410" s="71">
        <f t="shared" si="144"/>
        <v>4.0000000000000001E-3</v>
      </c>
      <c r="M410" s="71">
        <f t="shared" si="145"/>
        <v>1.3333333333333333E-3</v>
      </c>
      <c r="N410" s="71">
        <f t="shared" si="146"/>
        <v>1.5333333333333332E-2</v>
      </c>
      <c r="O410" s="71">
        <f t="shared" si="147"/>
        <v>0.11266666666666666</v>
      </c>
      <c r="P410" s="14">
        <f t="shared" si="148"/>
        <v>0.42933333333333334</v>
      </c>
      <c r="Q410" s="252">
        <f t="shared" si="149"/>
        <v>0.43733333333333335</v>
      </c>
    </row>
    <row r="411" spans="2:17" s="9" customFormat="1" x14ac:dyDescent="0.2">
      <c r="B411" s="55"/>
      <c r="C411" s="72"/>
      <c r="D411" s="58" t="s">
        <v>88</v>
      </c>
      <c r="E411" s="319">
        <v>2</v>
      </c>
      <c r="F411" s="319">
        <v>1</v>
      </c>
      <c r="G411" s="319">
        <v>10</v>
      </c>
      <c r="H411" s="319">
        <v>67</v>
      </c>
      <c r="I411" s="319">
        <v>276</v>
      </c>
      <c r="J411" s="319">
        <v>305</v>
      </c>
      <c r="K411" s="213">
        <f t="shared" si="143"/>
        <v>661</v>
      </c>
      <c r="L411" s="73">
        <f t="shared" si="144"/>
        <v>3.0257186081694403E-3</v>
      </c>
      <c r="M411" s="73">
        <f t="shared" si="145"/>
        <v>1.5128593040847202E-3</v>
      </c>
      <c r="N411" s="73">
        <f t="shared" si="146"/>
        <v>1.5128593040847202E-2</v>
      </c>
      <c r="O411" s="73">
        <f t="shared" si="147"/>
        <v>0.10136157337367625</v>
      </c>
      <c r="P411" s="20">
        <f t="shared" si="148"/>
        <v>0.41754916792738278</v>
      </c>
      <c r="Q411" s="255">
        <f t="shared" si="149"/>
        <v>0.46142208774583965</v>
      </c>
    </row>
    <row r="412" spans="2:17" s="9" customFormat="1" x14ac:dyDescent="0.2">
      <c r="B412" s="55" t="s">
        <v>26</v>
      </c>
      <c r="C412" s="26" t="s">
        <v>16</v>
      </c>
      <c r="D412" s="74" t="s">
        <v>91</v>
      </c>
      <c r="E412" s="331">
        <v>4</v>
      </c>
      <c r="F412" s="331">
        <v>1</v>
      </c>
      <c r="G412" s="331">
        <v>13</v>
      </c>
      <c r="H412" s="331">
        <v>102</v>
      </c>
      <c r="I412" s="331">
        <v>368</v>
      </c>
      <c r="J412" s="331">
        <v>351</v>
      </c>
      <c r="K412" s="215">
        <f t="shared" si="143"/>
        <v>839</v>
      </c>
      <c r="L412" s="86">
        <f t="shared" si="144"/>
        <v>4.7675804529201428E-3</v>
      </c>
      <c r="M412" s="77">
        <f t="shared" si="145"/>
        <v>1.1918951132300357E-3</v>
      </c>
      <c r="N412" s="77">
        <f t="shared" si="146"/>
        <v>1.5494636471990465E-2</v>
      </c>
      <c r="O412" s="77">
        <f t="shared" si="147"/>
        <v>0.12157330154946365</v>
      </c>
      <c r="P412" s="22">
        <f t="shared" si="148"/>
        <v>0.43861740166865315</v>
      </c>
      <c r="Q412" s="259">
        <f t="shared" si="149"/>
        <v>0.41835518474374256</v>
      </c>
    </row>
    <row r="413" spans="2:17" ht="13.8" thickBot="1" x14ac:dyDescent="0.25">
      <c r="B413" s="55"/>
      <c r="C413" s="72"/>
      <c r="D413" s="91" t="s">
        <v>24</v>
      </c>
      <c r="E413" s="225"/>
      <c r="F413" s="225"/>
      <c r="G413" s="225"/>
      <c r="H413" s="225"/>
      <c r="I413" s="225"/>
      <c r="J413" s="225"/>
      <c r="K413" s="221">
        <f>$F$11-K410</f>
        <v>0</v>
      </c>
      <c r="L413" s="425"/>
      <c r="M413" s="426"/>
      <c r="N413" s="426"/>
      <c r="O413" s="426"/>
      <c r="P413" s="427"/>
      <c r="Q413" s="428"/>
    </row>
    <row r="414" spans="2:17" ht="13.8" thickTop="1" x14ac:dyDescent="0.2">
      <c r="B414" s="92"/>
      <c r="C414" s="93"/>
      <c r="D414" s="94" t="s">
        <v>10</v>
      </c>
      <c r="E414" s="222">
        <f t="shared" ref="E414:K414" si="152">SUM(E415:E416)</f>
        <v>34</v>
      </c>
      <c r="F414" s="222">
        <f t="shared" si="152"/>
        <v>286</v>
      </c>
      <c r="G414" s="222">
        <f t="shared" si="152"/>
        <v>1708</v>
      </c>
      <c r="H414" s="222">
        <f t="shared" si="152"/>
        <v>1455</v>
      </c>
      <c r="I414" s="222">
        <f t="shared" si="152"/>
        <v>1397</v>
      </c>
      <c r="J414" s="222">
        <f t="shared" si="152"/>
        <v>919</v>
      </c>
      <c r="K414" s="223">
        <f t="shared" si="152"/>
        <v>5799</v>
      </c>
      <c r="L414" s="85">
        <f>E414/K414</f>
        <v>5.8630798413519571E-3</v>
      </c>
      <c r="M414" s="85">
        <f>F414/K414</f>
        <v>4.9318848077254701E-2</v>
      </c>
      <c r="N414" s="85">
        <f>G414/K414</f>
        <v>0.29453354026556305</v>
      </c>
      <c r="O414" s="85">
        <f>H414/K414</f>
        <v>0.25090532850491465</v>
      </c>
      <c r="P414" s="21">
        <f>I414/K414</f>
        <v>0.24090360406966718</v>
      </c>
      <c r="Q414" s="256">
        <f>J414/K414</f>
        <v>0.15847559924124849</v>
      </c>
    </row>
    <row r="415" spans="2:17" x14ac:dyDescent="0.2">
      <c r="B415" s="55"/>
      <c r="C415" s="72"/>
      <c r="D415" s="58" t="s">
        <v>88</v>
      </c>
      <c r="E415" s="212">
        <f t="shared" ref="E415:J416" si="153">E391+E401+E411</f>
        <v>18</v>
      </c>
      <c r="F415" s="212">
        <f t="shared" si="153"/>
        <v>139</v>
      </c>
      <c r="G415" s="212">
        <f t="shared" si="153"/>
        <v>883</v>
      </c>
      <c r="H415" s="212">
        <f t="shared" si="153"/>
        <v>725</v>
      </c>
      <c r="I415" s="212">
        <f t="shared" si="153"/>
        <v>640</v>
      </c>
      <c r="J415" s="212">
        <f t="shared" si="153"/>
        <v>426</v>
      </c>
      <c r="K415" s="213">
        <f>SUM(E415:J415)</f>
        <v>2831</v>
      </c>
      <c r="L415" s="73">
        <f>E415/K415</f>
        <v>6.3581773225008832E-3</v>
      </c>
      <c r="M415" s="73">
        <f>F415/K415</f>
        <v>4.9099258212645706E-2</v>
      </c>
      <c r="N415" s="73">
        <f>G415/K415</f>
        <v>0.31190392087601554</v>
      </c>
      <c r="O415" s="73">
        <f>H415/K415</f>
        <v>0.25609325326739668</v>
      </c>
      <c r="P415" s="20">
        <f>I415/K415</f>
        <v>0.22606852702225361</v>
      </c>
      <c r="Q415" s="255">
        <f>J415/K415</f>
        <v>0.15047686329918758</v>
      </c>
    </row>
    <row r="416" spans="2:17" x14ac:dyDescent="0.2">
      <c r="B416" s="96" t="s">
        <v>10</v>
      </c>
      <c r="C416" s="26"/>
      <c r="D416" s="74" t="s">
        <v>91</v>
      </c>
      <c r="E416" s="214">
        <f t="shared" si="153"/>
        <v>16</v>
      </c>
      <c r="F416" s="214">
        <f t="shared" si="153"/>
        <v>147</v>
      </c>
      <c r="G416" s="214">
        <f t="shared" si="153"/>
        <v>825</v>
      </c>
      <c r="H416" s="214">
        <f t="shared" si="153"/>
        <v>730</v>
      </c>
      <c r="I416" s="214">
        <f t="shared" si="153"/>
        <v>757</v>
      </c>
      <c r="J416" s="214">
        <f t="shared" si="153"/>
        <v>493</v>
      </c>
      <c r="K416" s="215">
        <f>SUM(E416:J416)</f>
        <v>2968</v>
      </c>
      <c r="L416" s="86">
        <f>E416/K416</f>
        <v>5.3908355795148251E-3</v>
      </c>
      <c r="M416" s="77">
        <f>F416/K416</f>
        <v>4.9528301886792456E-2</v>
      </c>
      <c r="N416" s="77">
        <f>G416/K416</f>
        <v>0.27796495956873313</v>
      </c>
      <c r="O416" s="77">
        <f>H416/K416</f>
        <v>0.24595687331536389</v>
      </c>
      <c r="P416" s="22">
        <f>I416/K416</f>
        <v>0.25505390835579517</v>
      </c>
      <c r="Q416" s="259">
        <f>J416/K416</f>
        <v>0.16610512129380053</v>
      </c>
    </row>
    <row r="417" spans="2:17" x14ac:dyDescent="0.2">
      <c r="B417" s="84"/>
      <c r="C417" s="97"/>
      <c r="D417" s="59" t="s">
        <v>24</v>
      </c>
      <c r="E417" s="224"/>
      <c r="F417" s="224"/>
      <c r="G417" s="224"/>
      <c r="H417" s="224"/>
      <c r="I417" s="224"/>
      <c r="J417" s="224"/>
      <c r="K417" s="216">
        <f>K393+K403+K413</f>
        <v>10</v>
      </c>
      <c r="L417" s="80"/>
      <c r="M417" s="80"/>
      <c r="N417" s="80"/>
      <c r="O417" s="80"/>
      <c r="P417" s="35"/>
      <c r="Q417" s="253"/>
    </row>
    <row r="418" spans="2:17" x14ac:dyDescent="0.2">
      <c r="B418" s="51"/>
      <c r="C418" s="51"/>
      <c r="D418" s="51"/>
      <c r="E418" s="52"/>
      <c r="F418" s="52"/>
      <c r="G418" s="52"/>
      <c r="H418" s="52"/>
      <c r="I418" s="52"/>
      <c r="J418" s="53"/>
      <c r="K418" s="53"/>
      <c r="L418" s="53"/>
      <c r="M418" s="53"/>
      <c r="N418" s="52"/>
      <c r="O418" s="53"/>
    </row>
    <row r="419" spans="2:17" s="9" customFormat="1" x14ac:dyDescent="0.2">
      <c r="B419" s="301" t="s">
        <v>80</v>
      </c>
      <c r="C419" s="65"/>
      <c r="D419" s="66"/>
      <c r="E419" s="64"/>
      <c r="F419" s="64"/>
      <c r="G419" s="64"/>
      <c r="H419" s="64"/>
      <c r="I419" s="64"/>
      <c r="J419" s="63"/>
      <c r="K419" s="63"/>
      <c r="L419" s="63"/>
      <c r="M419" s="63"/>
      <c r="N419" s="64"/>
      <c r="O419" s="63"/>
      <c r="P419" s="10"/>
      <c r="Q419" s="10"/>
    </row>
    <row r="420" spans="2:17" ht="19.2" x14ac:dyDescent="0.2">
      <c r="B420" s="67" t="s">
        <v>9</v>
      </c>
      <c r="C420" s="67" t="s">
        <v>19</v>
      </c>
      <c r="D420" s="402" t="s">
        <v>20</v>
      </c>
      <c r="E420" s="6" t="s">
        <v>63</v>
      </c>
      <c r="F420" s="6" t="s">
        <v>56</v>
      </c>
      <c r="G420" s="6" t="s">
        <v>57</v>
      </c>
      <c r="H420" s="6" t="s">
        <v>58</v>
      </c>
      <c r="I420" s="6" t="s">
        <v>59</v>
      </c>
      <c r="J420" s="6" t="s">
        <v>64</v>
      </c>
      <c r="K420" s="12" t="s">
        <v>10</v>
      </c>
      <c r="L420" s="6" t="s">
        <v>63</v>
      </c>
      <c r="M420" s="6" t="s">
        <v>56</v>
      </c>
      <c r="N420" s="6" t="s">
        <v>57</v>
      </c>
      <c r="O420" s="6" t="s">
        <v>58</v>
      </c>
      <c r="P420" s="6" t="s">
        <v>59</v>
      </c>
      <c r="Q420" s="6" t="s">
        <v>64</v>
      </c>
    </row>
    <row r="421" spans="2:17" s="9" customFormat="1" x14ac:dyDescent="0.2">
      <c r="B421" s="68"/>
      <c r="C421" s="69"/>
      <c r="D421" s="70" t="s">
        <v>10</v>
      </c>
      <c r="E421" s="210">
        <f t="shared" ref="E421:J421" si="154">E422+E423</f>
        <v>0</v>
      </c>
      <c r="F421" s="210">
        <f t="shared" si="154"/>
        <v>3</v>
      </c>
      <c r="G421" s="210">
        <f t="shared" si="154"/>
        <v>79</v>
      </c>
      <c r="H421" s="210">
        <f t="shared" si="154"/>
        <v>767</v>
      </c>
      <c r="I421" s="210">
        <f t="shared" si="154"/>
        <v>997</v>
      </c>
      <c r="J421" s="210">
        <f t="shared" si="154"/>
        <v>80</v>
      </c>
      <c r="K421" s="211">
        <f>SUM(K422:K423)</f>
        <v>1926</v>
      </c>
      <c r="L421" s="71">
        <f>E421/K421</f>
        <v>0</v>
      </c>
      <c r="M421" s="71">
        <f>F421/K421</f>
        <v>1.557632398753894E-3</v>
      </c>
      <c r="N421" s="71">
        <f>G421/K421</f>
        <v>4.1017653167185877E-2</v>
      </c>
      <c r="O421" s="71">
        <f>H421/K421</f>
        <v>0.39823468328141226</v>
      </c>
      <c r="P421" s="14">
        <f>I421/K421</f>
        <v>0.51765316718587751</v>
      </c>
      <c r="Q421" s="252">
        <f>J421/K421</f>
        <v>4.1536863966770511E-2</v>
      </c>
    </row>
    <row r="422" spans="2:17" s="9" customFormat="1" x14ac:dyDescent="0.2">
      <c r="B422" s="55"/>
      <c r="C422" s="72"/>
      <c r="D422" s="58" t="s">
        <v>88</v>
      </c>
      <c r="E422" s="212">
        <f t="shared" ref="E422:J423" si="155">E426+E429</f>
        <v>0</v>
      </c>
      <c r="F422" s="212">
        <f t="shared" si="155"/>
        <v>1</v>
      </c>
      <c r="G422" s="212">
        <f t="shared" si="155"/>
        <v>40</v>
      </c>
      <c r="H422" s="212">
        <f t="shared" si="155"/>
        <v>394</v>
      </c>
      <c r="I422" s="212">
        <f t="shared" si="155"/>
        <v>502</v>
      </c>
      <c r="J422" s="212">
        <f t="shared" si="155"/>
        <v>29</v>
      </c>
      <c r="K422" s="213">
        <f>SUM(E422:J422)</f>
        <v>966</v>
      </c>
      <c r="L422" s="73">
        <f>E422/K422</f>
        <v>0</v>
      </c>
      <c r="M422" s="73">
        <f>F422/K422</f>
        <v>1.0351966873706005E-3</v>
      </c>
      <c r="N422" s="73">
        <f>G422/K422</f>
        <v>4.1407867494824016E-2</v>
      </c>
      <c r="O422" s="73">
        <f>H422/K422</f>
        <v>0.40786749482401657</v>
      </c>
      <c r="P422" s="20">
        <f>I422/K422</f>
        <v>0.51966873706004135</v>
      </c>
      <c r="Q422" s="255">
        <f>J422/K422</f>
        <v>3.0020703933747412E-2</v>
      </c>
    </row>
    <row r="423" spans="2:17" s="9" customFormat="1" x14ac:dyDescent="0.2">
      <c r="B423" s="55"/>
      <c r="C423" s="72" t="s">
        <v>10</v>
      </c>
      <c r="D423" s="74" t="s">
        <v>91</v>
      </c>
      <c r="E423" s="214">
        <f t="shared" si="155"/>
        <v>0</v>
      </c>
      <c r="F423" s="214">
        <f t="shared" si="155"/>
        <v>2</v>
      </c>
      <c r="G423" s="214">
        <f t="shared" si="155"/>
        <v>39</v>
      </c>
      <c r="H423" s="214">
        <f t="shared" si="155"/>
        <v>373</v>
      </c>
      <c r="I423" s="214">
        <f t="shared" si="155"/>
        <v>495</v>
      </c>
      <c r="J423" s="214">
        <f t="shared" si="155"/>
        <v>51</v>
      </c>
      <c r="K423" s="215">
        <f>SUM(E423:J423)</f>
        <v>960</v>
      </c>
      <c r="L423" s="86">
        <f>E423/K423</f>
        <v>0</v>
      </c>
      <c r="M423" s="77">
        <f>F423/K423</f>
        <v>2.0833333333333333E-3</v>
      </c>
      <c r="N423" s="77">
        <f>G423/K423</f>
        <v>4.0625000000000001E-2</v>
      </c>
      <c r="O423" s="77">
        <f>H423/K423</f>
        <v>0.38854166666666667</v>
      </c>
      <c r="P423" s="22">
        <f>I423/K423</f>
        <v>0.515625</v>
      </c>
      <c r="Q423" s="259">
        <f>J423/K423</f>
        <v>5.3124999999999999E-2</v>
      </c>
    </row>
    <row r="424" spans="2:17" s="9" customFormat="1" x14ac:dyDescent="0.2">
      <c r="B424" s="55"/>
      <c r="C424" s="72"/>
      <c r="D424" s="59" t="s">
        <v>24</v>
      </c>
      <c r="E424" s="353"/>
      <c r="F424" s="353"/>
      <c r="G424" s="353"/>
      <c r="H424" s="353"/>
      <c r="I424" s="353"/>
      <c r="J424" s="353"/>
      <c r="K424" s="216">
        <f>$F$5-K421</f>
        <v>2</v>
      </c>
      <c r="L424" s="361"/>
      <c r="M424" s="361"/>
      <c r="N424" s="361"/>
      <c r="O424" s="361"/>
      <c r="P424" s="362"/>
      <c r="Q424" s="363"/>
    </row>
    <row r="425" spans="2:17" s="9" customFormat="1" x14ac:dyDescent="0.2">
      <c r="B425" s="55"/>
      <c r="C425" s="68" t="s">
        <v>25</v>
      </c>
      <c r="D425" s="70" t="s">
        <v>10</v>
      </c>
      <c r="E425" s="210">
        <f t="shared" ref="E425:J425" si="156">E426+E427</f>
        <v>0</v>
      </c>
      <c r="F425" s="210">
        <f t="shared" si="156"/>
        <v>1</v>
      </c>
      <c r="G425" s="210">
        <f t="shared" si="156"/>
        <v>23</v>
      </c>
      <c r="H425" s="210">
        <f t="shared" si="156"/>
        <v>311</v>
      </c>
      <c r="I425" s="210">
        <f t="shared" si="156"/>
        <v>551</v>
      </c>
      <c r="J425" s="210">
        <f t="shared" si="156"/>
        <v>56</v>
      </c>
      <c r="K425" s="211">
        <f t="shared" ref="K425:K430" si="157">SUM(E425:J425)</f>
        <v>942</v>
      </c>
      <c r="L425" s="71">
        <f t="shared" ref="L425:L433" si="158">E425/K425</f>
        <v>0</v>
      </c>
      <c r="M425" s="71">
        <f t="shared" ref="M425:M433" si="159">F425/K425</f>
        <v>1.0615711252653928E-3</v>
      </c>
      <c r="N425" s="71">
        <f t="shared" ref="N425:N433" si="160">G425/K425</f>
        <v>2.4416135881104035E-2</v>
      </c>
      <c r="O425" s="71">
        <f t="shared" ref="O425:O433" si="161">H425/K425</f>
        <v>0.33014861995753714</v>
      </c>
      <c r="P425" s="14">
        <f t="shared" ref="P425:P433" si="162">I425/K425</f>
        <v>0.5849256900212314</v>
      </c>
      <c r="Q425" s="252">
        <f t="shared" ref="Q425:Q433" si="163">J425/K425</f>
        <v>5.9447983014861996E-2</v>
      </c>
    </row>
    <row r="426" spans="2:17" s="9" customFormat="1" x14ac:dyDescent="0.2">
      <c r="B426" s="55" t="s">
        <v>12</v>
      </c>
      <c r="C426" s="55" t="s">
        <v>13</v>
      </c>
      <c r="D426" s="58" t="s">
        <v>88</v>
      </c>
      <c r="E426" s="319">
        <v>0</v>
      </c>
      <c r="F426" s="319">
        <v>0</v>
      </c>
      <c r="G426" s="319">
        <v>12</v>
      </c>
      <c r="H426" s="319">
        <v>156</v>
      </c>
      <c r="I426" s="323">
        <v>275</v>
      </c>
      <c r="J426" s="319">
        <v>19</v>
      </c>
      <c r="K426" s="213">
        <f t="shared" si="157"/>
        <v>462</v>
      </c>
      <c r="L426" s="73">
        <f t="shared" si="158"/>
        <v>0</v>
      </c>
      <c r="M426" s="73">
        <f t="shared" si="159"/>
        <v>0</v>
      </c>
      <c r="N426" s="73">
        <f t="shared" si="160"/>
        <v>2.5974025974025976E-2</v>
      </c>
      <c r="O426" s="73">
        <f t="shared" si="161"/>
        <v>0.33766233766233766</v>
      </c>
      <c r="P426" s="20">
        <f t="shared" si="162"/>
        <v>0.59523809523809523</v>
      </c>
      <c r="Q426" s="255">
        <f t="shared" si="163"/>
        <v>4.1125541125541128E-2</v>
      </c>
    </row>
    <row r="427" spans="2:17" s="9" customFormat="1" x14ac:dyDescent="0.2">
      <c r="B427" s="55"/>
      <c r="C427" s="55"/>
      <c r="D427" s="60" t="s">
        <v>91</v>
      </c>
      <c r="E427" s="321">
        <v>0</v>
      </c>
      <c r="F427" s="321">
        <v>1</v>
      </c>
      <c r="G427" s="321">
        <v>11</v>
      </c>
      <c r="H427" s="321">
        <v>155</v>
      </c>
      <c r="I427" s="325">
        <v>276</v>
      </c>
      <c r="J427" s="321">
        <v>37</v>
      </c>
      <c r="K427" s="217">
        <f t="shared" si="157"/>
        <v>480</v>
      </c>
      <c r="L427" s="90">
        <f t="shared" si="158"/>
        <v>0</v>
      </c>
      <c r="M427" s="81">
        <f t="shared" si="159"/>
        <v>2.0833333333333333E-3</v>
      </c>
      <c r="N427" s="81">
        <f t="shared" si="160"/>
        <v>2.2916666666666665E-2</v>
      </c>
      <c r="O427" s="81">
        <f t="shared" si="161"/>
        <v>0.32291666666666669</v>
      </c>
      <c r="P427" s="23">
        <f t="shared" si="162"/>
        <v>0.57499999999999996</v>
      </c>
      <c r="Q427" s="36">
        <f t="shared" si="163"/>
        <v>7.7083333333333337E-2</v>
      </c>
    </row>
    <row r="428" spans="2:17" s="9" customFormat="1" x14ac:dyDescent="0.2">
      <c r="B428" s="55"/>
      <c r="C428" s="68"/>
      <c r="D428" s="70" t="s">
        <v>10</v>
      </c>
      <c r="E428" s="210">
        <f t="shared" ref="E428:J428" si="164">E429+E430</f>
        <v>0</v>
      </c>
      <c r="F428" s="210">
        <f t="shared" si="164"/>
        <v>2</v>
      </c>
      <c r="G428" s="210">
        <f t="shared" si="164"/>
        <v>56</v>
      </c>
      <c r="H428" s="210">
        <f t="shared" si="164"/>
        <v>456</v>
      </c>
      <c r="I428" s="210">
        <f t="shared" si="164"/>
        <v>446</v>
      </c>
      <c r="J428" s="210">
        <f t="shared" si="164"/>
        <v>24</v>
      </c>
      <c r="K428" s="211">
        <f t="shared" si="157"/>
        <v>984</v>
      </c>
      <c r="L428" s="247">
        <f t="shared" si="158"/>
        <v>0</v>
      </c>
      <c r="M428" s="71">
        <f t="shared" si="159"/>
        <v>2.0325203252032522E-3</v>
      </c>
      <c r="N428" s="71">
        <f t="shared" si="160"/>
        <v>5.6910569105691054E-2</v>
      </c>
      <c r="O428" s="71">
        <f t="shared" si="161"/>
        <v>0.46341463414634149</v>
      </c>
      <c r="P428" s="14">
        <f t="shared" si="162"/>
        <v>0.4532520325203252</v>
      </c>
      <c r="Q428" s="252">
        <f t="shared" si="163"/>
        <v>2.4390243902439025E-2</v>
      </c>
    </row>
    <row r="429" spans="2:17" s="9" customFormat="1" x14ac:dyDescent="0.2">
      <c r="B429" s="55"/>
      <c r="C429" s="55" t="s">
        <v>14</v>
      </c>
      <c r="D429" s="82" t="s">
        <v>88</v>
      </c>
      <c r="E429" s="319">
        <v>0</v>
      </c>
      <c r="F429" s="319">
        <v>1</v>
      </c>
      <c r="G429" s="319">
        <v>28</v>
      </c>
      <c r="H429" s="319">
        <v>238</v>
      </c>
      <c r="I429" s="319">
        <v>227</v>
      </c>
      <c r="J429" s="319">
        <v>10</v>
      </c>
      <c r="K429" s="218">
        <f t="shared" si="157"/>
        <v>504</v>
      </c>
      <c r="L429" s="89">
        <f t="shared" si="158"/>
        <v>0</v>
      </c>
      <c r="M429" s="83">
        <f t="shared" si="159"/>
        <v>1.984126984126984E-3</v>
      </c>
      <c r="N429" s="83">
        <f t="shared" si="160"/>
        <v>5.5555555555555552E-2</v>
      </c>
      <c r="O429" s="83">
        <f t="shared" si="161"/>
        <v>0.47222222222222221</v>
      </c>
      <c r="P429" s="24">
        <f t="shared" si="162"/>
        <v>0.45039682539682541</v>
      </c>
      <c r="Q429" s="257">
        <f t="shared" si="163"/>
        <v>1.984126984126984E-2</v>
      </c>
    </row>
    <row r="430" spans="2:17" s="9" customFormat="1" x14ac:dyDescent="0.2">
      <c r="B430" s="84"/>
      <c r="C430" s="59"/>
      <c r="D430" s="59" t="s">
        <v>91</v>
      </c>
      <c r="E430" s="321">
        <v>0</v>
      </c>
      <c r="F430" s="321">
        <v>1</v>
      </c>
      <c r="G430" s="321">
        <v>28</v>
      </c>
      <c r="H430" s="321">
        <v>218</v>
      </c>
      <c r="I430" s="321">
        <v>219</v>
      </c>
      <c r="J430" s="321">
        <v>14</v>
      </c>
      <c r="K430" s="216">
        <f t="shared" si="157"/>
        <v>480</v>
      </c>
      <c r="L430" s="85">
        <f t="shared" si="158"/>
        <v>0</v>
      </c>
      <c r="M430" s="85">
        <f t="shared" si="159"/>
        <v>2.0833333333333333E-3</v>
      </c>
      <c r="N430" s="85">
        <f t="shared" si="160"/>
        <v>5.8333333333333334E-2</v>
      </c>
      <c r="O430" s="85">
        <f t="shared" si="161"/>
        <v>0.45416666666666666</v>
      </c>
      <c r="P430" s="21">
        <f t="shared" si="162"/>
        <v>0.45624999999999999</v>
      </c>
      <c r="Q430" s="256">
        <f t="shared" si="163"/>
        <v>2.9166666666666667E-2</v>
      </c>
    </row>
    <row r="431" spans="2:17" x14ac:dyDescent="0.2">
      <c r="B431" s="68"/>
      <c r="C431" s="69"/>
      <c r="D431" s="70" t="s">
        <v>10</v>
      </c>
      <c r="E431" s="210">
        <f t="shared" ref="E431:J431" si="165">E432+E433</f>
        <v>128</v>
      </c>
      <c r="F431" s="210">
        <f t="shared" si="165"/>
        <v>308</v>
      </c>
      <c r="G431" s="210">
        <f t="shared" si="165"/>
        <v>762</v>
      </c>
      <c r="H431" s="210">
        <f t="shared" si="165"/>
        <v>819</v>
      </c>
      <c r="I431" s="210">
        <f t="shared" si="165"/>
        <v>320</v>
      </c>
      <c r="J431" s="210">
        <f t="shared" si="165"/>
        <v>43</v>
      </c>
      <c r="K431" s="211">
        <f>SUM(K432:K433)</f>
        <v>2380</v>
      </c>
      <c r="L431" s="71">
        <f t="shared" si="158"/>
        <v>5.378151260504202E-2</v>
      </c>
      <c r="M431" s="71">
        <f t="shared" si="159"/>
        <v>0.12941176470588237</v>
      </c>
      <c r="N431" s="71">
        <f t="shared" si="160"/>
        <v>0.32016806722689073</v>
      </c>
      <c r="O431" s="71">
        <f t="shared" si="161"/>
        <v>0.34411764705882353</v>
      </c>
      <c r="P431" s="14">
        <f t="shared" si="162"/>
        <v>0.13445378151260504</v>
      </c>
      <c r="Q431" s="252">
        <f t="shared" si="163"/>
        <v>1.8067226890756304E-2</v>
      </c>
    </row>
    <row r="432" spans="2:17" x14ac:dyDescent="0.2">
      <c r="B432" s="55"/>
      <c r="C432" s="72"/>
      <c r="D432" s="58" t="s">
        <v>88</v>
      </c>
      <c r="E432" s="212">
        <f t="shared" ref="E432:J433" si="166">E436+E439</f>
        <v>64</v>
      </c>
      <c r="F432" s="212">
        <f t="shared" si="166"/>
        <v>115</v>
      </c>
      <c r="G432" s="212">
        <f t="shared" si="166"/>
        <v>378</v>
      </c>
      <c r="H432" s="212">
        <f t="shared" si="166"/>
        <v>443</v>
      </c>
      <c r="I432" s="212">
        <f t="shared" si="166"/>
        <v>187</v>
      </c>
      <c r="J432" s="212">
        <f t="shared" si="166"/>
        <v>22</v>
      </c>
      <c r="K432" s="213">
        <f>SUM(E432:J432)</f>
        <v>1209</v>
      </c>
      <c r="L432" s="73">
        <f t="shared" si="158"/>
        <v>5.293631100082713E-2</v>
      </c>
      <c r="M432" s="73">
        <f t="shared" si="159"/>
        <v>9.5119933829611245E-2</v>
      </c>
      <c r="N432" s="73">
        <f t="shared" si="160"/>
        <v>0.31265508684863524</v>
      </c>
      <c r="O432" s="73">
        <f t="shared" si="161"/>
        <v>0.36641852770885031</v>
      </c>
      <c r="P432" s="20">
        <f t="shared" si="162"/>
        <v>0.15467328370554176</v>
      </c>
      <c r="Q432" s="255">
        <f t="shared" si="163"/>
        <v>1.8196856906534328E-2</v>
      </c>
    </row>
    <row r="433" spans="2:17" x14ac:dyDescent="0.2">
      <c r="B433" s="55"/>
      <c r="C433" s="72" t="s">
        <v>10</v>
      </c>
      <c r="D433" s="74" t="s">
        <v>91</v>
      </c>
      <c r="E433" s="214">
        <f t="shared" si="166"/>
        <v>64</v>
      </c>
      <c r="F433" s="214">
        <f t="shared" si="166"/>
        <v>193</v>
      </c>
      <c r="G433" s="214">
        <f t="shared" si="166"/>
        <v>384</v>
      </c>
      <c r="H433" s="214">
        <f t="shared" si="166"/>
        <v>376</v>
      </c>
      <c r="I433" s="214">
        <f t="shared" si="166"/>
        <v>133</v>
      </c>
      <c r="J433" s="214">
        <f t="shared" si="166"/>
        <v>21</v>
      </c>
      <c r="K433" s="215">
        <f>SUM(E433:J433)</f>
        <v>1171</v>
      </c>
      <c r="L433" s="86">
        <f t="shared" si="158"/>
        <v>5.4654141759180187E-2</v>
      </c>
      <c r="M433" s="77">
        <f t="shared" si="159"/>
        <v>0.16481639624252775</v>
      </c>
      <c r="N433" s="77">
        <f t="shared" si="160"/>
        <v>0.32792485055508114</v>
      </c>
      <c r="O433" s="77">
        <f t="shared" si="161"/>
        <v>0.32109308283518362</v>
      </c>
      <c r="P433" s="22">
        <f t="shared" si="162"/>
        <v>0.11357813834329633</v>
      </c>
      <c r="Q433" s="259">
        <f t="shared" si="163"/>
        <v>1.7933390264730998E-2</v>
      </c>
    </row>
    <row r="434" spans="2:17" x14ac:dyDescent="0.2">
      <c r="B434" s="55"/>
      <c r="C434" s="72"/>
      <c r="D434" s="59" t="s">
        <v>93</v>
      </c>
      <c r="E434" s="224"/>
      <c r="F434" s="224"/>
      <c r="G434" s="224"/>
      <c r="H434" s="224"/>
      <c r="I434" s="224"/>
      <c r="J434" s="224"/>
      <c r="K434" s="216">
        <f>$F$8-K431</f>
        <v>1</v>
      </c>
      <c r="L434" s="258"/>
      <c r="M434" s="80"/>
      <c r="N434" s="80"/>
      <c r="O434" s="80"/>
      <c r="P434" s="35"/>
      <c r="Q434" s="253"/>
    </row>
    <row r="435" spans="2:17" s="9" customFormat="1" x14ac:dyDescent="0.2">
      <c r="B435" s="55"/>
      <c r="C435" s="68" t="s">
        <v>25</v>
      </c>
      <c r="D435" s="70" t="s">
        <v>10</v>
      </c>
      <c r="E435" s="210">
        <f t="shared" ref="E435:J435" si="167">E436+E437</f>
        <v>29</v>
      </c>
      <c r="F435" s="210">
        <f t="shared" si="167"/>
        <v>90</v>
      </c>
      <c r="G435" s="210">
        <f t="shared" si="167"/>
        <v>273</v>
      </c>
      <c r="H435" s="210">
        <f t="shared" si="167"/>
        <v>516</v>
      </c>
      <c r="I435" s="210">
        <f t="shared" si="167"/>
        <v>246</v>
      </c>
      <c r="J435" s="210">
        <f t="shared" si="167"/>
        <v>35</v>
      </c>
      <c r="K435" s="211">
        <f t="shared" ref="K435:K443" si="168">SUM(E435:J435)</f>
        <v>1189</v>
      </c>
      <c r="L435" s="71">
        <f t="shared" ref="L435:L443" si="169">E435/K435</f>
        <v>2.4390243902439025E-2</v>
      </c>
      <c r="M435" s="71">
        <f t="shared" ref="M435:M443" si="170">F435/K435</f>
        <v>7.5693860386879724E-2</v>
      </c>
      <c r="N435" s="71">
        <f t="shared" ref="N435:N443" si="171">G435/K435</f>
        <v>0.22960470984020184</v>
      </c>
      <c r="O435" s="71">
        <f t="shared" ref="O435:O443" si="172">H435/K435</f>
        <v>0.4339781328847771</v>
      </c>
      <c r="P435" s="14">
        <f t="shared" ref="P435:P443" si="173">I435/K435</f>
        <v>0.20689655172413793</v>
      </c>
      <c r="Q435" s="252">
        <f t="shared" ref="Q435:Q443" si="174">J435/K435</f>
        <v>2.943650126156434E-2</v>
      </c>
    </row>
    <row r="436" spans="2:17" s="9" customFormat="1" x14ac:dyDescent="0.2">
      <c r="B436" s="55" t="s">
        <v>15</v>
      </c>
      <c r="C436" s="55" t="s">
        <v>13</v>
      </c>
      <c r="D436" s="58" t="s">
        <v>88</v>
      </c>
      <c r="E436" s="319">
        <v>13</v>
      </c>
      <c r="F436" s="319">
        <v>41</v>
      </c>
      <c r="G436" s="319">
        <v>121</v>
      </c>
      <c r="H436" s="319">
        <v>272</v>
      </c>
      <c r="I436" s="319">
        <v>139</v>
      </c>
      <c r="J436" s="319">
        <v>16</v>
      </c>
      <c r="K436" s="213">
        <f t="shared" si="168"/>
        <v>602</v>
      </c>
      <c r="L436" s="73">
        <f t="shared" si="169"/>
        <v>2.1594684385382059E-2</v>
      </c>
      <c r="M436" s="73">
        <f t="shared" si="170"/>
        <v>6.8106312292358806E-2</v>
      </c>
      <c r="N436" s="73">
        <f t="shared" si="171"/>
        <v>0.2009966777408638</v>
      </c>
      <c r="O436" s="73">
        <f t="shared" si="172"/>
        <v>0.45182724252491696</v>
      </c>
      <c r="P436" s="20">
        <f t="shared" si="173"/>
        <v>0.23089700996677742</v>
      </c>
      <c r="Q436" s="255">
        <f t="shared" si="174"/>
        <v>2.6578073089700997E-2</v>
      </c>
    </row>
    <row r="437" spans="2:17" s="9" customFormat="1" x14ac:dyDescent="0.2">
      <c r="B437" s="55"/>
      <c r="C437" s="55"/>
      <c r="D437" s="60" t="s">
        <v>91</v>
      </c>
      <c r="E437" s="321">
        <v>16</v>
      </c>
      <c r="F437" s="321">
        <v>49</v>
      </c>
      <c r="G437" s="321">
        <v>152</v>
      </c>
      <c r="H437" s="321">
        <v>244</v>
      </c>
      <c r="I437" s="321">
        <v>107</v>
      </c>
      <c r="J437" s="321">
        <v>19</v>
      </c>
      <c r="K437" s="217">
        <f t="shared" si="168"/>
        <v>587</v>
      </c>
      <c r="L437" s="90">
        <f t="shared" si="169"/>
        <v>2.7257240204429302E-2</v>
      </c>
      <c r="M437" s="81">
        <f t="shared" si="170"/>
        <v>8.3475298126064731E-2</v>
      </c>
      <c r="N437" s="81">
        <f t="shared" si="171"/>
        <v>0.25894378194207834</v>
      </c>
      <c r="O437" s="81">
        <f t="shared" si="172"/>
        <v>0.41567291311754684</v>
      </c>
      <c r="P437" s="23">
        <f t="shared" si="173"/>
        <v>0.18228279386712096</v>
      </c>
      <c r="Q437" s="36">
        <f t="shared" si="174"/>
        <v>3.2367972742759793E-2</v>
      </c>
    </row>
    <row r="438" spans="2:17" s="9" customFormat="1" x14ac:dyDescent="0.2">
      <c r="B438" s="55"/>
      <c r="C438" s="68"/>
      <c r="D438" s="70" t="s">
        <v>10</v>
      </c>
      <c r="E438" s="210">
        <f t="shared" ref="E438:J438" si="175">E439+E440</f>
        <v>99</v>
      </c>
      <c r="F438" s="210">
        <f t="shared" si="175"/>
        <v>218</v>
      </c>
      <c r="G438" s="210">
        <f t="shared" si="175"/>
        <v>489</v>
      </c>
      <c r="H438" s="210">
        <f t="shared" si="175"/>
        <v>303</v>
      </c>
      <c r="I438" s="210">
        <f t="shared" si="175"/>
        <v>74</v>
      </c>
      <c r="J438" s="210">
        <f t="shared" si="175"/>
        <v>8</v>
      </c>
      <c r="K438" s="211">
        <f t="shared" si="168"/>
        <v>1191</v>
      </c>
      <c r="L438" s="247">
        <f t="shared" si="169"/>
        <v>8.3123425692695208E-2</v>
      </c>
      <c r="M438" s="71">
        <f t="shared" si="170"/>
        <v>0.18303946263643997</v>
      </c>
      <c r="N438" s="71">
        <f t="shared" si="171"/>
        <v>0.41057934508816119</v>
      </c>
      <c r="O438" s="71">
        <f t="shared" si="172"/>
        <v>0.25440806045340053</v>
      </c>
      <c r="P438" s="14">
        <f t="shared" si="173"/>
        <v>6.2132661628883291E-2</v>
      </c>
      <c r="Q438" s="252">
        <f t="shared" si="174"/>
        <v>6.7170445004198151E-3</v>
      </c>
    </row>
    <row r="439" spans="2:17" s="9" customFormat="1" x14ac:dyDescent="0.2">
      <c r="B439" s="55"/>
      <c r="C439" s="55" t="s">
        <v>16</v>
      </c>
      <c r="D439" s="82" t="s">
        <v>88</v>
      </c>
      <c r="E439" s="319">
        <v>51</v>
      </c>
      <c r="F439" s="319">
        <v>74</v>
      </c>
      <c r="G439" s="319">
        <v>257</v>
      </c>
      <c r="H439" s="319">
        <v>171</v>
      </c>
      <c r="I439" s="319">
        <v>48</v>
      </c>
      <c r="J439" s="319">
        <v>6</v>
      </c>
      <c r="K439" s="218">
        <f t="shared" si="168"/>
        <v>607</v>
      </c>
      <c r="L439" s="89">
        <f t="shared" si="169"/>
        <v>8.4019769357495888E-2</v>
      </c>
      <c r="M439" s="83">
        <f t="shared" si="170"/>
        <v>0.12191103789126853</v>
      </c>
      <c r="N439" s="83">
        <f t="shared" si="171"/>
        <v>0.42339373970345962</v>
      </c>
      <c r="O439" s="83">
        <f t="shared" si="172"/>
        <v>0.28171334431630973</v>
      </c>
      <c r="P439" s="24">
        <f t="shared" si="173"/>
        <v>7.907742998352553E-2</v>
      </c>
      <c r="Q439" s="257">
        <f t="shared" si="174"/>
        <v>9.8846787479406912E-3</v>
      </c>
    </row>
    <row r="440" spans="2:17" s="9" customFormat="1" x14ac:dyDescent="0.2">
      <c r="B440" s="84"/>
      <c r="C440" s="59"/>
      <c r="D440" s="59" t="s">
        <v>91</v>
      </c>
      <c r="E440" s="321">
        <v>48</v>
      </c>
      <c r="F440" s="321">
        <v>144</v>
      </c>
      <c r="G440" s="321">
        <v>232</v>
      </c>
      <c r="H440" s="321">
        <v>132</v>
      </c>
      <c r="I440" s="321">
        <v>26</v>
      </c>
      <c r="J440" s="321">
        <v>2</v>
      </c>
      <c r="K440" s="216">
        <f t="shared" si="168"/>
        <v>584</v>
      </c>
      <c r="L440" s="85">
        <f t="shared" si="169"/>
        <v>8.2191780821917804E-2</v>
      </c>
      <c r="M440" s="85">
        <f t="shared" si="170"/>
        <v>0.24657534246575341</v>
      </c>
      <c r="N440" s="85">
        <f t="shared" si="171"/>
        <v>0.39726027397260272</v>
      </c>
      <c r="O440" s="85">
        <f t="shared" si="172"/>
        <v>0.22602739726027396</v>
      </c>
      <c r="P440" s="21">
        <f t="shared" si="173"/>
        <v>4.4520547945205477E-2</v>
      </c>
      <c r="Q440" s="256">
        <f t="shared" si="174"/>
        <v>3.4246575342465752E-3</v>
      </c>
    </row>
    <row r="441" spans="2:17" s="9" customFormat="1" x14ac:dyDescent="0.2">
      <c r="B441" s="68"/>
      <c r="C441" s="69"/>
      <c r="D441" s="70" t="s">
        <v>10</v>
      </c>
      <c r="E441" s="210">
        <f t="shared" ref="E441:J441" si="176">E442+E443</f>
        <v>299</v>
      </c>
      <c r="F441" s="210">
        <f t="shared" si="176"/>
        <v>585</v>
      </c>
      <c r="G441" s="210">
        <f t="shared" si="176"/>
        <v>472</v>
      </c>
      <c r="H441" s="210">
        <f t="shared" si="176"/>
        <v>123</v>
      </c>
      <c r="I441" s="210">
        <f t="shared" si="176"/>
        <v>14</v>
      </c>
      <c r="J441" s="210">
        <f t="shared" si="176"/>
        <v>7</v>
      </c>
      <c r="K441" s="211">
        <f t="shared" si="168"/>
        <v>1500</v>
      </c>
      <c r="L441" s="71">
        <f t="shared" si="169"/>
        <v>0.19933333333333333</v>
      </c>
      <c r="M441" s="71">
        <f t="shared" si="170"/>
        <v>0.39</v>
      </c>
      <c r="N441" s="71">
        <f t="shared" si="171"/>
        <v>0.31466666666666665</v>
      </c>
      <c r="O441" s="71">
        <f t="shared" si="172"/>
        <v>8.2000000000000003E-2</v>
      </c>
      <c r="P441" s="14">
        <f t="shared" si="173"/>
        <v>9.3333333333333341E-3</v>
      </c>
      <c r="Q441" s="252">
        <f t="shared" si="174"/>
        <v>4.6666666666666671E-3</v>
      </c>
    </row>
    <row r="442" spans="2:17" s="9" customFormat="1" x14ac:dyDescent="0.2">
      <c r="B442" s="55"/>
      <c r="C442" s="72"/>
      <c r="D442" s="58" t="s">
        <v>88</v>
      </c>
      <c r="E442" s="319">
        <v>127</v>
      </c>
      <c r="F442" s="319">
        <v>243</v>
      </c>
      <c r="G442" s="319">
        <v>224</v>
      </c>
      <c r="H442" s="319">
        <v>56</v>
      </c>
      <c r="I442" s="319">
        <v>8</v>
      </c>
      <c r="J442" s="319">
        <v>3</v>
      </c>
      <c r="K442" s="213">
        <f t="shared" si="168"/>
        <v>661</v>
      </c>
      <c r="L442" s="73">
        <f t="shared" si="169"/>
        <v>0.19213313161875945</v>
      </c>
      <c r="M442" s="73">
        <f t="shared" si="170"/>
        <v>0.36762481089258697</v>
      </c>
      <c r="N442" s="73">
        <f t="shared" si="171"/>
        <v>0.33888048411497729</v>
      </c>
      <c r="O442" s="73">
        <f t="shared" si="172"/>
        <v>8.4720121028744322E-2</v>
      </c>
      <c r="P442" s="20">
        <f t="shared" si="173"/>
        <v>1.2102874432677761E-2</v>
      </c>
      <c r="Q442" s="255">
        <f t="shared" si="174"/>
        <v>4.5385779122541605E-3</v>
      </c>
    </row>
    <row r="443" spans="2:17" s="9" customFormat="1" x14ac:dyDescent="0.2">
      <c r="B443" s="55" t="s">
        <v>26</v>
      </c>
      <c r="C443" s="26" t="s">
        <v>16</v>
      </c>
      <c r="D443" s="74" t="s">
        <v>91</v>
      </c>
      <c r="E443" s="331">
        <v>172</v>
      </c>
      <c r="F443" s="331">
        <v>342</v>
      </c>
      <c r="G443" s="331">
        <v>248</v>
      </c>
      <c r="H443" s="331">
        <v>67</v>
      </c>
      <c r="I443" s="331">
        <v>6</v>
      </c>
      <c r="J443" s="331">
        <v>4</v>
      </c>
      <c r="K443" s="215">
        <f t="shared" si="168"/>
        <v>839</v>
      </c>
      <c r="L443" s="86">
        <f t="shared" si="169"/>
        <v>0.20500595947556616</v>
      </c>
      <c r="M443" s="77">
        <f t="shared" si="170"/>
        <v>0.40762812872467225</v>
      </c>
      <c r="N443" s="77">
        <f t="shared" si="171"/>
        <v>0.29558998808104886</v>
      </c>
      <c r="O443" s="77">
        <f t="shared" si="172"/>
        <v>7.9856972586412389E-2</v>
      </c>
      <c r="P443" s="22">
        <f t="shared" si="173"/>
        <v>7.1513706793802142E-3</v>
      </c>
      <c r="Q443" s="259">
        <f t="shared" si="174"/>
        <v>4.7675804529201428E-3</v>
      </c>
    </row>
    <row r="444" spans="2:17" ht="13.8" thickBot="1" x14ac:dyDescent="0.25">
      <c r="B444" s="55"/>
      <c r="C444" s="72"/>
      <c r="D444" s="91" t="s">
        <v>24</v>
      </c>
      <c r="E444" s="225"/>
      <c r="F444" s="225"/>
      <c r="G444" s="225"/>
      <c r="H444" s="225"/>
      <c r="I444" s="225"/>
      <c r="J444" s="225"/>
      <c r="K444" s="221">
        <f>$F$11-K441</f>
        <v>0</v>
      </c>
      <c r="L444" s="425"/>
      <c r="M444" s="426"/>
      <c r="N444" s="426"/>
      <c r="O444" s="426"/>
      <c r="P444" s="427"/>
      <c r="Q444" s="428"/>
    </row>
    <row r="445" spans="2:17" ht="13.8" thickTop="1" x14ac:dyDescent="0.2">
      <c r="B445" s="92"/>
      <c r="C445" s="93"/>
      <c r="D445" s="94" t="s">
        <v>10</v>
      </c>
      <c r="E445" s="222">
        <f t="shared" ref="E445:K445" si="177">SUM(E446:E447)</f>
        <v>427</v>
      </c>
      <c r="F445" s="222">
        <f t="shared" si="177"/>
        <v>896</v>
      </c>
      <c r="G445" s="222">
        <f t="shared" si="177"/>
        <v>1313</v>
      </c>
      <c r="H445" s="222">
        <f t="shared" si="177"/>
        <v>1709</v>
      </c>
      <c r="I445" s="222">
        <f t="shared" si="177"/>
        <v>1331</v>
      </c>
      <c r="J445" s="222">
        <f t="shared" si="177"/>
        <v>130</v>
      </c>
      <c r="K445" s="223">
        <f t="shared" si="177"/>
        <v>5806</v>
      </c>
      <c r="L445" s="85">
        <f>E445/K445</f>
        <v>7.3544609025146396E-2</v>
      </c>
      <c r="M445" s="85">
        <f>F445/K445</f>
        <v>0.15432311401997933</v>
      </c>
      <c r="N445" s="85">
        <f>G445/K445</f>
        <v>0.22614536686186704</v>
      </c>
      <c r="O445" s="85">
        <f>H445/K445</f>
        <v>0.29435067171891149</v>
      </c>
      <c r="P445" s="21">
        <f>I445/K445</f>
        <v>0.22924560799173269</v>
      </c>
      <c r="Q445" s="256">
        <f>J445/K445</f>
        <v>2.2390630382363073E-2</v>
      </c>
    </row>
    <row r="446" spans="2:17" x14ac:dyDescent="0.2">
      <c r="B446" s="55"/>
      <c r="C446" s="72"/>
      <c r="D446" s="58" t="s">
        <v>88</v>
      </c>
      <c r="E446" s="212">
        <f t="shared" ref="E446:J447" si="178">E422+E432+E442</f>
        <v>191</v>
      </c>
      <c r="F446" s="212">
        <f t="shared" si="178"/>
        <v>359</v>
      </c>
      <c r="G446" s="212">
        <f t="shared" si="178"/>
        <v>642</v>
      </c>
      <c r="H446" s="212">
        <f t="shared" si="178"/>
        <v>893</v>
      </c>
      <c r="I446" s="212">
        <f t="shared" si="178"/>
        <v>697</v>
      </c>
      <c r="J446" s="212">
        <f t="shared" si="178"/>
        <v>54</v>
      </c>
      <c r="K446" s="213">
        <f>SUM(E446:J446)</f>
        <v>2836</v>
      </c>
      <c r="L446" s="73">
        <f>E446/K446</f>
        <v>6.7348377997179132E-2</v>
      </c>
      <c r="M446" s="73">
        <f>F446/K446</f>
        <v>0.12658674188998589</v>
      </c>
      <c r="N446" s="73">
        <f>G446/K446</f>
        <v>0.22637517630465445</v>
      </c>
      <c r="O446" s="73">
        <f>H446/K446</f>
        <v>0.31488011283497885</v>
      </c>
      <c r="P446" s="20">
        <f>I446/K446</f>
        <v>0.24576868829337095</v>
      </c>
      <c r="Q446" s="255">
        <f>J446/K446</f>
        <v>1.9040902679830749E-2</v>
      </c>
    </row>
    <row r="447" spans="2:17" x14ac:dyDescent="0.2">
      <c r="B447" s="96" t="s">
        <v>10</v>
      </c>
      <c r="C447" s="26"/>
      <c r="D447" s="74" t="s">
        <v>91</v>
      </c>
      <c r="E447" s="214">
        <f t="shared" si="178"/>
        <v>236</v>
      </c>
      <c r="F447" s="214">
        <f t="shared" si="178"/>
        <v>537</v>
      </c>
      <c r="G447" s="214">
        <f t="shared" si="178"/>
        <v>671</v>
      </c>
      <c r="H447" s="214">
        <f t="shared" si="178"/>
        <v>816</v>
      </c>
      <c r="I447" s="214">
        <f t="shared" si="178"/>
        <v>634</v>
      </c>
      <c r="J447" s="214">
        <f t="shared" si="178"/>
        <v>76</v>
      </c>
      <c r="K447" s="215">
        <f>SUM(E447:J447)</f>
        <v>2970</v>
      </c>
      <c r="L447" s="86">
        <f>E447/K447</f>
        <v>7.9461279461279455E-2</v>
      </c>
      <c r="M447" s="77">
        <f>F447/K447</f>
        <v>0.18080808080808081</v>
      </c>
      <c r="N447" s="77">
        <f>G447/K447</f>
        <v>0.22592592592592592</v>
      </c>
      <c r="O447" s="77">
        <f>H447/K447</f>
        <v>0.27474747474747474</v>
      </c>
      <c r="P447" s="22">
        <f>I447/K447</f>
        <v>0.21346801346801347</v>
      </c>
      <c r="Q447" s="259">
        <f>J447/K447</f>
        <v>2.5589225589225589E-2</v>
      </c>
    </row>
    <row r="448" spans="2:17" x14ac:dyDescent="0.2">
      <c r="B448" s="84"/>
      <c r="C448" s="97"/>
      <c r="D448" s="59" t="s">
        <v>24</v>
      </c>
      <c r="E448" s="224"/>
      <c r="F448" s="224"/>
      <c r="G448" s="224"/>
      <c r="H448" s="224"/>
      <c r="I448" s="224"/>
      <c r="J448" s="224"/>
      <c r="K448" s="216">
        <f>K424+K434+K444</f>
        <v>3</v>
      </c>
      <c r="L448" s="80"/>
      <c r="M448" s="80"/>
      <c r="N448" s="80"/>
      <c r="O448" s="80"/>
      <c r="P448" s="35"/>
      <c r="Q448" s="253"/>
    </row>
    <row r="449" spans="2:15" x14ac:dyDescent="0.2">
      <c r="B449" s="51"/>
      <c r="C449" s="51"/>
      <c r="D449" s="51"/>
      <c r="E449" s="52"/>
      <c r="F449" s="52"/>
      <c r="G449" s="52"/>
      <c r="H449" s="52"/>
      <c r="I449" s="52"/>
      <c r="J449" s="53"/>
      <c r="K449" s="53"/>
      <c r="L449" s="53"/>
      <c r="M449" s="53"/>
      <c r="N449" s="52"/>
      <c r="O449" s="53"/>
    </row>
    <row r="450" spans="2:15" x14ac:dyDescent="0.2">
      <c r="B450" s="51"/>
      <c r="C450" s="51"/>
      <c r="D450" s="51"/>
      <c r="E450" s="52"/>
      <c r="F450" s="52"/>
      <c r="G450" s="52"/>
      <c r="H450" s="52"/>
      <c r="I450" s="52"/>
      <c r="J450" s="53"/>
      <c r="K450" s="53"/>
      <c r="L450" s="53"/>
      <c r="M450" s="53"/>
      <c r="N450" s="52"/>
      <c r="O450" s="53"/>
    </row>
    <row r="451" spans="2:15" x14ac:dyDescent="0.2">
      <c r="B451" s="51"/>
      <c r="C451" s="51"/>
      <c r="D451" s="51"/>
      <c r="E451" s="52"/>
      <c r="F451" s="52"/>
      <c r="G451" s="52"/>
      <c r="H451" s="52"/>
      <c r="I451" s="52"/>
      <c r="J451" s="53"/>
      <c r="K451" s="53"/>
      <c r="L451" s="53"/>
      <c r="M451" s="53"/>
      <c r="N451" s="52"/>
      <c r="O451" s="53"/>
    </row>
    <row r="452" spans="2:15" x14ac:dyDescent="0.2">
      <c r="B452" s="51"/>
      <c r="C452" s="51"/>
      <c r="D452" s="51"/>
      <c r="E452" s="52"/>
      <c r="F452" s="52"/>
      <c r="G452" s="52"/>
      <c r="H452" s="52"/>
      <c r="I452" s="52"/>
      <c r="J452" s="53"/>
      <c r="K452" s="53"/>
      <c r="L452" s="53"/>
      <c r="M452" s="53"/>
      <c r="N452" s="52"/>
      <c r="O452" s="53"/>
    </row>
    <row r="453" spans="2:15" x14ac:dyDescent="0.2">
      <c r="B453" s="51"/>
      <c r="C453" s="51"/>
      <c r="D453" s="51"/>
      <c r="E453" s="52"/>
      <c r="F453" s="52"/>
      <c r="G453" s="52"/>
      <c r="H453" s="52"/>
      <c r="I453" s="52"/>
      <c r="J453" s="53"/>
      <c r="K453" s="53"/>
      <c r="L453" s="53"/>
      <c r="M453" s="53"/>
      <c r="N453" s="52"/>
      <c r="O453" s="53"/>
    </row>
    <row r="454" spans="2:15" x14ac:dyDescent="0.2">
      <c r="B454" s="51"/>
      <c r="C454" s="51"/>
      <c r="D454" s="51"/>
      <c r="E454" s="52"/>
      <c r="F454" s="52"/>
      <c r="G454" s="52"/>
      <c r="H454" s="52"/>
      <c r="I454" s="52"/>
      <c r="J454" s="53"/>
      <c r="K454" s="53"/>
      <c r="L454" s="53"/>
      <c r="M454" s="53"/>
      <c r="N454" s="52"/>
      <c r="O454" s="53"/>
    </row>
    <row r="455" spans="2:15" x14ac:dyDescent="0.2">
      <c r="B455" s="51"/>
      <c r="C455" s="51"/>
      <c r="D455" s="51"/>
      <c r="E455" s="52"/>
      <c r="F455" s="52"/>
      <c r="G455" s="52"/>
      <c r="H455" s="52"/>
      <c r="I455" s="52"/>
      <c r="J455" s="53"/>
      <c r="K455" s="53"/>
      <c r="L455" s="53"/>
      <c r="M455" s="53"/>
      <c r="N455" s="52"/>
      <c r="O455" s="53"/>
    </row>
    <row r="456" spans="2:15" x14ac:dyDescent="0.2">
      <c r="B456" s="51"/>
      <c r="C456" s="51"/>
      <c r="D456" s="51"/>
      <c r="E456" s="52"/>
      <c r="F456" s="52"/>
      <c r="G456" s="52"/>
      <c r="H456" s="52"/>
      <c r="I456" s="52"/>
      <c r="J456" s="53"/>
      <c r="K456" s="53"/>
      <c r="L456" s="53"/>
      <c r="M456" s="53"/>
      <c r="N456" s="52"/>
      <c r="O456" s="53"/>
    </row>
    <row r="457" spans="2:15" x14ac:dyDescent="0.2">
      <c r="B457" s="51"/>
      <c r="C457" s="51"/>
      <c r="D457" s="51"/>
      <c r="E457" s="52"/>
      <c r="F457" s="52"/>
      <c r="G457" s="52"/>
      <c r="H457" s="52"/>
      <c r="I457" s="52"/>
      <c r="J457" s="53"/>
      <c r="K457" s="53"/>
      <c r="L457" s="53"/>
      <c r="M457" s="53"/>
      <c r="N457" s="52"/>
      <c r="O457" s="53"/>
    </row>
    <row r="458" spans="2:15" x14ac:dyDescent="0.2">
      <c r="B458" s="51"/>
      <c r="C458" s="51"/>
      <c r="D458" s="51"/>
      <c r="E458" s="52"/>
      <c r="F458" s="52"/>
      <c r="G458" s="52"/>
      <c r="H458" s="52"/>
      <c r="I458" s="52"/>
      <c r="J458" s="53"/>
      <c r="K458" s="53"/>
      <c r="L458" s="53"/>
      <c r="M458" s="53"/>
      <c r="N458" s="52"/>
      <c r="O458" s="53"/>
    </row>
    <row r="459" spans="2:15" x14ac:dyDescent="0.2">
      <c r="B459" s="51"/>
      <c r="C459" s="51"/>
      <c r="D459" s="51"/>
      <c r="E459" s="52"/>
      <c r="F459" s="52"/>
      <c r="G459" s="52"/>
      <c r="H459" s="52"/>
      <c r="I459" s="52"/>
      <c r="J459" s="53"/>
      <c r="K459" s="53"/>
      <c r="L459" s="53"/>
      <c r="M459" s="53"/>
      <c r="N459" s="52"/>
      <c r="O459" s="53"/>
    </row>
    <row r="460" spans="2:15" x14ac:dyDescent="0.2">
      <c r="B460" s="51"/>
      <c r="C460" s="51"/>
      <c r="D460" s="51"/>
      <c r="E460" s="52"/>
      <c r="F460" s="52"/>
      <c r="G460" s="52"/>
      <c r="H460" s="52"/>
      <c r="I460" s="52"/>
      <c r="J460" s="53"/>
      <c r="K460" s="53"/>
      <c r="L460" s="53"/>
      <c r="M460" s="53"/>
      <c r="N460" s="52"/>
      <c r="O460" s="53"/>
    </row>
    <row r="461" spans="2:15" x14ac:dyDescent="0.2">
      <c r="B461" s="51"/>
      <c r="C461" s="51"/>
      <c r="D461" s="51"/>
      <c r="E461" s="52"/>
      <c r="F461" s="52"/>
      <c r="G461" s="52"/>
      <c r="H461" s="52"/>
      <c r="I461" s="52"/>
      <c r="J461" s="53"/>
      <c r="K461" s="53"/>
      <c r="L461" s="53"/>
      <c r="M461" s="53"/>
      <c r="N461" s="52"/>
      <c r="O461" s="53"/>
    </row>
    <row r="462" spans="2:15" x14ac:dyDescent="0.2">
      <c r="B462" s="51"/>
      <c r="C462" s="51"/>
      <c r="D462" s="51"/>
      <c r="E462" s="52"/>
      <c r="F462" s="52"/>
      <c r="G462" s="52"/>
      <c r="H462" s="52"/>
      <c r="I462" s="52"/>
      <c r="J462" s="53"/>
      <c r="K462" s="53"/>
      <c r="L462" s="53"/>
      <c r="M462" s="53"/>
      <c r="N462" s="52"/>
      <c r="O462" s="53"/>
    </row>
    <row r="463" spans="2:15" x14ac:dyDescent="0.2">
      <c r="B463" s="51"/>
      <c r="C463" s="51"/>
      <c r="D463" s="51"/>
      <c r="E463" s="52"/>
      <c r="F463" s="52"/>
      <c r="G463" s="52"/>
      <c r="H463" s="52"/>
      <c r="I463" s="52"/>
      <c r="J463" s="53"/>
      <c r="K463" s="53"/>
      <c r="L463" s="53"/>
      <c r="M463" s="53"/>
      <c r="N463" s="52"/>
      <c r="O463" s="53"/>
    </row>
    <row r="464" spans="2:15" x14ac:dyDescent="0.2">
      <c r="B464" s="51"/>
      <c r="C464" s="51"/>
      <c r="D464" s="51"/>
      <c r="E464" s="52"/>
      <c r="F464" s="52"/>
      <c r="G464" s="52"/>
      <c r="H464" s="52"/>
      <c r="I464" s="52"/>
      <c r="J464" s="53"/>
      <c r="K464" s="53"/>
      <c r="L464" s="53"/>
      <c r="M464" s="53"/>
      <c r="N464" s="52"/>
      <c r="O464" s="53"/>
    </row>
    <row r="465" spans="2:15" x14ac:dyDescent="0.2">
      <c r="B465" s="51"/>
      <c r="C465" s="51"/>
      <c r="D465" s="51"/>
      <c r="E465" s="52"/>
      <c r="F465" s="52"/>
      <c r="G465" s="52"/>
      <c r="H465" s="52"/>
      <c r="I465" s="52"/>
      <c r="J465" s="53"/>
      <c r="K465" s="53"/>
      <c r="L465" s="53"/>
      <c r="M465" s="53"/>
      <c r="N465" s="52"/>
      <c r="O465" s="53"/>
    </row>
    <row r="466" spans="2:15" x14ac:dyDescent="0.2">
      <c r="B466" s="51"/>
      <c r="C466" s="51"/>
      <c r="D466" s="51"/>
      <c r="E466" s="52"/>
      <c r="F466" s="52"/>
      <c r="G466" s="52"/>
      <c r="H466" s="52"/>
      <c r="I466" s="52"/>
      <c r="J466" s="53"/>
      <c r="K466" s="53"/>
      <c r="L466" s="53"/>
      <c r="M466" s="53"/>
      <c r="N466" s="52"/>
      <c r="O466" s="53"/>
    </row>
    <row r="467" spans="2:15" x14ac:dyDescent="0.2">
      <c r="B467" s="51"/>
      <c r="C467" s="51"/>
      <c r="D467" s="51"/>
      <c r="E467" s="52"/>
      <c r="F467" s="52"/>
      <c r="G467" s="52"/>
      <c r="H467" s="52"/>
      <c r="I467" s="52"/>
      <c r="J467" s="53"/>
      <c r="K467" s="53"/>
      <c r="L467" s="53"/>
      <c r="M467" s="53"/>
      <c r="N467" s="52"/>
      <c r="O467" s="53"/>
    </row>
    <row r="468" spans="2:15" x14ac:dyDescent="0.2">
      <c r="B468" s="51"/>
      <c r="C468" s="51"/>
      <c r="D468" s="51"/>
      <c r="E468" s="52"/>
      <c r="F468" s="52"/>
      <c r="G468" s="52"/>
      <c r="H468" s="52"/>
      <c r="I468" s="52"/>
      <c r="J468" s="53"/>
      <c r="K468" s="53"/>
      <c r="L468" s="53"/>
      <c r="M468" s="53"/>
      <c r="N468" s="52"/>
      <c r="O468" s="53"/>
    </row>
    <row r="469" spans="2:15" x14ac:dyDescent="0.2">
      <c r="B469" s="51"/>
      <c r="C469" s="51"/>
      <c r="D469" s="51"/>
      <c r="E469" s="52"/>
      <c r="F469" s="52"/>
      <c r="G469" s="52"/>
      <c r="H469" s="52"/>
      <c r="I469" s="52"/>
      <c r="J469" s="53"/>
      <c r="K469" s="53"/>
      <c r="L469" s="53"/>
      <c r="M469" s="53"/>
      <c r="N469" s="52"/>
      <c r="O469" s="53"/>
    </row>
    <row r="470" spans="2:15" x14ac:dyDescent="0.2">
      <c r="B470" s="51"/>
      <c r="C470" s="51"/>
      <c r="D470" s="51"/>
      <c r="E470" s="52"/>
      <c r="F470" s="52"/>
      <c r="G470" s="52"/>
      <c r="H470" s="52"/>
      <c r="I470" s="52"/>
      <c r="J470" s="53"/>
      <c r="K470" s="53"/>
      <c r="L470" s="53"/>
      <c r="M470" s="53"/>
      <c r="N470" s="52"/>
      <c r="O470" s="53"/>
    </row>
    <row r="471" spans="2:15" x14ac:dyDescent="0.2">
      <c r="B471" s="51"/>
      <c r="C471" s="51"/>
      <c r="D471" s="51"/>
      <c r="E471" s="52"/>
      <c r="F471" s="52"/>
      <c r="G471" s="52"/>
      <c r="H471" s="52"/>
      <c r="I471" s="52"/>
      <c r="J471" s="53"/>
      <c r="K471" s="53"/>
      <c r="L471" s="53"/>
      <c r="M471" s="53"/>
      <c r="N471" s="52"/>
      <c r="O471" s="53"/>
    </row>
    <row r="472" spans="2:15" x14ac:dyDescent="0.2">
      <c r="B472" s="51"/>
      <c r="C472" s="51"/>
      <c r="D472" s="51"/>
      <c r="E472" s="52"/>
      <c r="F472" s="52"/>
      <c r="G472" s="52"/>
      <c r="H472" s="52"/>
      <c r="I472" s="52"/>
      <c r="J472" s="53"/>
      <c r="K472" s="53"/>
      <c r="L472" s="53"/>
      <c r="M472" s="53"/>
      <c r="N472" s="52"/>
      <c r="O472" s="53"/>
    </row>
    <row r="473" spans="2:15" x14ac:dyDescent="0.2">
      <c r="B473" s="51"/>
      <c r="C473" s="51"/>
      <c r="D473" s="51"/>
      <c r="E473" s="52"/>
      <c r="F473" s="52"/>
      <c r="G473" s="52"/>
      <c r="H473" s="52"/>
      <c r="I473" s="52"/>
      <c r="J473" s="53"/>
      <c r="K473" s="53"/>
      <c r="L473" s="53"/>
      <c r="M473" s="53"/>
      <c r="N473" s="52"/>
      <c r="O473" s="53"/>
    </row>
    <row r="474" spans="2:15" x14ac:dyDescent="0.2">
      <c r="B474" s="51"/>
      <c r="C474" s="51"/>
      <c r="D474" s="51"/>
      <c r="E474" s="52"/>
      <c r="F474" s="52"/>
      <c r="G474" s="52"/>
      <c r="H474" s="52"/>
      <c r="I474" s="52"/>
      <c r="J474" s="53"/>
      <c r="K474" s="53"/>
      <c r="L474" s="53"/>
      <c r="M474" s="53"/>
      <c r="N474" s="52"/>
      <c r="O474" s="53"/>
    </row>
    <row r="475" spans="2:15" x14ac:dyDescent="0.2">
      <c r="B475" s="51"/>
      <c r="C475" s="51"/>
      <c r="D475" s="51"/>
      <c r="E475" s="52"/>
      <c r="F475" s="52"/>
      <c r="G475" s="52"/>
      <c r="H475" s="52"/>
      <c r="I475" s="52"/>
      <c r="J475" s="53"/>
      <c r="K475" s="53"/>
      <c r="L475" s="53"/>
      <c r="M475" s="53"/>
      <c r="N475" s="52"/>
      <c r="O475" s="53"/>
    </row>
    <row r="476" spans="2:15" x14ac:dyDescent="0.2">
      <c r="B476" s="51"/>
      <c r="C476" s="51"/>
      <c r="D476" s="51"/>
      <c r="E476" s="52"/>
      <c r="F476" s="52"/>
      <c r="G476" s="52"/>
      <c r="H476" s="52"/>
      <c r="I476" s="52"/>
      <c r="J476" s="53"/>
      <c r="K476" s="53"/>
      <c r="L476" s="53"/>
      <c r="M476" s="53"/>
      <c r="N476" s="52"/>
      <c r="O476" s="53"/>
    </row>
    <row r="477" spans="2:15" x14ac:dyDescent="0.2">
      <c r="B477" s="51"/>
      <c r="C477" s="51"/>
      <c r="D477" s="51"/>
      <c r="E477" s="52"/>
      <c r="F477" s="52"/>
      <c r="G477" s="52"/>
      <c r="H477" s="52"/>
      <c r="I477" s="52"/>
      <c r="J477" s="53"/>
      <c r="K477" s="53"/>
      <c r="L477" s="53"/>
      <c r="M477" s="53"/>
      <c r="N477" s="52"/>
      <c r="O477" s="53"/>
    </row>
    <row r="478" spans="2:15" x14ac:dyDescent="0.2">
      <c r="B478" s="51"/>
      <c r="C478" s="51"/>
      <c r="D478" s="51"/>
      <c r="E478" s="52"/>
      <c r="F478" s="52"/>
      <c r="G478" s="52"/>
      <c r="H478" s="52"/>
      <c r="I478" s="52"/>
      <c r="J478" s="53"/>
      <c r="K478" s="53"/>
      <c r="L478" s="53"/>
      <c r="M478" s="53"/>
      <c r="N478" s="52"/>
      <c r="O478" s="53"/>
    </row>
    <row r="479" spans="2:15" x14ac:dyDescent="0.2">
      <c r="B479" s="51"/>
      <c r="C479" s="51"/>
      <c r="D479" s="51"/>
      <c r="E479" s="52"/>
      <c r="F479" s="52"/>
      <c r="G479" s="52"/>
      <c r="H479" s="52"/>
      <c r="I479" s="52"/>
      <c r="J479" s="53"/>
      <c r="K479" s="53"/>
      <c r="L479" s="53"/>
      <c r="M479" s="53"/>
      <c r="N479" s="52"/>
      <c r="O479" s="53"/>
    </row>
    <row r="480" spans="2:15" x14ac:dyDescent="0.2">
      <c r="B480" s="51"/>
      <c r="C480" s="51"/>
      <c r="D480" s="51"/>
      <c r="E480" s="52"/>
      <c r="F480" s="52"/>
      <c r="G480" s="52"/>
      <c r="H480" s="52"/>
      <c r="I480" s="52"/>
      <c r="J480" s="53"/>
      <c r="K480" s="53"/>
      <c r="L480" s="53"/>
      <c r="M480" s="53"/>
      <c r="N480" s="52"/>
      <c r="O480" s="53"/>
    </row>
    <row r="481" spans="2:15" x14ac:dyDescent="0.2">
      <c r="B481" s="51"/>
      <c r="C481" s="51"/>
      <c r="D481" s="51"/>
      <c r="E481" s="52"/>
      <c r="F481" s="52"/>
      <c r="G481" s="52"/>
      <c r="H481" s="52"/>
      <c r="I481" s="52"/>
      <c r="J481" s="53"/>
      <c r="K481" s="53"/>
      <c r="L481" s="53"/>
      <c r="M481" s="53"/>
      <c r="N481" s="52"/>
      <c r="O481" s="53"/>
    </row>
    <row r="482" spans="2:15" x14ac:dyDescent="0.2">
      <c r="B482" s="51"/>
      <c r="C482" s="51"/>
      <c r="D482" s="51"/>
      <c r="E482" s="52"/>
      <c r="F482" s="52"/>
      <c r="G482" s="52"/>
      <c r="H482" s="52"/>
      <c r="I482" s="52"/>
      <c r="J482" s="53"/>
      <c r="K482" s="53"/>
      <c r="L482" s="53"/>
      <c r="M482" s="53"/>
      <c r="N482" s="52"/>
      <c r="O482" s="53"/>
    </row>
    <row r="483" spans="2:15" x14ac:dyDescent="0.2">
      <c r="B483" s="51"/>
      <c r="C483" s="51"/>
      <c r="D483" s="51"/>
      <c r="E483" s="52"/>
      <c r="F483" s="52"/>
      <c r="G483" s="52"/>
      <c r="H483" s="52"/>
      <c r="I483" s="52"/>
      <c r="J483" s="53"/>
      <c r="K483" s="53"/>
      <c r="L483" s="53"/>
      <c r="M483" s="53"/>
      <c r="N483" s="52"/>
      <c r="O483" s="53"/>
    </row>
    <row r="484" spans="2:15" x14ac:dyDescent="0.2">
      <c r="B484" s="51"/>
      <c r="C484" s="51"/>
      <c r="D484" s="51"/>
      <c r="E484" s="52"/>
      <c r="F484" s="52"/>
      <c r="G484" s="52"/>
      <c r="H484" s="52"/>
      <c r="I484" s="52"/>
      <c r="J484" s="53"/>
      <c r="K484" s="53"/>
      <c r="L484" s="53"/>
      <c r="M484" s="53"/>
      <c r="N484" s="52"/>
      <c r="O484" s="53"/>
    </row>
    <row r="485" spans="2:15" x14ac:dyDescent="0.2">
      <c r="B485" s="51"/>
      <c r="C485" s="51"/>
      <c r="D485" s="51"/>
      <c r="E485" s="52"/>
      <c r="F485" s="52"/>
      <c r="G485" s="52"/>
      <c r="H485" s="52"/>
      <c r="I485" s="52"/>
      <c r="J485" s="53"/>
      <c r="K485" s="53"/>
      <c r="L485" s="53"/>
      <c r="M485" s="53"/>
      <c r="N485" s="52"/>
      <c r="O485" s="53"/>
    </row>
    <row r="486" spans="2:15" x14ac:dyDescent="0.2">
      <c r="B486" s="51"/>
      <c r="C486" s="51"/>
      <c r="D486" s="51"/>
      <c r="E486" s="52"/>
      <c r="F486" s="52"/>
      <c r="G486" s="52"/>
      <c r="H486" s="52"/>
      <c r="I486" s="52"/>
      <c r="J486" s="53"/>
      <c r="K486" s="53"/>
      <c r="L486" s="53"/>
      <c r="M486" s="53"/>
      <c r="N486" s="52"/>
      <c r="O486" s="53"/>
    </row>
    <row r="487" spans="2:15" x14ac:dyDescent="0.2">
      <c r="B487" s="51"/>
      <c r="C487" s="51"/>
      <c r="D487" s="51"/>
      <c r="E487" s="52"/>
      <c r="F487" s="52"/>
      <c r="G487" s="52"/>
      <c r="H487" s="52"/>
      <c r="I487" s="52"/>
      <c r="J487" s="53"/>
      <c r="K487" s="53"/>
      <c r="L487" s="53"/>
      <c r="M487" s="53"/>
      <c r="N487" s="52"/>
      <c r="O487" s="53"/>
    </row>
    <row r="488" spans="2:15" x14ac:dyDescent="0.2">
      <c r="B488" s="51"/>
      <c r="C488" s="51"/>
      <c r="D488" s="51"/>
      <c r="E488" s="52"/>
      <c r="F488" s="52"/>
      <c r="G488" s="52"/>
      <c r="H488" s="52"/>
      <c r="I488" s="52"/>
      <c r="J488" s="53"/>
      <c r="K488" s="53"/>
      <c r="L488" s="53"/>
      <c r="M488" s="53"/>
      <c r="N488" s="52"/>
      <c r="O488" s="53"/>
    </row>
    <row r="489" spans="2:15" x14ac:dyDescent="0.2">
      <c r="B489" s="51"/>
      <c r="C489" s="51"/>
      <c r="D489" s="51"/>
      <c r="E489" s="52"/>
      <c r="F489" s="52"/>
      <c r="G489" s="52"/>
      <c r="H489" s="52"/>
      <c r="I489" s="52"/>
      <c r="J489" s="53"/>
      <c r="K489" s="53"/>
      <c r="L489" s="53"/>
      <c r="M489" s="53"/>
      <c r="N489" s="52"/>
      <c r="O489" s="53"/>
    </row>
    <row r="490" spans="2:15" x14ac:dyDescent="0.2">
      <c r="B490" s="51"/>
      <c r="C490" s="51"/>
      <c r="D490" s="51"/>
      <c r="E490" s="52"/>
      <c r="F490" s="52"/>
      <c r="G490" s="52"/>
      <c r="H490" s="52"/>
      <c r="I490" s="52"/>
      <c r="J490" s="53"/>
      <c r="K490" s="53"/>
      <c r="L490" s="53"/>
      <c r="M490" s="53"/>
      <c r="N490" s="52"/>
      <c r="O490" s="53"/>
    </row>
    <row r="491" spans="2:15" x14ac:dyDescent="0.2">
      <c r="B491" s="51"/>
      <c r="C491" s="51"/>
      <c r="D491" s="51"/>
      <c r="E491" s="52"/>
      <c r="F491" s="52"/>
      <c r="G491" s="52"/>
      <c r="H491" s="52"/>
      <c r="I491" s="52"/>
      <c r="J491" s="53"/>
      <c r="K491" s="53"/>
      <c r="L491" s="53"/>
      <c r="M491" s="53"/>
      <c r="N491" s="52"/>
      <c r="O491" s="53"/>
    </row>
    <row r="492" spans="2:15" x14ac:dyDescent="0.2">
      <c r="B492" s="51"/>
      <c r="C492" s="51"/>
      <c r="D492" s="51"/>
      <c r="E492" s="52"/>
      <c r="F492" s="52"/>
      <c r="G492" s="52"/>
      <c r="H492" s="52"/>
      <c r="I492" s="52"/>
      <c r="J492" s="53"/>
      <c r="K492" s="53"/>
      <c r="L492" s="53"/>
      <c r="M492" s="53"/>
      <c r="N492" s="52"/>
      <c r="O492" s="53"/>
    </row>
    <row r="493" spans="2:15" x14ac:dyDescent="0.2">
      <c r="B493" s="51"/>
      <c r="C493" s="51"/>
      <c r="D493" s="51"/>
      <c r="E493" s="52"/>
      <c r="F493" s="52"/>
      <c r="G493" s="52"/>
      <c r="H493" s="52"/>
      <c r="I493" s="52"/>
      <c r="J493" s="53"/>
      <c r="K493" s="53"/>
      <c r="L493" s="53"/>
      <c r="M493" s="53"/>
      <c r="N493" s="52"/>
      <c r="O493" s="53"/>
    </row>
    <row r="494" spans="2:15" x14ac:dyDescent="0.2">
      <c r="B494" s="51"/>
      <c r="C494" s="51"/>
      <c r="D494" s="51"/>
      <c r="E494" s="52"/>
      <c r="F494" s="52"/>
      <c r="G494" s="52"/>
      <c r="H494" s="52"/>
      <c r="I494" s="52"/>
      <c r="J494" s="53"/>
      <c r="K494" s="53"/>
      <c r="L494" s="53"/>
      <c r="M494" s="53"/>
      <c r="N494" s="52"/>
      <c r="O494" s="53"/>
    </row>
    <row r="495" spans="2:15" x14ac:dyDescent="0.2">
      <c r="B495" s="51"/>
      <c r="C495" s="51"/>
      <c r="D495" s="51"/>
      <c r="E495" s="52"/>
      <c r="F495" s="52"/>
      <c r="G495" s="52"/>
      <c r="H495" s="52"/>
      <c r="I495" s="52"/>
      <c r="J495" s="53"/>
      <c r="K495" s="53"/>
      <c r="L495" s="53"/>
      <c r="M495" s="53"/>
      <c r="N495" s="52"/>
      <c r="O495" s="53"/>
    </row>
    <row r="496" spans="2:15" x14ac:dyDescent="0.2">
      <c r="B496" s="51"/>
      <c r="C496" s="51"/>
      <c r="D496" s="51"/>
      <c r="E496" s="52"/>
      <c r="F496" s="52"/>
      <c r="G496" s="52"/>
      <c r="H496" s="52"/>
      <c r="I496" s="52"/>
      <c r="J496" s="53"/>
      <c r="K496" s="53"/>
      <c r="L496" s="53"/>
      <c r="M496" s="53"/>
      <c r="N496" s="52"/>
      <c r="O496" s="53"/>
    </row>
    <row r="497" spans="2:15" x14ac:dyDescent="0.2">
      <c r="B497" s="51"/>
      <c r="C497" s="51"/>
      <c r="D497" s="51"/>
      <c r="E497" s="52"/>
      <c r="F497" s="52"/>
      <c r="G497" s="52"/>
      <c r="H497" s="52"/>
      <c r="I497" s="52"/>
      <c r="J497" s="53"/>
      <c r="K497" s="53"/>
      <c r="L497" s="53"/>
      <c r="M497" s="53"/>
      <c r="N497" s="52"/>
      <c r="O497" s="53"/>
    </row>
    <row r="498" spans="2:15" x14ac:dyDescent="0.2">
      <c r="B498" s="51"/>
      <c r="C498" s="51"/>
      <c r="D498" s="51"/>
      <c r="E498" s="52"/>
      <c r="F498" s="52"/>
      <c r="G498" s="52"/>
      <c r="H498" s="52"/>
      <c r="I498" s="52"/>
      <c r="J498" s="53"/>
      <c r="K498" s="53"/>
      <c r="L498" s="53"/>
      <c r="M498" s="53"/>
      <c r="N498" s="52"/>
      <c r="O498" s="53"/>
    </row>
    <row r="499" spans="2:15" x14ac:dyDescent="0.2">
      <c r="B499" s="51"/>
      <c r="C499" s="51"/>
      <c r="D499" s="51"/>
      <c r="E499" s="52"/>
      <c r="F499" s="52"/>
      <c r="G499" s="52"/>
      <c r="H499" s="52"/>
      <c r="I499" s="52"/>
      <c r="J499" s="53"/>
      <c r="K499" s="53"/>
      <c r="L499" s="53"/>
      <c r="M499" s="53"/>
      <c r="N499" s="52"/>
      <c r="O499" s="53"/>
    </row>
    <row r="500" spans="2:15" x14ac:dyDescent="0.2">
      <c r="B500" s="51"/>
      <c r="C500" s="51"/>
      <c r="D500" s="51"/>
      <c r="E500" s="52"/>
      <c r="F500" s="52"/>
      <c r="G500" s="52"/>
      <c r="H500" s="52"/>
      <c r="I500" s="52"/>
      <c r="J500" s="53"/>
      <c r="K500" s="53"/>
      <c r="L500" s="53"/>
      <c r="M500" s="53"/>
      <c r="N500" s="52"/>
      <c r="O500" s="53"/>
    </row>
    <row r="501" spans="2:15" x14ac:dyDescent="0.2">
      <c r="B501" s="51"/>
      <c r="C501" s="51"/>
      <c r="D501" s="51"/>
      <c r="E501" s="52"/>
      <c r="F501" s="52"/>
      <c r="G501" s="52"/>
      <c r="H501" s="52"/>
      <c r="I501" s="52"/>
      <c r="J501" s="53"/>
      <c r="K501" s="53"/>
      <c r="L501" s="53"/>
      <c r="M501" s="53"/>
      <c r="N501" s="52"/>
      <c r="O501" s="53"/>
    </row>
    <row r="502" spans="2:15" x14ac:dyDescent="0.2">
      <c r="B502" s="51"/>
      <c r="C502" s="51"/>
      <c r="D502" s="51"/>
      <c r="E502" s="52"/>
      <c r="F502" s="52"/>
      <c r="G502" s="52"/>
      <c r="H502" s="52"/>
      <c r="I502" s="52"/>
      <c r="J502" s="53"/>
      <c r="K502" s="53"/>
      <c r="L502" s="53"/>
      <c r="M502" s="53"/>
      <c r="N502" s="52"/>
      <c r="O502" s="53"/>
    </row>
    <row r="503" spans="2:15" x14ac:dyDescent="0.2">
      <c r="B503" s="51"/>
      <c r="C503" s="51"/>
      <c r="D503" s="51"/>
      <c r="E503" s="52"/>
      <c r="F503" s="52"/>
      <c r="G503" s="52"/>
      <c r="H503" s="52"/>
      <c r="I503" s="52"/>
      <c r="J503" s="53"/>
      <c r="K503" s="53"/>
      <c r="L503" s="53"/>
      <c r="M503" s="53"/>
      <c r="N503" s="52"/>
      <c r="O503" s="53"/>
    </row>
    <row r="504" spans="2:15" x14ac:dyDescent="0.2">
      <c r="B504" s="51"/>
      <c r="C504" s="51"/>
      <c r="D504" s="51"/>
      <c r="E504" s="52"/>
      <c r="F504" s="52"/>
      <c r="G504" s="52"/>
      <c r="H504" s="52"/>
      <c r="I504" s="52"/>
      <c r="J504" s="53"/>
      <c r="K504" s="53"/>
      <c r="L504" s="53"/>
      <c r="M504" s="53"/>
      <c r="N504" s="52"/>
      <c r="O504" s="53"/>
    </row>
    <row r="505" spans="2:15" x14ac:dyDescent="0.2">
      <c r="B505" s="51"/>
      <c r="C505" s="51"/>
      <c r="D505" s="51"/>
      <c r="E505" s="52"/>
      <c r="F505" s="52"/>
      <c r="G505" s="52"/>
      <c r="H505" s="52"/>
      <c r="I505" s="52"/>
      <c r="J505" s="53"/>
      <c r="K505" s="53"/>
      <c r="L505" s="53"/>
      <c r="M505" s="53"/>
      <c r="N505" s="52"/>
      <c r="O505" s="53"/>
    </row>
    <row r="506" spans="2:15" x14ac:dyDescent="0.2">
      <c r="B506" s="51"/>
      <c r="C506" s="51"/>
      <c r="D506" s="51"/>
      <c r="E506" s="52"/>
      <c r="F506" s="52"/>
      <c r="G506" s="52"/>
      <c r="H506" s="52"/>
      <c r="I506" s="52"/>
      <c r="J506" s="53"/>
      <c r="K506" s="53"/>
      <c r="L506" s="53"/>
      <c r="M506" s="53"/>
      <c r="N506" s="52"/>
      <c r="O506" s="53"/>
    </row>
    <row r="507" spans="2:15" x14ac:dyDescent="0.2">
      <c r="B507" s="51"/>
      <c r="C507" s="51"/>
      <c r="D507" s="51"/>
      <c r="E507" s="52"/>
      <c r="F507" s="52"/>
      <c r="G507" s="52"/>
      <c r="H507" s="52"/>
      <c r="I507" s="52"/>
      <c r="J507" s="53"/>
      <c r="K507" s="53"/>
      <c r="L507" s="53"/>
      <c r="M507" s="53"/>
      <c r="N507" s="52"/>
      <c r="O507" s="53"/>
    </row>
    <row r="508" spans="2:15" x14ac:dyDescent="0.2">
      <c r="B508" s="51"/>
      <c r="C508" s="51"/>
      <c r="D508" s="51"/>
      <c r="E508" s="52"/>
      <c r="F508" s="52"/>
      <c r="G508" s="52"/>
      <c r="H508" s="52"/>
      <c r="I508" s="52"/>
      <c r="J508" s="53"/>
      <c r="K508" s="53"/>
      <c r="L508" s="53"/>
      <c r="M508" s="53"/>
      <c r="N508" s="52"/>
      <c r="O508" s="53"/>
    </row>
    <row r="509" spans="2:15" x14ac:dyDescent="0.2">
      <c r="B509" s="51"/>
      <c r="C509" s="51"/>
      <c r="D509" s="51"/>
      <c r="E509" s="52"/>
      <c r="F509" s="52"/>
      <c r="G509" s="52"/>
      <c r="H509" s="52"/>
      <c r="I509" s="52"/>
      <c r="J509" s="53"/>
      <c r="K509" s="53"/>
      <c r="L509" s="53"/>
      <c r="M509" s="53"/>
      <c r="N509" s="52"/>
      <c r="O509" s="53"/>
    </row>
    <row r="510" spans="2:15" x14ac:dyDescent="0.2">
      <c r="B510" s="51"/>
      <c r="C510" s="51"/>
      <c r="D510" s="51"/>
      <c r="E510" s="52"/>
      <c r="F510" s="52"/>
      <c r="G510" s="52"/>
      <c r="H510" s="52"/>
      <c r="I510" s="52"/>
      <c r="J510" s="53"/>
      <c r="K510" s="53"/>
      <c r="L510" s="53"/>
      <c r="M510" s="53"/>
      <c r="N510" s="52"/>
      <c r="O510" s="53"/>
    </row>
    <row r="511" spans="2:15" x14ac:dyDescent="0.2">
      <c r="B511" s="51"/>
      <c r="C511" s="51"/>
      <c r="D511" s="51"/>
      <c r="E511" s="52"/>
      <c r="F511" s="52"/>
      <c r="G511" s="52"/>
      <c r="H511" s="52"/>
      <c r="I511" s="52"/>
      <c r="J511" s="53"/>
      <c r="K511" s="53"/>
      <c r="L511" s="53"/>
      <c r="M511" s="53"/>
      <c r="N511" s="52"/>
      <c r="O511" s="53"/>
    </row>
    <row r="512" spans="2:15" x14ac:dyDescent="0.2">
      <c r="B512" s="51"/>
      <c r="C512" s="51"/>
      <c r="D512" s="51"/>
      <c r="E512" s="52"/>
      <c r="F512" s="52"/>
      <c r="G512" s="52"/>
      <c r="H512" s="52"/>
      <c r="I512" s="52"/>
      <c r="J512" s="53"/>
      <c r="K512" s="53"/>
      <c r="L512" s="53"/>
      <c r="M512" s="53"/>
      <c r="N512" s="52"/>
      <c r="O512" s="53"/>
    </row>
    <row r="513" spans="2:15" x14ac:dyDescent="0.2">
      <c r="B513" s="51"/>
      <c r="C513" s="51"/>
      <c r="D513" s="51"/>
      <c r="E513" s="52"/>
      <c r="F513" s="52"/>
      <c r="G513" s="52"/>
      <c r="H513" s="52"/>
      <c r="I513" s="52"/>
      <c r="J513" s="53"/>
      <c r="K513" s="53"/>
      <c r="L513" s="53"/>
      <c r="M513" s="53"/>
      <c r="N513" s="52"/>
      <c r="O513" s="53"/>
    </row>
    <row r="514" spans="2:15" x14ac:dyDescent="0.2">
      <c r="B514" s="51"/>
      <c r="C514" s="51"/>
      <c r="D514" s="51"/>
      <c r="E514" s="52"/>
      <c r="F514" s="52"/>
      <c r="G514" s="52"/>
      <c r="H514" s="52"/>
      <c r="I514" s="52"/>
      <c r="J514" s="53"/>
      <c r="K514" s="53"/>
      <c r="L514" s="53"/>
      <c r="M514" s="53"/>
      <c r="N514" s="52"/>
      <c r="O514" s="53"/>
    </row>
    <row r="515" spans="2:15" x14ac:dyDescent="0.2">
      <c r="B515" s="51"/>
      <c r="C515" s="51"/>
      <c r="D515" s="51"/>
      <c r="E515" s="52"/>
      <c r="F515" s="52"/>
      <c r="G515" s="52"/>
      <c r="H515" s="52"/>
      <c r="I515" s="52"/>
      <c r="J515" s="53"/>
      <c r="K515" s="53"/>
      <c r="L515" s="53"/>
      <c r="M515" s="53"/>
      <c r="N515" s="52"/>
      <c r="O515" s="53"/>
    </row>
    <row r="516" spans="2:15" x14ac:dyDescent="0.2">
      <c r="B516" s="51"/>
      <c r="C516" s="51"/>
      <c r="D516" s="51"/>
      <c r="E516" s="52"/>
      <c r="F516" s="52"/>
      <c r="G516" s="52"/>
      <c r="H516" s="52"/>
      <c r="I516" s="52"/>
      <c r="J516" s="53"/>
      <c r="K516" s="53"/>
      <c r="L516" s="53"/>
      <c r="M516" s="53"/>
      <c r="N516" s="52"/>
      <c r="O516" s="53"/>
    </row>
    <row r="517" spans="2:15" x14ac:dyDescent="0.2">
      <c r="B517" s="51"/>
      <c r="C517" s="51"/>
      <c r="D517" s="51"/>
      <c r="E517" s="52"/>
      <c r="F517" s="52"/>
      <c r="G517" s="52"/>
      <c r="H517" s="52"/>
      <c r="I517" s="52"/>
      <c r="J517" s="53"/>
      <c r="K517" s="53"/>
      <c r="L517" s="53"/>
      <c r="M517" s="53"/>
      <c r="N517" s="52"/>
      <c r="O517" s="53"/>
    </row>
    <row r="518" spans="2:15" x14ac:dyDescent="0.2">
      <c r="B518" s="51"/>
      <c r="C518" s="51"/>
      <c r="D518" s="51"/>
      <c r="E518" s="52"/>
      <c r="F518" s="52"/>
      <c r="G518" s="52"/>
      <c r="H518" s="52"/>
      <c r="I518" s="52"/>
      <c r="J518" s="53"/>
      <c r="K518" s="53"/>
      <c r="L518" s="53"/>
      <c r="M518" s="53"/>
      <c r="N518" s="52"/>
      <c r="O518" s="53"/>
    </row>
    <row r="519" spans="2:15" x14ac:dyDescent="0.2">
      <c r="B519" s="51"/>
      <c r="C519" s="51"/>
      <c r="D519" s="51"/>
      <c r="E519" s="52"/>
      <c r="F519" s="52"/>
      <c r="G519" s="52"/>
      <c r="H519" s="52"/>
      <c r="I519" s="52"/>
      <c r="J519" s="53"/>
      <c r="K519" s="53"/>
      <c r="L519" s="53"/>
      <c r="M519" s="53"/>
      <c r="N519" s="52"/>
      <c r="O519" s="53"/>
    </row>
    <row r="520" spans="2:15" x14ac:dyDescent="0.2">
      <c r="B520" s="51"/>
      <c r="C520" s="51"/>
      <c r="D520" s="51"/>
      <c r="E520" s="52"/>
      <c r="F520" s="52"/>
      <c r="G520" s="52"/>
      <c r="H520" s="52"/>
      <c r="I520" s="52"/>
      <c r="J520" s="53"/>
      <c r="K520" s="53"/>
      <c r="L520" s="53"/>
      <c r="M520" s="53"/>
      <c r="N520" s="52"/>
      <c r="O520" s="53"/>
    </row>
    <row r="521" spans="2:15" x14ac:dyDescent="0.2">
      <c r="B521" s="51"/>
      <c r="C521" s="51"/>
      <c r="D521" s="51"/>
      <c r="E521" s="52"/>
      <c r="F521" s="52"/>
      <c r="G521" s="52"/>
      <c r="H521" s="52"/>
      <c r="I521" s="52"/>
      <c r="J521" s="53"/>
      <c r="K521" s="53"/>
      <c r="L521" s="53"/>
      <c r="M521" s="53"/>
      <c r="N521" s="52"/>
      <c r="O521" s="53"/>
    </row>
    <row r="522" spans="2:15" x14ac:dyDescent="0.2">
      <c r="B522" s="51"/>
      <c r="C522" s="51"/>
      <c r="D522" s="51"/>
      <c r="E522" s="52"/>
      <c r="F522" s="52"/>
      <c r="G522" s="52"/>
      <c r="H522" s="52"/>
      <c r="I522" s="52"/>
      <c r="J522" s="53"/>
      <c r="K522" s="53"/>
      <c r="L522" s="53"/>
      <c r="M522" s="53"/>
      <c r="N522" s="52"/>
      <c r="O522" s="53"/>
    </row>
    <row r="523" spans="2:15" x14ac:dyDescent="0.2">
      <c r="B523" s="51"/>
      <c r="C523" s="51"/>
      <c r="D523" s="51"/>
      <c r="E523" s="52"/>
      <c r="F523" s="52"/>
      <c r="G523" s="52"/>
      <c r="H523" s="52"/>
      <c r="I523" s="52"/>
      <c r="J523" s="53"/>
      <c r="K523" s="53"/>
      <c r="L523" s="53"/>
      <c r="M523" s="53"/>
      <c r="N523" s="52"/>
      <c r="O523" s="53"/>
    </row>
    <row r="524" spans="2:15" x14ac:dyDescent="0.2">
      <c r="B524" s="51"/>
      <c r="C524" s="51"/>
      <c r="D524" s="51"/>
      <c r="E524" s="52"/>
      <c r="F524" s="52"/>
      <c r="G524" s="52"/>
      <c r="H524" s="52"/>
      <c r="I524" s="52"/>
      <c r="J524" s="53"/>
      <c r="K524" s="53"/>
      <c r="L524" s="53"/>
      <c r="M524" s="53"/>
      <c r="N524" s="52"/>
      <c r="O524" s="53"/>
    </row>
    <row r="525" spans="2:15" x14ac:dyDescent="0.2">
      <c r="B525" s="51"/>
      <c r="C525" s="51"/>
      <c r="D525" s="51"/>
      <c r="E525" s="52"/>
      <c r="F525" s="52"/>
      <c r="G525" s="52"/>
      <c r="H525" s="52"/>
      <c r="I525" s="52"/>
      <c r="J525" s="53"/>
      <c r="K525" s="53"/>
      <c r="L525" s="53"/>
      <c r="M525" s="53"/>
      <c r="N525" s="52"/>
      <c r="O525" s="53"/>
    </row>
    <row r="526" spans="2:15" x14ac:dyDescent="0.2">
      <c r="B526" s="51"/>
      <c r="C526" s="51"/>
      <c r="D526" s="51"/>
      <c r="E526" s="52"/>
      <c r="F526" s="52"/>
      <c r="G526" s="52"/>
      <c r="H526" s="52"/>
      <c r="I526" s="52"/>
      <c r="J526" s="53"/>
      <c r="K526" s="53"/>
      <c r="L526" s="53"/>
      <c r="M526" s="53"/>
      <c r="N526" s="52"/>
      <c r="O526" s="53"/>
    </row>
    <row r="527" spans="2:15" x14ac:dyDescent="0.2">
      <c r="B527" s="51"/>
      <c r="C527" s="51"/>
      <c r="D527" s="51"/>
      <c r="E527" s="52"/>
      <c r="F527" s="52"/>
      <c r="G527" s="52"/>
      <c r="H527" s="52"/>
      <c r="I527" s="52"/>
      <c r="J527" s="53"/>
      <c r="K527" s="53"/>
      <c r="L527" s="53"/>
      <c r="M527" s="53"/>
      <c r="N527" s="52"/>
      <c r="O527" s="53"/>
    </row>
    <row r="528" spans="2:15" x14ac:dyDescent="0.2">
      <c r="B528" s="51"/>
      <c r="C528" s="51"/>
      <c r="D528" s="51"/>
      <c r="E528" s="52"/>
      <c r="F528" s="52"/>
      <c r="G528" s="52"/>
      <c r="H528" s="52"/>
      <c r="I528" s="52"/>
      <c r="J528" s="53"/>
      <c r="K528" s="53"/>
      <c r="L528" s="53"/>
      <c r="M528" s="53"/>
      <c r="N528" s="52"/>
      <c r="O528" s="53"/>
    </row>
    <row r="529" spans="2:15" x14ac:dyDescent="0.2">
      <c r="B529" s="51"/>
      <c r="C529" s="51"/>
      <c r="D529" s="51"/>
      <c r="E529" s="52"/>
      <c r="F529" s="52"/>
      <c r="G529" s="52"/>
      <c r="H529" s="52"/>
      <c r="I529" s="52"/>
      <c r="J529" s="53"/>
      <c r="K529" s="53"/>
      <c r="L529" s="53"/>
      <c r="M529" s="53"/>
      <c r="N529" s="52"/>
      <c r="O529" s="53"/>
    </row>
    <row r="530" spans="2:15" x14ac:dyDescent="0.2">
      <c r="B530" s="51"/>
      <c r="C530" s="51"/>
      <c r="D530" s="51"/>
      <c r="E530" s="52"/>
      <c r="F530" s="52"/>
      <c r="G530" s="52"/>
      <c r="H530" s="52"/>
      <c r="I530" s="52"/>
      <c r="J530" s="53"/>
      <c r="K530" s="53"/>
      <c r="L530" s="53"/>
      <c r="M530" s="53"/>
      <c r="N530" s="52"/>
      <c r="O530" s="53"/>
    </row>
    <row r="531" spans="2:15" x14ac:dyDescent="0.2">
      <c r="B531" s="51"/>
      <c r="C531" s="51"/>
      <c r="D531" s="51"/>
      <c r="E531" s="52"/>
      <c r="F531" s="52"/>
      <c r="G531" s="52"/>
      <c r="H531" s="52"/>
      <c r="I531" s="52"/>
      <c r="J531" s="53"/>
      <c r="K531" s="53"/>
      <c r="L531" s="53"/>
      <c r="M531" s="53"/>
      <c r="N531" s="52"/>
      <c r="O531" s="53"/>
    </row>
    <row r="532" spans="2:15" x14ac:dyDescent="0.2">
      <c r="B532" s="51"/>
      <c r="C532" s="51"/>
      <c r="D532" s="51"/>
      <c r="E532" s="52"/>
      <c r="F532" s="52"/>
      <c r="G532" s="52"/>
      <c r="H532" s="52"/>
      <c r="I532" s="52"/>
      <c r="J532" s="53"/>
      <c r="K532" s="53"/>
      <c r="L532" s="53"/>
      <c r="M532" s="53"/>
      <c r="N532" s="52"/>
      <c r="O532" s="53"/>
    </row>
    <row r="533" spans="2:15" x14ac:dyDescent="0.2">
      <c r="B533" s="51"/>
      <c r="C533" s="51"/>
      <c r="D533" s="51"/>
      <c r="E533" s="52"/>
      <c r="F533" s="52"/>
      <c r="G533" s="52"/>
      <c r="H533" s="52"/>
      <c r="I533" s="52"/>
      <c r="J533" s="53"/>
      <c r="K533" s="53"/>
      <c r="L533" s="53"/>
      <c r="M533" s="53"/>
      <c r="N533" s="52"/>
      <c r="O533" s="53"/>
    </row>
    <row r="534" spans="2:15" x14ac:dyDescent="0.2">
      <c r="B534" s="51"/>
      <c r="C534" s="51"/>
      <c r="D534" s="51"/>
      <c r="E534" s="52"/>
      <c r="F534" s="52"/>
      <c r="G534" s="52"/>
      <c r="H534" s="52"/>
      <c r="I534" s="52"/>
      <c r="J534" s="53"/>
      <c r="K534" s="53"/>
      <c r="L534" s="53"/>
      <c r="M534" s="53"/>
      <c r="N534" s="52"/>
      <c r="O534" s="53"/>
    </row>
    <row r="535" spans="2:15" x14ac:dyDescent="0.2">
      <c r="B535" s="51"/>
      <c r="C535" s="51"/>
      <c r="D535" s="51"/>
      <c r="E535" s="52"/>
      <c r="F535" s="52"/>
      <c r="G535" s="52"/>
      <c r="H535" s="52"/>
      <c r="I535" s="52"/>
      <c r="J535" s="53"/>
      <c r="K535" s="53"/>
      <c r="L535" s="53"/>
      <c r="M535" s="53"/>
      <c r="N535" s="52"/>
      <c r="O535" s="53"/>
    </row>
    <row r="536" spans="2:15" x14ac:dyDescent="0.2">
      <c r="B536" s="51"/>
      <c r="C536" s="51"/>
      <c r="D536" s="51"/>
      <c r="E536" s="52"/>
      <c r="F536" s="52"/>
      <c r="G536" s="52"/>
      <c r="H536" s="52"/>
      <c r="I536" s="52"/>
      <c r="J536" s="53"/>
      <c r="K536" s="53"/>
      <c r="L536" s="53"/>
      <c r="M536" s="53"/>
      <c r="N536" s="52"/>
      <c r="O536" s="53"/>
    </row>
    <row r="537" spans="2:15" x14ac:dyDescent="0.2">
      <c r="B537" s="51"/>
      <c r="C537" s="51"/>
      <c r="D537" s="51"/>
      <c r="E537" s="52"/>
      <c r="F537" s="52"/>
      <c r="G537" s="52"/>
      <c r="H537" s="52"/>
      <c r="I537" s="52"/>
      <c r="J537" s="53"/>
      <c r="K537" s="53"/>
      <c r="L537" s="53"/>
      <c r="M537" s="53"/>
      <c r="N537" s="52"/>
      <c r="O537" s="53"/>
    </row>
    <row r="538" spans="2:15" x14ac:dyDescent="0.2">
      <c r="B538" s="51"/>
      <c r="C538" s="51"/>
      <c r="D538" s="51"/>
      <c r="E538" s="52"/>
      <c r="F538" s="52"/>
      <c r="G538" s="52"/>
      <c r="H538" s="52"/>
      <c r="I538" s="52"/>
      <c r="J538" s="53"/>
      <c r="K538" s="53"/>
      <c r="L538" s="53"/>
      <c r="M538" s="53"/>
      <c r="N538" s="52"/>
      <c r="O538" s="53"/>
    </row>
    <row r="539" spans="2:15" x14ac:dyDescent="0.2">
      <c r="B539" s="51"/>
      <c r="C539" s="51"/>
      <c r="D539" s="51"/>
      <c r="E539" s="52"/>
      <c r="F539" s="52"/>
      <c r="G539" s="52"/>
      <c r="H539" s="52"/>
      <c r="I539" s="52"/>
      <c r="J539" s="53"/>
      <c r="K539" s="53"/>
      <c r="L539" s="53"/>
      <c r="M539" s="53"/>
      <c r="N539" s="52"/>
      <c r="O539" s="53"/>
    </row>
    <row r="540" spans="2:15" x14ac:dyDescent="0.2">
      <c r="B540" s="51"/>
      <c r="C540" s="51"/>
      <c r="D540" s="51"/>
      <c r="E540" s="52"/>
      <c r="F540" s="52"/>
      <c r="G540" s="52"/>
      <c r="H540" s="52"/>
      <c r="I540" s="52"/>
      <c r="J540" s="53"/>
      <c r="K540" s="53"/>
      <c r="L540" s="53"/>
      <c r="M540" s="53"/>
      <c r="N540" s="52"/>
      <c r="O540" s="53"/>
    </row>
    <row r="541" spans="2:15" x14ac:dyDescent="0.2">
      <c r="B541" s="51"/>
      <c r="C541" s="51"/>
      <c r="D541" s="51"/>
      <c r="E541" s="52"/>
      <c r="F541" s="52"/>
      <c r="G541" s="52"/>
      <c r="H541" s="52"/>
      <c r="I541" s="52"/>
      <c r="J541" s="53"/>
      <c r="K541" s="53"/>
      <c r="L541" s="53"/>
      <c r="M541" s="53"/>
      <c r="N541" s="52"/>
      <c r="O541" s="53"/>
    </row>
    <row r="542" spans="2:15" x14ac:dyDescent="0.2">
      <c r="B542" s="51"/>
      <c r="C542" s="51"/>
      <c r="D542" s="51"/>
      <c r="E542" s="52"/>
      <c r="F542" s="52"/>
      <c r="G542" s="52"/>
      <c r="H542" s="52"/>
      <c r="I542" s="52"/>
      <c r="J542" s="53"/>
      <c r="K542" s="53"/>
      <c r="L542" s="53"/>
      <c r="M542" s="53"/>
      <c r="N542" s="52"/>
      <c r="O542" s="53"/>
    </row>
    <row r="543" spans="2:15" x14ac:dyDescent="0.2">
      <c r="B543" s="51"/>
      <c r="C543" s="51"/>
      <c r="D543" s="51"/>
      <c r="E543" s="52"/>
      <c r="F543" s="52"/>
      <c r="G543" s="52"/>
      <c r="H543" s="52"/>
      <c r="I543" s="52"/>
      <c r="J543" s="53"/>
      <c r="K543" s="53"/>
      <c r="L543" s="53"/>
      <c r="M543" s="53"/>
      <c r="N543" s="52"/>
      <c r="O543" s="53"/>
    </row>
    <row r="544" spans="2:15" x14ac:dyDescent="0.2">
      <c r="B544" s="51"/>
      <c r="C544" s="51"/>
      <c r="D544" s="51"/>
      <c r="E544" s="52"/>
      <c r="F544" s="52"/>
      <c r="G544" s="52"/>
      <c r="H544" s="52"/>
      <c r="I544" s="52"/>
      <c r="J544" s="53"/>
      <c r="K544" s="53"/>
      <c r="L544" s="53"/>
      <c r="M544" s="53"/>
      <c r="N544" s="52"/>
      <c r="O544" s="53"/>
    </row>
    <row r="545" spans="2:15" x14ac:dyDescent="0.2">
      <c r="B545" s="51"/>
      <c r="C545" s="51"/>
      <c r="D545" s="51"/>
      <c r="E545" s="52"/>
      <c r="F545" s="52"/>
      <c r="G545" s="52"/>
      <c r="H545" s="52"/>
      <c r="I545" s="52"/>
      <c r="J545" s="53"/>
      <c r="K545" s="53"/>
      <c r="L545" s="53"/>
      <c r="M545" s="53"/>
      <c r="N545" s="52"/>
      <c r="O545" s="53"/>
    </row>
    <row r="546" spans="2:15" x14ac:dyDescent="0.2">
      <c r="B546" s="51"/>
      <c r="C546" s="51"/>
      <c r="D546" s="51"/>
      <c r="E546" s="52"/>
      <c r="F546" s="52"/>
      <c r="G546" s="52"/>
      <c r="H546" s="52"/>
      <c r="I546" s="52"/>
      <c r="J546" s="53"/>
      <c r="K546" s="53"/>
      <c r="L546" s="53"/>
      <c r="M546" s="53"/>
      <c r="N546" s="52"/>
      <c r="O546" s="53"/>
    </row>
    <row r="547" spans="2:15" x14ac:dyDescent="0.2">
      <c r="B547" s="51"/>
      <c r="C547" s="51"/>
      <c r="D547" s="51"/>
      <c r="E547" s="52"/>
      <c r="F547" s="52"/>
      <c r="G547" s="52"/>
      <c r="H547" s="52"/>
      <c r="I547" s="52"/>
      <c r="J547" s="53"/>
      <c r="K547" s="53"/>
      <c r="L547" s="53"/>
      <c r="M547" s="53"/>
      <c r="N547" s="52"/>
      <c r="O547" s="53"/>
    </row>
    <row r="548" spans="2:15" x14ac:dyDescent="0.2">
      <c r="B548" s="51"/>
      <c r="C548" s="51"/>
      <c r="D548" s="51"/>
      <c r="E548" s="52"/>
      <c r="F548" s="52"/>
      <c r="G548" s="52"/>
      <c r="H548" s="52"/>
      <c r="I548" s="52"/>
      <c r="J548" s="53"/>
      <c r="K548" s="53"/>
      <c r="L548" s="53"/>
      <c r="M548" s="53"/>
      <c r="N548" s="52"/>
      <c r="O548" s="53"/>
    </row>
    <row r="549" spans="2:15" x14ac:dyDescent="0.2">
      <c r="B549" s="51"/>
      <c r="C549" s="51"/>
      <c r="D549" s="51"/>
      <c r="E549" s="52"/>
      <c r="F549" s="52"/>
      <c r="G549" s="52"/>
      <c r="H549" s="52"/>
      <c r="I549" s="52"/>
      <c r="J549" s="53"/>
      <c r="K549" s="53"/>
      <c r="L549" s="53"/>
      <c r="M549" s="53"/>
      <c r="N549" s="52"/>
      <c r="O549" s="53"/>
    </row>
    <row r="550" spans="2:15" x14ac:dyDescent="0.2">
      <c r="B550" s="51"/>
      <c r="C550" s="51"/>
      <c r="D550" s="51"/>
      <c r="E550" s="52"/>
      <c r="F550" s="52"/>
      <c r="G550" s="52"/>
      <c r="H550" s="52"/>
      <c r="I550" s="52"/>
      <c r="J550" s="53"/>
      <c r="K550" s="53"/>
      <c r="L550" s="53"/>
      <c r="M550" s="53"/>
      <c r="N550" s="52"/>
      <c r="O550" s="53"/>
    </row>
    <row r="551" spans="2:15" x14ac:dyDescent="0.2">
      <c r="B551" s="51"/>
      <c r="C551" s="51"/>
      <c r="D551" s="51"/>
      <c r="E551" s="52"/>
      <c r="F551" s="52"/>
      <c r="G551" s="52"/>
      <c r="H551" s="52"/>
      <c r="I551" s="52"/>
      <c r="J551" s="53"/>
      <c r="K551" s="53"/>
      <c r="L551" s="53"/>
      <c r="M551" s="53"/>
      <c r="N551" s="52"/>
      <c r="O551" s="53"/>
    </row>
    <row r="552" spans="2:15" x14ac:dyDescent="0.2">
      <c r="B552" s="51"/>
      <c r="C552" s="51"/>
      <c r="D552" s="51"/>
      <c r="E552" s="52"/>
      <c r="F552" s="52"/>
      <c r="G552" s="52"/>
      <c r="H552" s="52"/>
      <c r="I552" s="52"/>
      <c r="J552" s="53"/>
      <c r="K552" s="53"/>
      <c r="L552" s="53"/>
      <c r="M552" s="53"/>
      <c r="N552" s="52"/>
      <c r="O552" s="53"/>
    </row>
    <row r="553" spans="2:15" x14ac:dyDescent="0.2">
      <c r="B553" s="51"/>
      <c r="C553" s="51"/>
      <c r="D553" s="51"/>
      <c r="E553" s="52"/>
      <c r="F553" s="52"/>
      <c r="G553" s="52"/>
      <c r="H553" s="52"/>
      <c r="I553" s="52"/>
      <c r="J553" s="53"/>
      <c r="K553" s="53"/>
      <c r="L553" s="53"/>
      <c r="M553" s="53"/>
      <c r="N553" s="52"/>
      <c r="O553" s="53"/>
    </row>
    <row r="554" spans="2:15" x14ac:dyDescent="0.2">
      <c r="B554" s="51"/>
      <c r="C554" s="51"/>
      <c r="D554" s="51"/>
      <c r="E554" s="52"/>
      <c r="F554" s="52"/>
      <c r="G554" s="52"/>
      <c r="H554" s="52"/>
      <c r="I554" s="52"/>
      <c r="J554" s="53"/>
      <c r="K554" s="53"/>
      <c r="L554" s="53"/>
      <c r="M554" s="53"/>
      <c r="N554" s="52"/>
      <c r="O554" s="53"/>
    </row>
    <row r="555" spans="2:15" x14ac:dyDescent="0.2">
      <c r="B555" s="51"/>
      <c r="C555" s="51"/>
      <c r="D555" s="51"/>
      <c r="E555" s="52"/>
      <c r="F555" s="52"/>
      <c r="G555" s="52"/>
      <c r="H555" s="52"/>
      <c r="I555" s="52"/>
      <c r="J555" s="53"/>
      <c r="K555" s="53"/>
      <c r="L555" s="53"/>
      <c r="M555" s="53"/>
      <c r="N555" s="52"/>
      <c r="O555" s="53"/>
    </row>
    <row r="556" spans="2:15" x14ac:dyDescent="0.2">
      <c r="B556" s="51"/>
      <c r="C556" s="51"/>
      <c r="D556" s="51"/>
      <c r="E556" s="52"/>
      <c r="F556" s="52"/>
      <c r="G556" s="52"/>
      <c r="H556" s="52"/>
      <c r="I556" s="52"/>
      <c r="J556" s="53"/>
      <c r="K556" s="53"/>
      <c r="L556" s="53"/>
      <c r="M556" s="53"/>
      <c r="N556" s="52"/>
      <c r="O556" s="53"/>
    </row>
    <row r="557" spans="2:15" x14ac:dyDescent="0.2">
      <c r="B557" s="51"/>
      <c r="C557" s="51"/>
      <c r="D557" s="51"/>
      <c r="E557" s="52"/>
      <c r="F557" s="52"/>
      <c r="G557" s="52"/>
      <c r="H557" s="52"/>
      <c r="I557" s="52"/>
      <c r="J557" s="53"/>
      <c r="K557" s="53"/>
      <c r="L557" s="53"/>
      <c r="M557" s="53"/>
      <c r="N557" s="52"/>
      <c r="O557" s="53"/>
    </row>
    <row r="558" spans="2:15" x14ac:dyDescent="0.2">
      <c r="B558" s="51"/>
      <c r="C558" s="51"/>
      <c r="D558" s="51"/>
      <c r="E558" s="52"/>
      <c r="F558" s="52"/>
      <c r="G558" s="52"/>
      <c r="H558" s="52"/>
      <c r="I558" s="52"/>
      <c r="J558" s="53"/>
      <c r="K558" s="53"/>
      <c r="L558" s="53"/>
      <c r="M558" s="53"/>
      <c r="N558" s="52"/>
      <c r="O558" s="53"/>
    </row>
    <row r="559" spans="2:15" x14ac:dyDescent="0.2">
      <c r="B559" s="51"/>
      <c r="C559" s="51"/>
      <c r="D559" s="51"/>
      <c r="E559" s="52"/>
      <c r="F559" s="52"/>
      <c r="G559" s="52"/>
      <c r="H559" s="52"/>
      <c r="I559" s="52"/>
      <c r="J559" s="53"/>
      <c r="K559" s="53"/>
      <c r="L559" s="53"/>
      <c r="M559" s="53"/>
      <c r="N559" s="52"/>
      <c r="O559" s="53"/>
    </row>
    <row r="560" spans="2:15" x14ac:dyDescent="0.2">
      <c r="B560" s="51"/>
      <c r="C560" s="51"/>
      <c r="D560" s="51"/>
      <c r="E560" s="52"/>
      <c r="F560" s="52"/>
      <c r="G560" s="52"/>
      <c r="H560" s="52"/>
      <c r="I560" s="52"/>
      <c r="J560" s="53"/>
      <c r="K560" s="53"/>
      <c r="L560" s="53"/>
      <c r="M560" s="53"/>
      <c r="N560" s="52"/>
      <c r="O560" s="53"/>
    </row>
    <row r="561" spans="2:15" x14ac:dyDescent="0.2">
      <c r="B561" s="51"/>
      <c r="C561" s="51"/>
      <c r="D561" s="51"/>
      <c r="E561" s="52"/>
      <c r="F561" s="52"/>
      <c r="G561" s="52"/>
      <c r="H561" s="52"/>
      <c r="I561" s="52"/>
      <c r="J561" s="53"/>
      <c r="K561" s="53"/>
      <c r="L561" s="53"/>
      <c r="M561" s="53"/>
      <c r="N561" s="52"/>
      <c r="O561" s="53"/>
    </row>
    <row r="562" spans="2:15" x14ac:dyDescent="0.2">
      <c r="B562" s="51"/>
      <c r="C562" s="51"/>
      <c r="D562" s="51"/>
      <c r="E562" s="52"/>
      <c r="F562" s="52"/>
      <c r="G562" s="52"/>
      <c r="H562" s="52"/>
      <c r="I562" s="52"/>
      <c r="J562" s="53"/>
      <c r="K562" s="53"/>
      <c r="L562" s="53"/>
      <c r="M562" s="53"/>
      <c r="N562" s="52"/>
      <c r="O562" s="53"/>
    </row>
    <row r="563" spans="2:15" x14ac:dyDescent="0.2">
      <c r="B563" s="51"/>
      <c r="C563" s="51"/>
      <c r="D563" s="51"/>
      <c r="E563" s="52"/>
      <c r="F563" s="52"/>
      <c r="G563" s="52"/>
      <c r="H563" s="52"/>
      <c r="I563" s="52"/>
      <c r="J563" s="53"/>
      <c r="K563" s="53"/>
      <c r="L563" s="53"/>
      <c r="M563" s="53"/>
      <c r="N563" s="52"/>
      <c r="O563" s="53"/>
    </row>
    <row r="564" spans="2:15" x14ac:dyDescent="0.2">
      <c r="B564" s="51"/>
      <c r="C564" s="51"/>
      <c r="D564" s="51"/>
      <c r="E564" s="52"/>
      <c r="F564" s="52"/>
      <c r="G564" s="52"/>
      <c r="H564" s="52"/>
      <c r="I564" s="52"/>
      <c r="J564" s="53"/>
      <c r="K564" s="53"/>
      <c r="L564" s="53"/>
      <c r="M564" s="53"/>
      <c r="N564" s="52"/>
      <c r="O564" s="53"/>
    </row>
    <row r="565" spans="2:15" x14ac:dyDescent="0.2">
      <c r="B565" s="51"/>
      <c r="C565" s="51"/>
      <c r="D565" s="51"/>
      <c r="E565" s="52"/>
      <c r="F565" s="52"/>
      <c r="G565" s="52"/>
      <c r="H565" s="52"/>
      <c r="I565" s="52"/>
      <c r="J565" s="53"/>
      <c r="K565" s="53"/>
      <c r="L565" s="53"/>
      <c r="M565" s="53"/>
      <c r="N565" s="52"/>
      <c r="O565" s="53"/>
    </row>
    <row r="566" spans="2:15" x14ac:dyDescent="0.2">
      <c r="B566" s="51"/>
      <c r="C566" s="51"/>
      <c r="D566" s="51"/>
      <c r="E566" s="52"/>
      <c r="F566" s="52"/>
      <c r="G566" s="52"/>
      <c r="H566" s="52"/>
      <c r="I566" s="52"/>
      <c r="J566" s="53"/>
      <c r="K566" s="53"/>
      <c r="L566" s="53"/>
      <c r="M566" s="53"/>
      <c r="N566" s="52"/>
      <c r="O566" s="53"/>
    </row>
    <row r="567" spans="2:15" x14ac:dyDescent="0.2">
      <c r="B567" s="51"/>
      <c r="C567" s="51"/>
      <c r="D567" s="51"/>
      <c r="E567" s="52"/>
      <c r="F567" s="52"/>
      <c r="G567" s="52"/>
      <c r="H567" s="52"/>
      <c r="I567" s="52"/>
      <c r="J567" s="53"/>
      <c r="K567" s="53"/>
      <c r="L567" s="53"/>
      <c r="M567" s="53"/>
      <c r="N567" s="52"/>
      <c r="O567" s="53"/>
    </row>
    <row r="568" spans="2:15" x14ac:dyDescent="0.2">
      <c r="B568" s="51"/>
      <c r="C568" s="51"/>
      <c r="D568" s="51"/>
      <c r="E568" s="52"/>
      <c r="F568" s="52"/>
      <c r="G568" s="52"/>
      <c r="H568" s="52"/>
      <c r="I568" s="52"/>
      <c r="J568" s="53"/>
      <c r="K568" s="53"/>
      <c r="L568" s="53"/>
      <c r="M568" s="53"/>
      <c r="N568" s="52"/>
      <c r="O568" s="53"/>
    </row>
    <row r="569" spans="2:15" x14ac:dyDescent="0.2">
      <c r="B569" s="51"/>
      <c r="C569" s="51"/>
      <c r="D569" s="51"/>
      <c r="E569" s="52"/>
      <c r="F569" s="52"/>
      <c r="G569" s="52"/>
      <c r="H569" s="52"/>
      <c r="I569" s="52"/>
      <c r="J569" s="53"/>
      <c r="K569" s="53"/>
      <c r="L569" s="53"/>
      <c r="M569" s="53"/>
      <c r="N569" s="52"/>
      <c r="O569" s="53"/>
    </row>
    <row r="570" spans="2:15" x14ac:dyDescent="0.2">
      <c r="B570" s="51"/>
      <c r="C570" s="51"/>
      <c r="D570" s="51"/>
      <c r="E570" s="52"/>
      <c r="F570" s="52"/>
      <c r="G570" s="52"/>
      <c r="H570" s="52"/>
      <c r="I570" s="52"/>
      <c r="J570" s="53"/>
      <c r="K570" s="53"/>
      <c r="L570" s="53"/>
      <c r="M570" s="53"/>
      <c r="N570" s="52"/>
      <c r="O570" s="53"/>
    </row>
    <row r="571" spans="2:15" x14ac:dyDescent="0.2">
      <c r="B571" s="51"/>
      <c r="C571" s="51"/>
      <c r="D571" s="51"/>
      <c r="E571" s="52"/>
      <c r="F571" s="52"/>
      <c r="G571" s="52"/>
      <c r="H571" s="52"/>
      <c r="I571" s="52"/>
      <c r="J571" s="53"/>
      <c r="K571" s="53"/>
      <c r="L571" s="53"/>
      <c r="M571" s="53"/>
      <c r="N571" s="52"/>
      <c r="O571" s="53"/>
    </row>
    <row r="572" spans="2:15" x14ac:dyDescent="0.2">
      <c r="B572" s="51"/>
      <c r="C572" s="51"/>
      <c r="D572" s="51"/>
      <c r="E572" s="52"/>
      <c r="F572" s="52"/>
      <c r="G572" s="52"/>
      <c r="H572" s="52"/>
      <c r="I572" s="52"/>
      <c r="J572" s="53"/>
      <c r="K572" s="53"/>
      <c r="L572" s="53"/>
      <c r="M572" s="53"/>
      <c r="N572" s="52"/>
      <c r="O572" s="53"/>
    </row>
    <row r="573" spans="2:15" x14ac:dyDescent="0.2">
      <c r="B573" s="51"/>
      <c r="C573" s="51"/>
      <c r="D573" s="51"/>
      <c r="E573" s="52"/>
      <c r="F573" s="52"/>
      <c r="G573" s="52"/>
      <c r="H573" s="52"/>
      <c r="I573" s="52"/>
      <c r="J573" s="53"/>
      <c r="K573" s="53"/>
      <c r="L573" s="53"/>
      <c r="M573" s="53"/>
      <c r="N573" s="52"/>
      <c r="O573" s="53"/>
    </row>
    <row r="574" spans="2:15" x14ac:dyDescent="0.2">
      <c r="B574" s="51"/>
      <c r="C574" s="51"/>
      <c r="D574" s="51"/>
      <c r="E574" s="52"/>
      <c r="F574" s="52"/>
      <c r="G574" s="52"/>
      <c r="H574" s="52"/>
      <c r="I574" s="52"/>
      <c r="J574" s="53"/>
      <c r="K574" s="53"/>
      <c r="L574" s="53"/>
      <c r="M574" s="53"/>
      <c r="N574" s="52"/>
      <c r="O574" s="53"/>
    </row>
    <row r="575" spans="2:15" x14ac:dyDescent="0.2">
      <c r="B575" s="51"/>
      <c r="C575" s="51"/>
      <c r="D575" s="51"/>
      <c r="E575" s="52"/>
      <c r="F575" s="52"/>
      <c r="G575" s="52"/>
      <c r="H575" s="52"/>
      <c r="I575" s="52"/>
      <c r="J575" s="53"/>
      <c r="K575" s="53"/>
      <c r="L575" s="53"/>
      <c r="M575" s="53"/>
      <c r="N575" s="52"/>
      <c r="O575" s="53"/>
    </row>
    <row r="576" spans="2:15" x14ac:dyDescent="0.2">
      <c r="B576" s="51"/>
      <c r="C576" s="51"/>
      <c r="D576" s="51"/>
      <c r="E576" s="52"/>
      <c r="F576" s="52"/>
      <c r="G576" s="52"/>
      <c r="H576" s="52"/>
      <c r="I576" s="52"/>
      <c r="J576" s="53"/>
      <c r="K576" s="53"/>
      <c r="L576" s="53"/>
      <c r="M576" s="53"/>
      <c r="N576" s="52"/>
      <c r="O576" s="53"/>
    </row>
    <row r="577" spans="2:15" x14ac:dyDescent="0.2">
      <c r="B577" s="51"/>
      <c r="C577" s="51"/>
      <c r="D577" s="51"/>
      <c r="E577" s="52"/>
      <c r="F577" s="52"/>
      <c r="G577" s="52"/>
      <c r="H577" s="52"/>
      <c r="I577" s="52"/>
      <c r="J577" s="53"/>
      <c r="K577" s="53"/>
      <c r="L577" s="53"/>
      <c r="M577" s="53"/>
      <c r="N577" s="52"/>
      <c r="O577" s="53"/>
    </row>
    <row r="578" spans="2:15" x14ac:dyDescent="0.2">
      <c r="B578" s="51"/>
      <c r="C578" s="51"/>
      <c r="D578" s="51"/>
      <c r="E578" s="52"/>
      <c r="F578" s="52"/>
      <c r="G578" s="52"/>
      <c r="H578" s="52"/>
      <c r="I578" s="52"/>
      <c r="J578" s="53"/>
      <c r="K578" s="53"/>
      <c r="L578" s="53"/>
      <c r="M578" s="53"/>
      <c r="N578" s="52"/>
      <c r="O578" s="53"/>
    </row>
    <row r="579" spans="2:15" x14ac:dyDescent="0.2">
      <c r="B579" s="51"/>
      <c r="C579" s="51"/>
      <c r="D579" s="51"/>
      <c r="E579" s="52"/>
      <c r="F579" s="52"/>
      <c r="G579" s="52"/>
      <c r="H579" s="52"/>
      <c r="I579" s="52"/>
      <c r="J579" s="53"/>
      <c r="K579" s="53"/>
      <c r="L579" s="53"/>
      <c r="M579" s="53"/>
      <c r="N579" s="52"/>
      <c r="O579" s="53"/>
    </row>
    <row r="580" spans="2:15" x14ac:dyDescent="0.2">
      <c r="B580" s="51"/>
      <c r="C580" s="51"/>
      <c r="D580" s="51"/>
      <c r="E580" s="52"/>
      <c r="F580" s="52"/>
      <c r="G580" s="52"/>
      <c r="H580" s="52"/>
      <c r="I580" s="52"/>
      <c r="J580" s="53"/>
      <c r="K580" s="53"/>
      <c r="L580" s="53"/>
      <c r="M580" s="53"/>
      <c r="N580" s="52"/>
      <c r="O580" s="53"/>
    </row>
    <row r="581" spans="2:15" x14ac:dyDescent="0.2">
      <c r="B581" s="51"/>
      <c r="C581" s="51"/>
      <c r="D581" s="51"/>
      <c r="E581" s="52"/>
      <c r="F581" s="52"/>
      <c r="G581" s="52"/>
      <c r="H581" s="52"/>
      <c r="I581" s="52"/>
      <c r="J581" s="53"/>
      <c r="K581" s="53"/>
      <c r="L581" s="53"/>
      <c r="M581" s="53"/>
      <c r="N581" s="52"/>
      <c r="O581" s="53"/>
    </row>
    <row r="582" spans="2:15" x14ac:dyDescent="0.2">
      <c r="B582" s="51"/>
      <c r="C582" s="51"/>
      <c r="D582" s="51"/>
      <c r="E582" s="52"/>
      <c r="F582" s="52"/>
      <c r="G582" s="52"/>
      <c r="H582" s="52"/>
      <c r="I582" s="52"/>
      <c r="J582" s="53"/>
      <c r="K582" s="53"/>
      <c r="L582" s="53"/>
      <c r="M582" s="53"/>
      <c r="N582" s="52"/>
      <c r="O582" s="53"/>
    </row>
    <row r="583" spans="2:15" x14ac:dyDescent="0.2">
      <c r="B583" s="51"/>
      <c r="C583" s="51"/>
      <c r="D583" s="51"/>
      <c r="E583" s="52"/>
      <c r="F583" s="52"/>
      <c r="G583" s="52"/>
      <c r="H583" s="52"/>
      <c r="I583" s="52"/>
      <c r="J583" s="53"/>
      <c r="K583" s="53"/>
      <c r="L583" s="53"/>
      <c r="M583" s="53"/>
      <c r="N583" s="52"/>
      <c r="O583" s="53"/>
    </row>
    <row r="584" spans="2:15" x14ac:dyDescent="0.2">
      <c r="B584" s="51"/>
      <c r="C584" s="51"/>
      <c r="D584" s="51"/>
      <c r="E584" s="52"/>
      <c r="F584" s="52"/>
      <c r="G584" s="52"/>
      <c r="H584" s="52"/>
      <c r="I584" s="52"/>
      <c r="J584" s="53"/>
      <c r="K584" s="53"/>
      <c r="L584" s="53"/>
      <c r="M584" s="53"/>
      <c r="N584" s="52"/>
      <c r="O584" s="53"/>
    </row>
    <row r="585" spans="2:15" x14ac:dyDescent="0.2">
      <c r="B585" s="51"/>
      <c r="C585" s="51"/>
      <c r="D585" s="51"/>
      <c r="E585" s="52"/>
      <c r="F585" s="52"/>
      <c r="G585" s="52"/>
      <c r="H585" s="52"/>
      <c r="I585" s="52"/>
      <c r="J585" s="53"/>
      <c r="K585" s="53"/>
      <c r="L585" s="53"/>
      <c r="M585" s="53"/>
      <c r="N585" s="52"/>
      <c r="O585" s="53"/>
    </row>
    <row r="586" spans="2:15" x14ac:dyDescent="0.2">
      <c r="B586" s="51"/>
      <c r="C586" s="51"/>
      <c r="D586" s="51"/>
      <c r="E586" s="52"/>
      <c r="F586" s="52"/>
      <c r="G586" s="52"/>
      <c r="H586" s="52"/>
      <c r="I586" s="52"/>
      <c r="J586" s="53"/>
      <c r="K586" s="53"/>
      <c r="L586" s="53"/>
      <c r="M586" s="53"/>
      <c r="N586" s="52"/>
      <c r="O586" s="53"/>
    </row>
    <row r="587" spans="2:15" x14ac:dyDescent="0.2">
      <c r="B587" s="51"/>
      <c r="C587" s="51"/>
      <c r="D587" s="51"/>
      <c r="E587" s="52"/>
      <c r="F587" s="52"/>
      <c r="G587" s="52"/>
      <c r="H587" s="52"/>
      <c r="I587" s="52"/>
      <c r="J587" s="53"/>
      <c r="K587" s="53"/>
      <c r="L587" s="53"/>
      <c r="M587" s="53"/>
      <c r="N587" s="52"/>
      <c r="O587" s="53"/>
    </row>
    <row r="588" spans="2:15" x14ac:dyDescent="0.2">
      <c r="B588" s="51"/>
      <c r="C588" s="51"/>
      <c r="D588" s="51"/>
      <c r="E588" s="52"/>
      <c r="F588" s="52"/>
      <c r="G588" s="52"/>
      <c r="H588" s="52"/>
      <c r="I588" s="52"/>
      <c r="J588" s="53"/>
      <c r="K588" s="53"/>
      <c r="L588" s="53"/>
      <c r="M588" s="53"/>
      <c r="N588" s="52"/>
      <c r="O588" s="53"/>
    </row>
    <row r="589" spans="2:15" x14ac:dyDescent="0.2">
      <c r="B589" s="51"/>
      <c r="C589" s="51"/>
      <c r="D589" s="51"/>
      <c r="E589" s="52"/>
      <c r="F589" s="52"/>
      <c r="G589" s="52"/>
      <c r="H589" s="52"/>
      <c r="I589" s="52"/>
      <c r="J589" s="53"/>
      <c r="K589" s="53"/>
      <c r="L589" s="53"/>
      <c r="M589" s="53"/>
      <c r="N589" s="52"/>
      <c r="O589" s="53"/>
    </row>
    <row r="590" spans="2:15" x14ac:dyDescent="0.2">
      <c r="B590" s="51"/>
      <c r="C590" s="51"/>
      <c r="D590" s="51"/>
      <c r="E590" s="52"/>
      <c r="F590" s="52"/>
      <c r="G590" s="52"/>
      <c r="H590" s="52"/>
      <c r="I590" s="52"/>
      <c r="J590" s="53"/>
      <c r="K590" s="53"/>
      <c r="L590" s="53"/>
      <c r="M590" s="53"/>
      <c r="N590" s="52"/>
      <c r="O590" s="53"/>
    </row>
    <row r="591" spans="2:15" x14ac:dyDescent="0.2">
      <c r="B591" s="51"/>
      <c r="C591" s="51"/>
      <c r="D591" s="51"/>
      <c r="E591" s="52"/>
      <c r="F591" s="52"/>
      <c r="G591" s="52"/>
      <c r="H591" s="52"/>
      <c r="I591" s="52"/>
      <c r="J591" s="53"/>
      <c r="K591" s="53"/>
      <c r="L591" s="53"/>
      <c r="M591" s="53"/>
      <c r="N591" s="52"/>
      <c r="O591" s="53"/>
    </row>
    <row r="592" spans="2:15" x14ac:dyDescent="0.2">
      <c r="B592" s="51"/>
      <c r="C592" s="51"/>
      <c r="D592" s="51"/>
      <c r="E592" s="52"/>
      <c r="F592" s="52"/>
      <c r="G592" s="52"/>
      <c r="H592" s="52"/>
      <c r="I592" s="52"/>
      <c r="J592" s="53"/>
      <c r="K592" s="53"/>
      <c r="L592" s="53"/>
      <c r="M592" s="53"/>
      <c r="N592" s="52"/>
      <c r="O592" s="53"/>
    </row>
    <row r="593" spans="2:15" x14ac:dyDescent="0.2">
      <c r="B593" s="51"/>
      <c r="C593" s="51"/>
      <c r="D593" s="51"/>
      <c r="E593" s="52"/>
      <c r="F593" s="52"/>
      <c r="G593" s="52"/>
      <c r="H593" s="52"/>
      <c r="I593" s="52"/>
      <c r="J593" s="53"/>
      <c r="K593" s="53"/>
      <c r="L593" s="53"/>
      <c r="M593" s="53"/>
      <c r="N593" s="52"/>
      <c r="O593" s="53"/>
    </row>
    <row r="594" spans="2:15" x14ac:dyDescent="0.2">
      <c r="B594" s="51"/>
      <c r="C594" s="51"/>
      <c r="D594" s="51"/>
      <c r="E594" s="52"/>
      <c r="F594" s="52"/>
      <c r="G594" s="52"/>
      <c r="H594" s="52"/>
      <c r="I594" s="52"/>
      <c r="J594" s="53"/>
      <c r="K594" s="53"/>
      <c r="L594" s="53"/>
      <c r="M594" s="53"/>
      <c r="N594" s="52"/>
      <c r="O594" s="53"/>
    </row>
    <row r="595" spans="2:15" x14ac:dyDescent="0.2">
      <c r="B595" s="51"/>
      <c r="C595" s="51"/>
      <c r="D595" s="51"/>
      <c r="E595" s="52"/>
      <c r="F595" s="52"/>
      <c r="G595" s="52"/>
      <c r="H595" s="52"/>
      <c r="I595" s="52"/>
      <c r="J595" s="53"/>
      <c r="K595" s="53"/>
      <c r="L595" s="53"/>
      <c r="M595" s="53"/>
      <c r="N595" s="52"/>
      <c r="O595" s="53"/>
    </row>
    <row r="596" spans="2:15" x14ac:dyDescent="0.2">
      <c r="B596" s="51"/>
      <c r="C596" s="51"/>
      <c r="D596" s="51"/>
      <c r="E596" s="52"/>
      <c r="F596" s="52"/>
      <c r="G596" s="52"/>
      <c r="H596" s="52"/>
      <c r="I596" s="52"/>
      <c r="J596" s="53"/>
      <c r="K596" s="53"/>
      <c r="L596" s="53"/>
      <c r="M596" s="53"/>
      <c r="N596" s="52"/>
      <c r="O596" s="53"/>
    </row>
    <row r="597" spans="2:15" x14ac:dyDescent="0.2">
      <c r="B597" s="51"/>
      <c r="C597" s="51"/>
      <c r="D597" s="51"/>
      <c r="E597" s="52"/>
      <c r="F597" s="52"/>
      <c r="G597" s="52"/>
      <c r="H597" s="52"/>
      <c r="I597" s="52"/>
      <c r="J597" s="53"/>
      <c r="K597" s="53"/>
      <c r="L597" s="53"/>
      <c r="M597" s="53"/>
      <c r="N597" s="52"/>
      <c r="O597" s="53"/>
    </row>
    <row r="598" spans="2:15" x14ac:dyDescent="0.2">
      <c r="B598" s="51"/>
      <c r="C598" s="51"/>
      <c r="D598" s="51"/>
      <c r="E598" s="52"/>
      <c r="F598" s="52"/>
      <c r="G598" s="52"/>
      <c r="H598" s="52"/>
      <c r="I598" s="52"/>
      <c r="J598" s="53"/>
      <c r="K598" s="53"/>
      <c r="L598" s="53"/>
      <c r="M598" s="53"/>
      <c r="N598" s="52"/>
      <c r="O598" s="53"/>
    </row>
    <row r="599" spans="2:15" x14ac:dyDescent="0.2">
      <c r="B599" s="51"/>
      <c r="C599" s="51"/>
      <c r="D599" s="51"/>
      <c r="E599" s="52"/>
      <c r="F599" s="52"/>
      <c r="G599" s="52"/>
      <c r="H599" s="52"/>
      <c r="I599" s="52"/>
      <c r="J599" s="53"/>
      <c r="K599" s="53"/>
      <c r="L599" s="53"/>
      <c r="M599" s="53"/>
      <c r="N599" s="52"/>
      <c r="O599" s="53"/>
    </row>
    <row r="600" spans="2:15" x14ac:dyDescent="0.2">
      <c r="B600" s="51"/>
      <c r="C600" s="51"/>
      <c r="D600" s="51"/>
      <c r="E600" s="52"/>
      <c r="F600" s="52"/>
      <c r="G600" s="52"/>
      <c r="H600" s="52"/>
      <c r="I600" s="52"/>
      <c r="J600" s="53"/>
      <c r="K600" s="53"/>
      <c r="L600" s="53"/>
      <c r="M600" s="53"/>
      <c r="N600" s="52"/>
      <c r="O600" s="53"/>
    </row>
    <row r="601" spans="2:15" x14ac:dyDescent="0.2">
      <c r="B601" s="51"/>
      <c r="C601" s="51"/>
      <c r="D601" s="51"/>
      <c r="E601" s="52"/>
      <c r="F601" s="52"/>
      <c r="G601" s="52"/>
      <c r="H601" s="52"/>
      <c r="I601" s="52"/>
      <c r="J601" s="53"/>
      <c r="K601" s="53"/>
      <c r="L601" s="53"/>
      <c r="M601" s="53"/>
      <c r="N601" s="52"/>
      <c r="O601" s="53"/>
    </row>
    <row r="602" spans="2:15" x14ac:dyDescent="0.2">
      <c r="B602" s="51"/>
      <c r="C602" s="51"/>
      <c r="D602" s="51"/>
      <c r="E602" s="52"/>
      <c r="F602" s="52"/>
      <c r="G602" s="52"/>
      <c r="H602" s="52"/>
      <c r="I602" s="52"/>
      <c r="J602" s="53"/>
      <c r="K602" s="53"/>
      <c r="L602" s="53"/>
      <c r="M602" s="53"/>
      <c r="N602" s="52"/>
      <c r="O602" s="53"/>
    </row>
    <row r="603" spans="2:15" x14ac:dyDescent="0.2">
      <c r="B603" s="51"/>
      <c r="C603" s="51"/>
      <c r="D603" s="51"/>
      <c r="E603" s="52"/>
      <c r="F603" s="52"/>
      <c r="G603" s="52"/>
      <c r="H603" s="52"/>
      <c r="I603" s="52"/>
      <c r="J603" s="53"/>
      <c r="K603" s="53"/>
      <c r="L603" s="53"/>
      <c r="M603" s="53"/>
      <c r="N603" s="52"/>
      <c r="O603" s="53"/>
    </row>
    <row r="604" spans="2:15" x14ac:dyDescent="0.2">
      <c r="B604" s="51"/>
      <c r="C604" s="51"/>
      <c r="D604" s="51"/>
      <c r="E604" s="52"/>
      <c r="F604" s="52"/>
      <c r="G604" s="52"/>
      <c r="H604" s="52"/>
      <c r="I604" s="52"/>
      <c r="J604" s="53"/>
      <c r="K604" s="53"/>
      <c r="L604" s="53"/>
      <c r="M604" s="53"/>
      <c r="N604" s="52"/>
      <c r="O604" s="53"/>
    </row>
    <row r="605" spans="2:15" x14ac:dyDescent="0.2">
      <c r="B605" s="51"/>
      <c r="C605" s="51"/>
      <c r="D605" s="51"/>
      <c r="E605" s="52"/>
      <c r="F605" s="52"/>
      <c r="G605" s="52"/>
      <c r="H605" s="52"/>
      <c r="I605" s="52"/>
      <c r="J605" s="53"/>
      <c r="K605" s="53"/>
      <c r="L605" s="53"/>
      <c r="M605" s="53"/>
      <c r="N605" s="52"/>
      <c r="O605" s="53"/>
    </row>
    <row r="606" spans="2:15" x14ac:dyDescent="0.2">
      <c r="B606" s="51"/>
      <c r="C606" s="51"/>
      <c r="D606" s="51"/>
      <c r="E606" s="52"/>
      <c r="F606" s="52"/>
      <c r="G606" s="52"/>
      <c r="H606" s="52"/>
      <c r="I606" s="52"/>
      <c r="J606" s="53"/>
      <c r="K606" s="53"/>
      <c r="L606" s="53"/>
      <c r="M606" s="53"/>
      <c r="N606" s="52"/>
      <c r="O606" s="53"/>
    </row>
    <row r="607" spans="2:15" x14ac:dyDescent="0.2">
      <c r="B607" s="51"/>
      <c r="C607" s="51"/>
      <c r="D607" s="51"/>
      <c r="E607" s="52"/>
      <c r="F607" s="52"/>
      <c r="G607" s="52"/>
      <c r="H607" s="52"/>
      <c r="I607" s="52"/>
      <c r="J607" s="53"/>
      <c r="K607" s="53"/>
      <c r="L607" s="53"/>
      <c r="M607" s="53"/>
      <c r="N607" s="52"/>
      <c r="O607" s="53"/>
    </row>
    <row r="608" spans="2:15" x14ac:dyDescent="0.2">
      <c r="B608" s="51"/>
      <c r="C608" s="51"/>
      <c r="D608" s="51"/>
      <c r="E608" s="52"/>
      <c r="F608" s="52"/>
      <c r="G608" s="52"/>
      <c r="H608" s="52"/>
      <c r="I608" s="52"/>
      <c r="J608" s="53"/>
      <c r="K608" s="53"/>
      <c r="L608" s="53"/>
      <c r="M608" s="53"/>
      <c r="N608" s="52"/>
      <c r="O608" s="53"/>
    </row>
    <row r="609" spans="2:15" x14ac:dyDescent="0.2">
      <c r="B609" s="51"/>
      <c r="C609" s="51"/>
      <c r="D609" s="51"/>
      <c r="E609" s="52"/>
      <c r="F609" s="52"/>
      <c r="G609" s="52"/>
      <c r="H609" s="52"/>
      <c r="I609" s="52"/>
      <c r="J609" s="53"/>
      <c r="K609" s="53"/>
      <c r="L609" s="53"/>
      <c r="M609" s="53"/>
      <c r="N609" s="52"/>
      <c r="O609" s="53"/>
    </row>
    <row r="610" spans="2:15" x14ac:dyDescent="0.2">
      <c r="B610" s="51"/>
      <c r="C610" s="51"/>
      <c r="D610" s="51"/>
      <c r="E610" s="52"/>
      <c r="F610" s="52"/>
      <c r="G610" s="52"/>
      <c r="H610" s="52"/>
      <c r="I610" s="52"/>
      <c r="J610" s="53"/>
      <c r="K610" s="53"/>
      <c r="L610" s="53"/>
      <c r="M610" s="53"/>
      <c r="N610" s="52"/>
      <c r="O610" s="53"/>
    </row>
    <row r="611" spans="2:15" x14ac:dyDescent="0.2">
      <c r="B611" s="51"/>
      <c r="C611" s="51"/>
      <c r="D611" s="51"/>
      <c r="E611" s="52"/>
      <c r="F611" s="52"/>
      <c r="G611" s="52"/>
      <c r="H611" s="52"/>
      <c r="I611" s="52"/>
      <c r="J611" s="53"/>
      <c r="K611" s="53"/>
      <c r="L611" s="53"/>
      <c r="M611" s="53"/>
      <c r="N611" s="52"/>
      <c r="O611" s="53"/>
    </row>
    <row r="612" spans="2:15" x14ac:dyDescent="0.2">
      <c r="B612" s="51"/>
      <c r="C612" s="51"/>
      <c r="D612" s="51"/>
      <c r="E612" s="52"/>
      <c r="F612" s="52"/>
      <c r="G612" s="52"/>
      <c r="H612" s="52"/>
      <c r="I612" s="52"/>
      <c r="J612" s="53"/>
      <c r="K612" s="53"/>
      <c r="L612" s="53"/>
      <c r="M612" s="53"/>
      <c r="N612" s="52"/>
      <c r="O612" s="53"/>
    </row>
    <row r="613" spans="2:15" x14ac:dyDescent="0.2">
      <c r="B613" s="51"/>
      <c r="C613" s="51"/>
      <c r="D613" s="51"/>
      <c r="E613" s="52"/>
      <c r="F613" s="52"/>
      <c r="G613" s="52"/>
      <c r="H613" s="52"/>
      <c r="I613" s="52"/>
      <c r="J613" s="53"/>
      <c r="K613" s="53"/>
      <c r="L613" s="53"/>
      <c r="M613" s="53"/>
      <c r="N613" s="52"/>
      <c r="O613" s="53"/>
    </row>
    <row r="614" spans="2:15" x14ac:dyDescent="0.2">
      <c r="B614" s="51"/>
      <c r="C614" s="51"/>
      <c r="D614" s="51"/>
      <c r="E614" s="52"/>
      <c r="F614" s="52"/>
      <c r="G614" s="52"/>
      <c r="H614" s="52"/>
      <c r="I614" s="52"/>
      <c r="J614" s="53"/>
      <c r="K614" s="53"/>
      <c r="L614" s="53"/>
      <c r="M614" s="53"/>
      <c r="N614" s="52"/>
      <c r="O614" s="53"/>
    </row>
    <row r="615" spans="2:15" x14ac:dyDescent="0.2">
      <c r="B615" s="51"/>
      <c r="C615" s="51"/>
      <c r="D615" s="51"/>
      <c r="E615" s="52"/>
      <c r="F615" s="52"/>
      <c r="G615" s="52"/>
      <c r="H615" s="52"/>
      <c r="I615" s="52"/>
      <c r="J615" s="53"/>
      <c r="K615" s="53"/>
      <c r="L615" s="53"/>
      <c r="M615" s="53"/>
      <c r="N615" s="52"/>
      <c r="O615" s="53"/>
    </row>
    <row r="616" spans="2:15" x14ac:dyDescent="0.2">
      <c r="B616" s="51"/>
      <c r="C616" s="51"/>
      <c r="D616" s="51"/>
      <c r="E616" s="52"/>
      <c r="F616" s="52"/>
      <c r="G616" s="52"/>
      <c r="H616" s="52"/>
      <c r="I616" s="52"/>
      <c r="J616" s="53"/>
      <c r="K616" s="53"/>
      <c r="L616" s="53"/>
      <c r="M616" s="53"/>
      <c r="N616" s="52"/>
      <c r="O616" s="53"/>
    </row>
    <row r="617" spans="2:15" x14ac:dyDescent="0.2">
      <c r="B617" s="51"/>
      <c r="C617" s="51"/>
      <c r="D617" s="51"/>
      <c r="E617" s="52"/>
      <c r="F617" s="52"/>
      <c r="G617" s="52"/>
      <c r="H617" s="52"/>
      <c r="I617" s="52"/>
      <c r="J617" s="53"/>
      <c r="K617" s="53"/>
      <c r="L617" s="53"/>
      <c r="M617" s="53"/>
      <c r="N617" s="52"/>
      <c r="O617" s="53"/>
    </row>
    <row r="618" spans="2:15" x14ac:dyDescent="0.2">
      <c r="B618" s="51"/>
      <c r="C618" s="51"/>
      <c r="D618" s="51"/>
      <c r="E618" s="52"/>
      <c r="F618" s="52"/>
      <c r="G618" s="52"/>
      <c r="H618" s="52"/>
      <c r="I618" s="52"/>
      <c r="J618" s="53"/>
      <c r="K618" s="53"/>
      <c r="L618" s="53"/>
      <c r="M618" s="53"/>
      <c r="N618" s="52"/>
      <c r="O618" s="53"/>
    </row>
    <row r="619" spans="2:15" x14ac:dyDescent="0.2">
      <c r="B619" s="51"/>
      <c r="C619" s="51"/>
      <c r="D619" s="51"/>
      <c r="E619" s="52"/>
      <c r="F619" s="52"/>
      <c r="G619" s="52"/>
      <c r="H619" s="52"/>
      <c r="I619" s="52"/>
      <c r="J619" s="53"/>
      <c r="K619" s="53"/>
      <c r="L619" s="53"/>
      <c r="M619" s="53"/>
      <c r="N619" s="52"/>
      <c r="O619" s="53"/>
    </row>
    <row r="620" spans="2:15" x14ac:dyDescent="0.2">
      <c r="B620" s="51"/>
      <c r="C620" s="51"/>
      <c r="D620" s="51"/>
      <c r="E620" s="52"/>
      <c r="F620" s="52"/>
      <c r="G620" s="52"/>
      <c r="H620" s="52"/>
      <c r="I620" s="52"/>
      <c r="J620" s="53"/>
      <c r="K620" s="53"/>
      <c r="L620" s="53"/>
      <c r="M620" s="53"/>
      <c r="N620" s="52"/>
      <c r="O620" s="53"/>
    </row>
    <row r="621" spans="2:15" x14ac:dyDescent="0.2">
      <c r="B621" s="51"/>
      <c r="C621" s="51"/>
      <c r="D621" s="51"/>
      <c r="E621" s="52"/>
      <c r="F621" s="52"/>
      <c r="G621" s="52"/>
      <c r="H621" s="52"/>
      <c r="I621" s="52"/>
      <c r="J621" s="53"/>
      <c r="K621" s="53"/>
      <c r="L621" s="53"/>
      <c r="M621" s="53"/>
      <c r="N621" s="52"/>
      <c r="O621" s="53"/>
    </row>
    <row r="622" spans="2:15" x14ac:dyDescent="0.2">
      <c r="B622" s="51"/>
      <c r="C622" s="51"/>
      <c r="D622" s="51"/>
      <c r="E622" s="52"/>
      <c r="F622" s="52"/>
      <c r="G622" s="52"/>
      <c r="H622" s="52"/>
      <c r="I622" s="52"/>
      <c r="J622" s="53"/>
      <c r="K622" s="53"/>
      <c r="L622" s="53"/>
      <c r="M622" s="53"/>
      <c r="N622" s="52"/>
      <c r="O622" s="53"/>
    </row>
    <row r="623" spans="2:15" x14ac:dyDescent="0.2">
      <c r="B623" s="51"/>
      <c r="C623" s="51"/>
      <c r="D623" s="51"/>
      <c r="E623" s="52"/>
      <c r="F623" s="52"/>
      <c r="G623" s="52"/>
      <c r="H623" s="52"/>
      <c r="I623" s="52"/>
      <c r="J623" s="53"/>
      <c r="K623" s="53"/>
      <c r="L623" s="53"/>
      <c r="M623" s="53"/>
      <c r="N623" s="52"/>
      <c r="O623" s="53"/>
    </row>
    <row r="624" spans="2:15" x14ac:dyDescent="0.2">
      <c r="B624" s="51"/>
      <c r="C624" s="51"/>
      <c r="D624" s="51"/>
      <c r="E624" s="52"/>
      <c r="F624" s="52"/>
      <c r="G624" s="52"/>
      <c r="H624" s="52"/>
      <c r="I624" s="52"/>
      <c r="J624" s="53"/>
      <c r="K624" s="53"/>
      <c r="L624" s="53"/>
      <c r="M624" s="53"/>
      <c r="N624" s="52"/>
      <c r="O624" s="53"/>
    </row>
    <row r="625" spans="2:15" x14ac:dyDescent="0.2">
      <c r="B625" s="51"/>
      <c r="C625" s="51"/>
      <c r="D625" s="51"/>
      <c r="E625" s="52"/>
      <c r="F625" s="52"/>
      <c r="G625" s="52"/>
      <c r="H625" s="52"/>
      <c r="I625" s="52"/>
      <c r="J625" s="53"/>
      <c r="K625" s="53"/>
      <c r="L625" s="53"/>
      <c r="M625" s="53"/>
      <c r="N625" s="52"/>
      <c r="O625" s="53"/>
    </row>
    <row r="626" spans="2:15" x14ac:dyDescent="0.2">
      <c r="B626" s="51"/>
      <c r="C626" s="51"/>
      <c r="D626" s="51"/>
      <c r="E626" s="52"/>
      <c r="F626" s="52"/>
      <c r="G626" s="52"/>
      <c r="H626" s="52"/>
      <c r="I626" s="52"/>
      <c r="J626" s="53"/>
      <c r="K626" s="53"/>
      <c r="L626" s="53"/>
      <c r="M626" s="53"/>
      <c r="N626" s="52"/>
      <c r="O626" s="53"/>
    </row>
    <row r="627" spans="2:15" x14ac:dyDescent="0.2">
      <c r="B627" s="51"/>
      <c r="C627" s="51"/>
      <c r="D627" s="51"/>
      <c r="E627" s="52"/>
      <c r="F627" s="52"/>
      <c r="G627" s="52"/>
      <c r="H627" s="52"/>
      <c r="I627" s="52"/>
      <c r="J627" s="53"/>
      <c r="K627" s="53"/>
      <c r="L627" s="53"/>
      <c r="M627" s="53"/>
      <c r="N627" s="52"/>
      <c r="O627" s="53"/>
    </row>
    <row r="628" spans="2:15" x14ac:dyDescent="0.2">
      <c r="B628" s="51"/>
      <c r="C628" s="51"/>
      <c r="D628" s="51"/>
      <c r="E628" s="52"/>
      <c r="F628" s="52"/>
      <c r="G628" s="52"/>
      <c r="H628" s="52"/>
      <c r="I628" s="52"/>
      <c r="J628" s="53"/>
      <c r="K628" s="53"/>
      <c r="L628" s="53"/>
      <c r="M628" s="53"/>
      <c r="N628" s="52"/>
      <c r="O628" s="53"/>
    </row>
    <row r="629" spans="2:15" x14ac:dyDescent="0.2">
      <c r="B629" s="51"/>
      <c r="C629" s="51"/>
      <c r="D629" s="51"/>
      <c r="E629" s="52"/>
      <c r="F629" s="52"/>
      <c r="G629" s="52"/>
      <c r="H629" s="52"/>
      <c r="I629" s="52"/>
      <c r="J629" s="53"/>
      <c r="K629" s="53"/>
      <c r="L629" s="53"/>
      <c r="M629" s="53"/>
      <c r="N629" s="52"/>
      <c r="O629" s="53"/>
    </row>
    <row r="630" spans="2:15" x14ac:dyDescent="0.2">
      <c r="B630" s="51"/>
      <c r="C630" s="51"/>
      <c r="D630" s="51"/>
      <c r="E630" s="52"/>
      <c r="F630" s="52"/>
      <c r="G630" s="52"/>
      <c r="H630" s="52"/>
      <c r="I630" s="52"/>
      <c r="J630" s="53"/>
      <c r="K630" s="53"/>
      <c r="L630" s="53"/>
      <c r="M630" s="53"/>
      <c r="N630" s="52"/>
      <c r="O630" s="53"/>
    </row>
    <row r="631" spans="2:15" x14ac:dyDescent="0.2">
      <c r="B631" s="51"/>
      <c r="C631" s="51"/>
      <c r="D631" s="51"/>
      <c r="E631" s="52"/>
      <c r="F631" s="52"/>
      <c r="G631" s="52"/>
      <c r="H631" s="52"/>
      <c r="I631" s="52"/>
      <c r="J631" s="53"/>
      <c r="K631" s="53"/>
      <c r="L631" s="53"/>
      <c r="M631" s="53"/>
      <c r="N631" s="52"/>
      <c r="O631" s="53"/>
    </row>
    <row r="632" spans="2:15" x14ac:dyDescent="0.2">
      <c r="B632" s="51"/>
      <c r="C632" s="51"/>
      <c r="D632" s="51"/>
      <c r="E632" s="52"/>
      <c r="F632" s="52"/>
      <c r="G632" s="52"/>
      <c r="H632" s="52"/>
      <c r="I632" s="52"/>
      <c r="J632" s="53"/>
      <c r="K632" s="53"/>
      <c r="L632" s="53"/>
      <c r="M632" s="53"/>
      <c r="N632" s="52"/>
      <c r="O632" s="53"/>
    </row>
    <row r="633" spans="2:15" x14ac:dyDescent="0.2">
      <c r="B633" s="51"/>
      <c r="C633" s="51"/>
      <c r="D633" s="51"/>
      <c r="E633" s="52"/>
      <c r="F633" s="52"/>
      <c r="G633" s="52"/>
      <c r="H633" s="52"/>
      <c r="I633" s="52"/>
      <c r="J633" s="53"/>
      <c r="K633" s="53"/>
      <c r="L633" s="53"/>
      <c r="M633" s="53"/>
      <c r="N633" s="52"/>
      <c r="O633" s="53"/>
    </row>
    <row r="634" spans="2:15" x14ac:dyDescent="0.2">
      <c r="B634" s="51"/>
      <c r="C634" s="51"/>
      <c r="D634" s="51"/>
      <c r="E634" s="52"/>
      <c r="F634" s="52"/>
      <c r="G634" s="52"/>
      <c r="H634" s="52"/>
      <c r="I634" s="52"/>
      <c r="J634" s="53"/>
      <c r="K634" s="53"/>
      <c r="L634" s="53"/>
      <c r="M634" s="53"/>
      <c r="N634" s="52"/>
      <c r="O634" s="53"/>
    </row>
    <row r="635" spans="2:15" x14ac:dyDescent="0.2">
      <c r="B635" s="51"/>
      <c r="C635" s="51"/>
      <c r="D635" s="51"/>
      <c r="E635" s="52"/>
      <c r="F635" s="52"/>
      <c r="G635" s="52"/>
      <c r="H635" s="52"/>
      <c r="I635" s="52"/>
      <c r="J635" s="53"/>
      <c r="K635" s="53"/>
      <c r="L635" s="53"/>
      <c r="M635" s="53"/>
      <c r="N635" s="52"/>
      <c r="O635" s="53"/>
    </row>
    <row r="636" spans="2:15" x14ac:dyDescent="0.2">
      <c r="B636" s="51"/>
      <c r="C636" s="51"/>
      <c r="D636" s="51"/>
      <c r="E636" s="52"/>
      <c r="F636" s="52"/>
      <c r="G636" s="52"/>
      <c r="H636" s="52"/>
      <c r="I636" s="52"/>
      <c r="J636" s="53"/>
      <c r="K636" s="53"/>
      <c r="L636" s="53"/>
      <c r="M636" s="53"/>
      <c r="N636" s="52"/>
      <c r="O636" s="53"/>
    </row>
    <row r="637" spans="2:15" x14ac:dyDescent="0.2">
      <c r="B637" s="51"/>
      <c r="C637" s="51"/>
      <c r="D637" s="51"/>
      <c r="E637" s="52"/>
      <c r="F637" s="52"/>
      <c r="G637" s="52"/>
      <c r="H637" s="52"/>
      <c r="I637" s="52"/>
      <c r="J637" s="53"/>
      <c r="K637" s="53"/>
      <c r="L637" s="53"/>
      <c r="M637" s="53"/>
      <c r="N637" s="52"/>
      <c r="O637" s="53"/>
    </row>
    <row r="638" spans="2:15" x14ac:dyDescent="0.2">
      <c r="B638" s="51"/>
      <c r="C638" s="51"/>
      <c r="D638" s="51"/>
      <c r="E638" s="52"/>
      <c r="F638" s="52"/>
      <c r="G638" s="52"/>
      <c r="H638" s="52"/>
      <c r="I638" s="52"/>
      <c r="J638" s="53"/>
      <c r="K638" s="53"/>
      <c r="L638" s="53"/>
      <c r="M638" s="53"/>
      <c r="N638" s="52"/>
      <c r="O638" s="53"/>
    </row>
    <row r="639" spans="2:15" x14ac:dyDescent="0.2">
      <c r="B639" s="51"/>
      <c r="C639" s="51"/>
      <c r="D639" s="51"/>
      <c r="E639" s="52"/>
      <c r="F639" s="52"/>
      <c r="G639" s="52"/>
      <c r="H639" s="52"/>
      <c r="I639" s="52"/>
      <c r="J639" s="53"/>
      <c r="K639" s="53"/>
      <c r="L639" s="53"/>
      <c r="M639" s="53"/>
      <c r="N639" s="52"/>
      <c r="O639" s="53"/>
    </row>
    <row r="640" spans="2:15" x14ac:dyDescent="0.2">
      <c r="B640" s="51"/>
      <c r="C640" s="51"/>
      <c r="D640" s="51"/>
      <c r="E640" s="52"/>
      <c r="F640" s="52"/>
      <c r="G640" s="52"/>
      <c r="H640" s="52"/>
      <c r="I640" s="52"/>
      <c r="J640" s="53"/>
      <c r="K640" s="53"/>
      <c r="L640" s="53"/>
      <c r="M640" s="53"/>
      <c r="N640" s="52"/>
      <c r="O640" s="53"/>
    </row>
    <row r="641" spans="2:15" x14ac:dyDescent="0.2">
      <c r="B641" s="51"/>
      <c r="C641" s="51"/>
      <c r="D641" s="51"/>
      <c r="E641" s="52"/>
      <c r="F641" s="52"/>
      <c r="G641" s="52"/>
      <c r="H641" s="52"/>
      <c r="I641" s="52"/>
      <c r="J641" s="53"/>
      <c r="K641" s="53"/>
      <c r="L641" s="53"/>
      <c r="M641" s="53"/>
      <c r="N641" s="52"/>
      <c r="O641" s="53"/>
    </row>
    <row r="642" spans="2:15" x14ac:dyDescent="0.2">
      <c r="B642" s="51"/>
      <c r="C642" s="51"/>
      <c r="D642" s="51"/>
      <c r="E642" s="52"/>
      <c r="F642" s="52"/>
      <c r="G642" s="52"/>
      <c r="H642" s="52"/>
      <c r="I642" s="52"/>
      <c r="J642" s="53"/>
      <c r="K642" s="53"/>
      <c r="L642" s="53"/>
      <c r="M642" s="53"/>
      <c r="N642" s="52"/>
      <c r="O642" s="53"/>
    </row>
    <row r="643" spans="2:15" x14ac:dyDescent="0.2">
      <c r="B643" s="51"/>
      <c r="C643" s="51"/>
      <c r="D643" s="51"/>
      <c r="E643" s="52"/>
      <c r="F643" s="52"/>
      <c r="G643" s="52"/>
      <c r="H643" s="52"/>
      <c r="I643" s="52"/>
      <c r="J643" s="53"/>
      <c r="K643" s="53"/>
      <c r="L643" s="53"/>
      <c r="M643" s="53"/>
      <c r="N643" s="52"/>
      <c r="O643" s="53"/>
    </row>
    <row r="644" spans="2:15" x14ac:dyDescent="0.2">
      <c r="B644" s="51"/>
      <c r="C644" s="51"/>
      <c r="D644" s="51"/>
      <c r="E644" s="52"/>
      <c r="F644" s="52"/>
      <c r="G644" s="52"/>
      <c r="H644" s="52"/>
      <c r="I644" s="52"/>
      <c r="J644" s="53"/>
      <c r="K644" s="53"/>
      <c r="L644" s="53"/>
      <c r="M644" s="53"/>
      <c r="N644" s="52"/>
      <c r="O644" s="53"/>
    </row>
    <row r="645" spans="2:15" x14ac:dyDescent="0.2">
      <c r="B645" s="51"/>
      <c r="C645" s="51"/>
      <c r="D645" s="51"/>
      <c r="E645" s="52"/>
      <c r="F645" s="52"/>
      <c r="G645" s="52"/>
      <c r="H645" s="52"/>
      <c r="I645" s="52"/>
      <c r="J645" s="53"/>
      <c r="K645" s="53"/>
      <c r="L645" s="53"/>
      <c r="M645" s="53"/>
      <c r="N645" s="52"/>
      <c r="O645" s="53"/>
    </row>
    <row r="646" spans="2:15" x14ac:dyDescent="0.2">
      <c r="B646" s="51"/>
      <c r="C646" s="51"/>
      <c r="D646" s="51"/>
      <c r="E646" s="52"/>
      <c r="F646" s="52"/>
      <c r="G646" s="52"/>
      <c r="H646" s="52"/>
      <c r="I646" s="52"/>
      <c r="J646" s="53"/>
      <c r="K646" s="53"/>
      <c r="L646" s="53"/>
      <c r="M646" s="53"/>
      <c r="N646" s="52"/>
      <c r="O646" s="53"/>
    </row>
    <row r="647" spans="2:15" x14ac:dyDescent="0.2">
      <c r="B647" s="51"/>
      <c r="C647" s="51"/>
      <c r="D647" s="51"/>
      <c r="E647" s="52"/>
      <c r="F647" s="52"/>
      <c r="G647" s="52"/>
      <c r="H647" s="52"/>
      <c r="I647" s="52"/>
      <c r="J647" s="53"/>
      <c r="K647" s="53"/>
      <c r="L647" s="53"/>
      <c r="M647" s="53"/>
      <c r="N647" s="52"/>
      <c r="O647" s="53"/>
    </row>
    <row r="648" spans="2:15" x14ac:dyDescent="0.2">
      <c r="B648" s="51"/>
      <c r="C648" s="51"/>
      <c r="D648" s="51"/>
      <c r="E648" s="52"/>
      <c r="F648" s="52"/>
      <c r="G648" s="52"/>
      <c r="H648" s="52"/>
      <c r="I648" s="52"/>
      <c r="J648" s="53"/>
      <c r="K648" s="53"/>
      <c r="L648" s="53"/>
      <c r="M648" s="53"/>
      <c r="N648" s="52"/>
      <c r="O648" s="53"/>
    </row>
    <row r="649" spans="2:15" x14ac:dyDescent="0.2">
      <c r="B649" s="51"/>
      <c r="C649" s="51"/>
      <c r="D649" s="51"/>
      <c r="E649" s="52"/>
      <c r="F649" s="52"/>
      <c r="G649" s="52"/>
      <c r="H649" s="52"/>
      <c r="I649" s="52"/>
      <c r="J649" s="53"/>
      <c r="K649" s="53"/>
      <c r="L649" s="53"/>
      <c r="M649" s="53"/>
      <c r="N649" s="52"/>
      <c r="O649" s="53"/>
    </row>
    <row r="650" spans="2:15" x14ac:dyDescent="0.2">
      <c r="B650" s="51"/>
      <c r="C650" s="51"/>
      <c r="D650" s="51"/>
      <c r="E650" s="52"/>
      <c r="F650" s="52"/>
      <c r="G650" s="52"/>
      <c r="H650" s="52"/>
      <c r="I650" s="52"/>
      <c r="J650" s="53"/>
      <c r="K650" s="53"/>
      <c r="L650" s="53"/>
      <c r="M650" s="53"/>
      <c r="N650" s="52"/>
      <c r="O650" s="53"/>
    </row>
    <row r="651" spans="2:15" x14ac:dyDescent="0.2">
      <c r="B651" s="51"/>
      <c r="C651" s="51"/>
      <c r="D651" s="51"/>
      <c r="E651" s="52"/>
      <c r="F651" s="52"/>
      <c r="G651" s="52"/>
      <c r="H651" s="52"/>
      <c r="I651" s="52"/>
      <c r="J651" s="53"/>
      <c r="K651" s="53"/>
      <c r="L651" s="53"/>
      <c r="M651" s="53"/>
      <c r="N651" s="52"/>
      <c r="O651" s="53"/>
    </row>
    <row r="652" spans="2:15" x14ac:dyDescent="0.2">
      <c r="B652" s="51"/>
      <c r="C652" s="51"/>
      <c r="D652" s="51"/>
      <c r="E652" s="52"/>
      <c r="F652" s="52"/>
      <c r="G652" s="52"/>
      <c r="H652" s="52"/>
      <c r="I652" s="52"/>
      <c r="J652" s="53"/>
      <c r="K652" s="53"/>
      <c r="L652" s="53"/>
      <c r="M652" s="53"/>
      <c r="N652" s="52"/>
      <c r="O652" s="53"/>
    </row>
    <row r="653" spans="2:15" x14ac:dyDescent="0.2">
      <c r="B653" s="51"/>
      <c r="C653" s="51"/>
      <c r="D653" s="51"/>
      <c r="E653" s="52"/>
      <c r="F653" s="52"/>
      <c r="G653" s="52"/>
      <c r="H653" s="52"/>
      <c r="I653" s="52"/>
      <c r="J653" s="53"/>
      <c r="K653" s="53"/>
      <c r="L653" s="53"/>
      <c r="M653" s="53"/>
      <c r="N653" s="52"/>
      <c r="O653" s="53"/>
    </row>
    <row r="654" spans="2:15" x14ac:dyDescent="0.2">
      <c r="B654" s="51"/>
      <c r="C654" s="51"/>
      <c r="D654" s="51"/>
      <c r="E654" s="52"/>
      <c r="F654" s="52"/>
      <c r="G654" s="52"/>
      <c r="H654" s="52"/>
      <c r="I654" s="52"/>
      <c r="J654" s="53"/>
      <c r="K654" s="53"/>
      <c r="L654" s="53"/>
      <c r="M654" s="53"/>
      <c r="N654" s="52"/>
      <c r="O654" s="53"/>
    </row>
    <row r="655" spans="2:15" x14ac:dyDescent="0.2">
      <c r="B655" s="51"/>
      <c r="C655" s="51"/>
      <c r="D655" s="51"/>
      <c r="E655" s="52"/>
      <c r="F655" s="52"/>
      <c r="G655" s="52"/>
      <c r="H655" s="52"/>
      <c r="I655" s="52"/>
      <c r="J655" s="53"/>
      <c r="K655" s="53"/>
      <c r="L655" s="53"/>
      <c r="M655" s="53"/>
      <c r="N655" s="52"/>
      <c r="O655" s="53"/>
    </row>
    <row r="656" spans="2:15" x14ac:dyDescent="0.2">
      <c r="B656" s="51"/>
      <c r="C656" s="51"/>
      <c r="D656" s="51"/>
      <c r="E656" s="52"/>
      <c r="F656" s="52"/>
      <c r="G656" s="52"/>
      <c r="H656" s="52"/>
      <c r="I656" s="52"/>
      <c r="J656" s="53"/>
      <c r="K656" s="53"/>
      <c r="L656" s="53"/>
      <c r="M656" s="53"/>
      <c r="N656" s="52"/>
      <c r="O656" s="53"/>
    </row>
    <row r="657" spans="2:15" x14ac:dyDescent="0.2">
      <c r="B657" s="51"/>
      <c r="C657" s="51"/>
      <c r="D657" s="51"/>
      <c r="E657" s="52"/>
      <c r="F657" s="52"/>
      <c r="G657" s="52"/>
      <c r="H657" s="52"/>
      <c r="I657" s="52"/>
      <c r="J657" s="53"/>
      <c r="K657" s="53"/>
      <c r="L657" s="53"/>
      <c r="M657" s="53"/>
      <c r="N657" s="52"/>
      <c r="O657" s="53"/>
    </row>
    <row r="658" spans="2:15" x14ac:dyDescent="0.2">
      <c r="B658" s="51"/>
      <c r="C658" s="51"/>
      <c r="D658" s="51"/>
      <c r="E658" s="52"/>
      <c r="F658" s="52"/>
      <c r="G658" s="52"/>
      <c r="H658" s="52"/>
      <c r="I658" s="52"/>
      <c r="J658" s="53"/>
      <c r="K658" s="53"/>
      <c r="L658" s="53"/>
      <c r="M658" s="53"/>
      <c r="N658" s="52"/>
      <c r="O658" s="53"/>
    </row>
    <row r="659" spans="2:15" x14ac:dyDescent="0.2">
      <c r="B659" s="51"/>
      <c r="C659" s="51"/>
      <c r="D659" s="51"/>
      <c r="E659" s="52"/>
      <c r="F659" s="52"/>
      <c r="G659" s="52"/>
      <c r="H659" s="52"/>
      <c r="I659" s="52"/>
      <c r="J659" s="53"/>
      <c r="K659" s="53"/>
      <c r="L659" s="53"/>
      <c r="M659" s="53"/>
      <c r="N659" s="52"/>
      <c r="O659" s="53"/>
    </row>
    <row r="660" spans="2:15" x14ac:dyDescent="0.2">
      <c r="B660" s="51"/>
      <c r="C660" s="51"/>
      <c r="D660" s="51"/>
      <c r="E660" s="52"/>
      <c r="F660" s="52"/>
      <c r="G660" s="52"/>
      <c r="H660" s="52"/>
      <c r="I660" s="52"/>
      <c r="J660" s="53"/>
      <c r="K660" s="53"/>
      <c r="L660" s="53"/>
      <c r="M660" s="53"/>
      <c r="N660" s="52"/>
      <c r="O660" s="53"/>
    </row>
    <row r="661" spans="2:15" x14ac:dyDescent="0.2">
      <c r="B661" s="51"/>
      <c r="C661" s="51"/>
      <c r="D661" s="51"/>
      <c r="E661" s="52"/>
      <c r="F661" s="52"/>
      <c r="G661" s="52"/>
      <c r="H661" s="52"/>
      <c r="I661" s="52"/>
      <c r="J661" s="53"/>
      <c r="K661" s="53"/>
      <c r="L661" s="53"/>
      <c r="M661" s="53"/>
      <c r="N661" s="52"/>
      <c r="O661" s="53"/>
    </row>
    <row r="662" spans="2:15" x14ac:dyDescent="0.2">
      <c r="B662" s="51"/>
      <c r="C662" s="51"/>
      <c r="D662" s="51"/>
      <c r="E662" s="52"/>
      <c r="F662" s="52"/>
      <c r="G662" s="52"/>
      <c r="H662" s="52"/>
      <c r="I662" s="52"/>
      <c r="J662" s="53"/>
      <c r="K662" s="53"/>
      <c r="L662" s="53"/>
      <c r="M662" s="53"/>
      <c r="N662" s="52"/>
      <c r="O662" s="53"/>
    </row>
    <row r="663" spans="2:15" x14ac:dyDescent="0.2">
      <c r="B663" s="51"/>
      <c r="C663" s="51"/>
      <c r="D663" s="51"/>
      <c r="E663" s="52"/>
      <c r="F663" s="52"/>
      <c r="G663" s="52"/>
      <c r="H663" s="52"/>
      <c r="I663" s="52"/>
      <c r="J663" s="53"/>
      <c r="K663" s="53"/>
      <c r="L663" s="53"/>
      <c r="M663" s="53"/>
      <c r="N663" s="52"/>
      <c r="O663" s="53"/>
    </row>
    <row r="664" spans="2:15" x14ac:dyDescent="0.2">
      <c r="B664" s="51"/>
      <c r="C664" s="51"/>
      <c r="D664" s="51"/>
      <c r="E664" s="52"/>
      <c r="F664" s="52"/>
      <c r="G664" s="52"/>
      <c r="H664" s="52"/>
      <c r="I664" s="52"/>
      <c r="J664" s="53"/>
      <c r="K664" s="53"/>
      <c r="L664" s="53"/>
      <c r="M664" s="53"/>
      <c r="N664" s="52"/>
      <c r="O664" s="53"/>
    </row>
    <row r="665" spans="2:15" x14ac:dyDescent="0.2">
      <c r="B665" s="51"/>
      <c r="C665" s="51"/>
      <c r="D665" s="51"/>
      <c r="E665" s="52"/>
      <c r="F665" s="52"/>
      <c r="G665" s="52"/>
      <c r="H665" s="52"/>
      <c r="I665" s="52"/>
      <c r="J665" s="53"/>
      <c r="K665" s="53"/>
      <c r="L665" s="53"/>
      <c r="M665" s="53"/>
      <c r="N665" s="52"/>
      <c r="O665" s="53"/>
    </row>
    <row r="666" spans="2:15" x14ac:dyDescent="0.2">
      <c r="B666" s="51"/>
      <c r="C666" s="51"/>
      <c r="D666" s="51"/>
      <c r="E666" s="52"/>
      <c r="F666" s="52"/>
      <c r="G666" s="52"/>
      <c r="H666" s="52"/>
      <c r="I666" s="52"/>
      <c r="J666" s="53"/>
      <c r="K666" s="53"/>
      <c r="L666" s="53"/>
      <c r="M666" s="53"/>
      <c r="N666" s="52"/>
      <c r="O666" s="53"/>
    </row>
    <row r="667" spans="2:15" x14ac:dyDescent="0.2">
      <c r="B667" s="51"/>
      <c r="C667" s="51"/>
      <c r="D667" s="51"/>
      <c r="E667" s="52"/>
      <c r="F667" s="52"/>
      <c r="G667" s="52"/>
      <c r="H667" s="52"/>
      <c r="I667" s="52"/>
      <c r="J667" s="53"/>
      <c r="K667" s="53"/>
      <c r="L667" s="53"/>
      <c r="M667" s="53"/>
      <c r="N667" s="52"/>
      <c r="O667" s="53"/>
    </row>
    <row r="668" spans="2:15" x14ac:dyDescent="0.2">
      <c r="B668" s="51"/>
      <c r="C668" s="51"/>
      <c r="D668" s="51"/>
      <c r="E668" s="52"/>
      <c r="F668" s="52"/>
      <c r="G668" s="52"/>
      <c r="H668" s="52"/>
      <c r="I668" s="52"/>
      <c r="J668" s="53"/>
      <c r="K668" s="53"/>
      <c r="L668" s="53"/>
      <c r="M668" s="53"/>
      <c r="N668" s="52"/>
      <c r="O668" s="53"/>
    </row>
    <row r="669" spans="2:15" x14ac:dyDescent="0.2">
      <c r="B669" s="51"/>
      <c r="C669" s="51"/>
      <c r="D669" s="51"/>
      <c r="E669" s="52"/>
      <c r="F669" s="52"/>
      <c r="G669" s="52"/>
      <c r="H669" s="52"/>
      <c r="I669" s="52"/>
      <c r="J669" s="53"/>
      <c r="K669" s="53"/>
      <c r="L669" s="53"/>
      <c r="M669" s="53"/>
      <c r="N669" s="52"/>
      <c r="O669" s="53"/>
    </row>
    <row r="670" spans="2:15" x14ac:dyDescent="0.2">
      <c r="B670" s="51"/>
      <c r="C670" s="51"/>
      <c r="D670" s="51"/>
      <c r="E670" s="52"/>
      <c r="F670" s="52"/>
      <c r="G670" s="52"/>
      <c r="H670" s="52"/>
      <c r="I670" s="52"/>
      <c r="J670" s="53"/>
      <c r="K670" s="53"/>
      <c r="L670" s="53"/>
      <c r="M670" s="53"/>
      <c r="N670" s="52"/>
      <c r="O670" s="53"/>
    </row>
    <row r="671" spans="2:15" x14ac:dyDescent="0.2">
      <c r="B671" s="51"/>
      <c r="C671" s="51"/>
      <c r="D671" s="51"/>
      <c r="E671" s="52"/>
      <c r="F671" s="52"/>
      <c r="G671" s="52"/>
      <c r="H671" s="52"/>
      <c r="I671" s="52"/>
      <c r="J671" s="53"/>
      <c r="K671" s="53"/>
      <c r="L671" s="53"/>
      <c r="M671" s="53"/>
      <c r="N671" s="52"/>
      <c r="O671" s="53"/>
    </row>
    <row r="672" spans="2:15" x14ac:dyDescent="0.2">
      <c r="B672" s="51"/>
      <c r="C672" s="51"/>
      <c r="D672" s="51"/>
      <c r="E672" s="52"/>
      <c r="F672" s="52"/>
      <c r="G672" s="52"/>
      <c r="H672" s="52"/>
      <c r="I672" s="52"/>
      <c r="J672" s="53"/>
      <c r="K672" s="53"/>
      <c r="L672" s="53"/>
      <c r="M672" s="53"/>
      <c r="N672" s="52"/>
      <c r="O672" s="53"/>
    </row>
    <row r="673" spans="2:15" x14ac:dyDescent="0.2">
      <c r="B673" s="51"/>
      <c r="C673" s="51"/>
      <c r="D673" s="51"/>
      <c r="E673" s="52"/>
      <c r="F673" s="52"/>
      <c r="G673" s="52"/>
      <c r="H673" s="52"/>
      <c r="I673" s="52"/>
      <c r="J673" s="53"/>
      <c r="K673" s="53"/>
      <c r="L673" s="53"/>
      <c r="M673" s="53"/>
      <c r="N673" s="52"/>
      <c r="O673" s="53"/>
    </row>
    <row r="674" spans="2:15" x14ac:dyDescent="0.2">
      <c r="B674" s="51"/>
      <c r="C674" s="51"/>
      <c r="D674" s="51"/>
      <c r="E674" s="52"/>
      <c r="F674" s="52"/>
      <c r="G674" s="52"/>
      <c r="H674" s="52"/>
      <c r="I674" s="52"/>
      <c r="J674" s="53"/>
      <c r="K674" s="53"/>
      <c r="L674" s="53"/>
      <c r="M674" s="53"/>
      <c r="N674" s="52"/>
      <c r="O674" s="53"/>
    </row>
    <row r="675" spans="2:15" x14ac:dyDescent="0.2">
      <c r="B675" s="51"/>
      <c r="C675" s="51"/>
      <c r="D675" s="51"/>
      <c r="E675" s="52"/>
      <c r="F675" s="52"/>
      <c r="G675" s="52"/>
      <c r="H675" s="52"/>
      <c r="I675" s="52"/>
      <c r="J675" s="53"/>
      <c r="K675" s="53"/>
      <c r="L675" s="53"/>
      <c r="M675" s="53"/>
      <c r="N675" s="52"/>
      <c r="O675" s="53"/>
    </row>
    <row r="676" spans="2:15" x14ac:dyDescent="0.2">
      <c r="B676" s="51"/>
      <c r="C676" s="51"/>
      <c r="D676" s="51"/>
      <c r="E676" s="52"/>
      <c r="F676" s="52"/>
      <c r="G676" s="52"/>
      <c r="H676" s="52"/>
      <c r="I676" s="52"/>
      <c r="J676" s="53"/>
      <c r="K676" s="53"/>
      <c r="L676" s="53"/>
      <c r="M676" s="53"/>
      <c r="N676" s="52"/>
      <c r="O676" s="53"/>
    </row>
    <row r="677" spans="2:15" x14ac:dyDescent="0.2">
      <c r="B677" s="51"/>
      <c r="C677" s="51"/>
      <c r="D677" s="51"/>
      <c r="E677" s="52"/>
      <c r="F677" s="52"/>
      <c r="G677" s="52"/>
      <c r="H677" s="52"/>
      <c r="I677" s="52"/>
      <c r="J677" s="53"/>
      <c r="K677" s="53"/>
      <c r="L677" s="53"/>
      <c r="M677" s="53"/>
      <c r="N677" s="52"/>
      <c r="O677" s="53"/>
    </row>
    <row r="678" spans="2:15" x14ac:dyDescent="0.2">
      <c r="B678" s="51"/>
      <c r="C678" s="51"/>
      <c r="D678" s="51"/>
      <c r="E678" s="52"/>
      <c r="F678" s="52"/>
      <c r="G678" s="52"/>
      <c r="H678" s="52"/>
      <c r="I678" s="52"/>
      <c r="J678" s="53"/>
      <c r="K678" s="53"/>
      <c r="L678" s="53"/>
      <c r="M678" s="53"/>
      <c r="N678" s="52"/>
      <c r="O678" s="53"/>
    </row>
    <row r="679" spans="2:15" x14ac:dyDescent="0.2">
      <c r="B679" s="51"/>
      <c r="C679" s="51"/>
      <c r="D679" s="51"/>
      <c r="E679" s="52"/>
      <c r="F679" s="52"/>
      <c r="G679" s="52"/>
      <c r="H679" s="52"/>
      <c r="I679" s="52"/>
      <c r="J679" s="53"/>
      <c r="K679" s="53"/>
      <c r="L679" s="53"/>
      <c r="M679" s="53"/>
      <c r="N679" s="52"/>
      <c r="O679" s="53"/>
    </row>
    <row r="680" spans="2:15" x14ac:dyDescent="0.2">
      <c r="B680" s="51"/>
      <c r="C680" s="51"/>
      <c r="D680" s="51"/>
      <c r="E680" s="52"/>
      <c r="F680" s="52"/>
      <c r="G680" s="52"/>
      <c r="H680" s="52"/>
      <c r="I680" s="52"/>
      <c r="J680" s="53"/>
      <c r="K680" s="53"/>
      <c r="L680" s="53"/>
      <c r="M680" s="53"/>
      <c r="N680" s="52"/>
      <c r="O680" s="53"/>
    </row>
    <row r="681" spans="2:15" x14ac:dyDescent="0.2">
      <c r="B681" s="51"/>
      <c r="C681" s="51"/>
      <c r="D681" s="51"/>
      <c r="E681" s="52"/>
      <c r="F681" s="52"/>
      <c r="G681" s="52"/>
      <c r="H681" s="52"/>
      <c r="I681" s="52"/>
      <c r="J681" s="53"/>
      <c r="K681" s="53"/>
      <c r="L681" s="53"/>
      <c r="M681" s="53"/>
      <c r="N681" s="52"/>
      <c r="O681" s="53"/>
    </row>
    <row r="682" spans="2:15" x14ac:dyDescent="0.2">
      <c r="B682" s="51"/>
      <c r="C682" s="51"/>
      <c r="D682" s="51"/>
      <c r="E682" s="52"/>
      <c r="F682" s="52"/>
      <c r="G682" s="52"/>
      <c r="H682" s="52"/>
      <c r="I682" s="52"/>
      <c r="J682" s="53"/>
      <c r="K682" s="53"/>
      <c r="L682" s="53"/>
      <c r="M682" s="53"/>
      <c r="N682" s="52"/>
      <c r="O682" s="53"/>
    </row>
    <row r="683" spans="2:15" x14ac:dyDescent="0.2">
      <c r="B683" s="51"/>
      <c r="C683" s="51"/>
      <c r="D683" s="51"/>
      <c r="E683" s="52"/>
      <c r="F683" s="52"/>
      <c r="G683" s="52"/>
      <c r="H683" s="52"/>
      <c r="I683" s="52"/>
      <c r="J683" s="53"/>
      <c r="K683" s="53"/>
      <c r="L683" s="53"/>
      <c r="M683" s="53"/>
      <c r="N683" s="52"/>
      <c r="O683" s="53"/>
    </row>
    <row r="684" spans="2:15" x14ac:dyDescent="0.2">
      <c r="B684" s="51"/>
      <c r="C684" s="51"/>
      <c r="D684" s="51"/>
      <c r="E684" s="52"/>
      <c r="F684" s="52"/>
      <c r="G684" s="52"/>
      <c r="H684" s="52"/>
      <c r="I684" s="52"/>
      <c r="J684" s="53"/>
      <c r="K684" s="53"/>
      <c r="L684" s="53"/>
      <c r="M684" s="53"/>
      <c r="N684" s="52"/>
      <c r="O684" s="53"/>
    </row>
    <row r="685" spans="2:15" x14ac:dyDescent="0.2">
      <c r="B685" s="51"/>
      <c r="C685" s="51"/>
      <c r="D685" s="51"/>
      <c r="E685" s="52"/>
      <c r="F685" s="52"/>
      <c r="G685" s="52"/>
      <c r="H685" s="52"/>
      <c r="I685" s="52"/>
      <c r="J685" s="53"/>
      <c r="K685" s="53"/>
      <c r="L685" s="53"/>
      <c r="M685" s="53"/>
      <c r="N685" s="52"/>
      <c r="O685" s="53"/>
    </row>
    <row r="686" spans="2:15" x14ac:dyDescent="0.2">
      <c r="B686" s="51"/>
      <c r="C686" s="51"/>
      <c r="D686" s="51"/>
      <c r="E686" s="52"/>
      <c r="F686" s="52"/>
      <c r="G686" s="52"/>
      <c r="H686" s="52"/>
      <c r="I686" s="52"/>
      <c r="J686" s="53"/>
      <c r="K686" s="53"/>
      <c r="L686" s="53"/>
      <c r="M686" s="53"/>
      <c r="N686" s="52"/>
      <c r="O686" s="53"/>
    </row>
    <row r="687" spans="2:15" x14ac:dyDescent="0.2">
      <c r="B687" s="51"/>
      <c r="C687" s="51"/>
      <c r="D687" s="51"/>
      <c r="E687" s="52"/>
      <c r="F687" s="52"/>
      <c r="G687" s="52"/>
      <c r="H687" s="52"/>
      <c r="I687" s="52"/>
      <c r="J687" s="53"/>
      <c r="K687" s="53"/>
      <c r="L687" s="53"/>
      <c r="M687" s="53"/>
      <c r="N687" s="52"/>
      <c r="O687" s="53"/>
    </row>
    <row r="688" spans="2:15" x14ac:dyDescent="0.2">
      <c r="B688" s="51"/>
      <c r="C688" s="51"/>
      <c r="D688" s="51"/>
      <c r="E688" s="52"/>
      <c r="F688" s="52"/>
      <c r="G688" s="52"/>
      <c r="H688" s="52"/>
      <c r="I688" s="52"/>
      <c r="J688" s="53"/>
      <c r="K688" s="53"/>
      <c r="L688" s="53"/>
      <c r="M688" s="53"/>
      <c r="N688" s="52"/>
      <c r="O688" s="53"/>
    </row>
    <row r="689" spans="2:15" x14ac:dyDescent="0.2">
      <c r="B689" s="51"/>
      <c r="C689" s="51"/>
      <c r="D689" s="51"/>
      <c r="E689" s="52"/>
      <c r="F689" s="52"/>
      <c r="G689" s="52"/>
      <c r="H689" s="52"/>
      <c r="I689" s="52"/>
      <c r="J689" s="53"/>
      <c r="K689" s="53"/>
      <c r="L689" s="53"/>
      <c r="M689" s="53"/>
      <c r="N689" s="52"/>
      <c r="O689" s="53"/>
    </row>
    <row r="690" spans="2:15" x14ac:dyDescent="0.2">
      <c r="B690" s="51"/>
      <c r="C690" s="51"/>
      <c r="D690" s="51"/>
      <c r="E690" s="52"/>
      <c r="F690" s="52"/>
      <c r="G690" s="52"/>
      <c r="H690" s="52"/>
      <c r="I690" s="52"/>
      <c r="J690" s="53"/>
      <c r="K690" s="53"/>
      <c r="L690" s="53"/>
      <c r="M690" s="53"/>
      <c r="N690" s="52"/>
      <c r="O690" s="53"/>
    </row>
    <row r="691" spans="2:15" x14ac:dyDescent="0.2">
      <c r="B691" s="51"/>
      <c r="C691" s="51"/>
      <c r="D691" s="51"/>
      <c r="E691" s="52"/>
      <c r="F691" s="52"/>
      <c r="G691" s="52"/>
      <c r="H691" s="52"/>
      <c r="I691" s="52"/>
      <c r="J691" s="53"/>
      <c r="K691" s="53"/>
      <c r="L691" s="53"/>
      <c r="M691" s="53"/>
      <c r="N691" s="52"/>
      <c r="O691" s="53"/>
    </row>
    <row r="692" spans="2:15" x14ac:dyDescent="0.2">
      <c r="B692" s="51"/>
      <c r="C692" s="51"/>
      <c r="D692" s="51"/>
      <c r="E692" s="52"/>
      <c r="F692" s="52"/>
      <c r="G692" s="52"/>
      <c r="H692" s="52"/>
      <c r="I692" s="52"/>
      <c r="J692" s="53"/>
      <c r="K692" s="53"/>
      <c r="L692" s="53"/>
      <c r="M692" s="53"/>
      <c r="N692" s="52"/>
      <c r="O692" s="53"/>
    </row>
    <row r="693" spans="2:15" x14ac:dyDescent="0.2">
      <c r="B693" s="51"/>
      <c r="C693" s="51"/>
      <c r="D693" s="51"/>
      <c r="E693" s="52"/>
      <c r="F693" s="52"/>
      <c r="G693" s="52"/>
      <c r="H693" s="52"/>
      <c r="I693" s="52"/>
      <c r="J693" s="53"/>
      <c r="K693" s="53"/>
      <c r="L693" s="53"/>
      <c r="M693" s="53"/>
      <c r="N693" s="52"/>
      <c r="O693" s="53"/>
    </row>
    <row r="694" spans="2:15" x14ac:dyDescent="0.2">
      <c r="B694" s="51"/>
      <c r="C694" s="51"/>
      <c r="D694" s="51"/>
      <c r="E694" s="52"/>
      <c r="F694" s="52"/>
      <c r="G694" s="52"/>
      <c r="H694" s="52"/>
      <c r="I694" s="52"/>
      <c r="J694" s="53"/>
      <c r="K694" s="53"/>
      <c r="L694" s="53"/>
      <c r="M694" s="53"/>
      <c r="N694" s="52"/>
      <c r="O694" s="53"/>
    </row>
    <row r="695" spans="2:15" x14ac:dyDescent="0.2">
      <c r="B695" s="51"/>
      <c r="C695" s="51"/>
      <c r="D695" s="51"/>
      <c r="E695" s="52"/>
      <c r="F695" s="52"/>
      <c r="G695" s="52"/>
      <c r="H695" s="52"/>
      <c r="I695" s="52"/>
      <c r="J695" s="53"/>
      <c r="K695" s="53"/>
      <c r="L695" s="53"/>
      <c r="M695" s="53"/>
      <c r="N695" s="52"/>
      <c r="O695" s="53"/>
    </row>
    <row r="696" spans="2:15" x14ac:dyDescent="0.2">
      <c r="B696" s="51"/>
      <c r="C696" s="51"/>
      <c r="D696" s="51"/>
      <c r="E696" s="52"/>
      <c r="F696" s="52"/>
      <c r="G696" s="52"/>
      <c r="H696" s="52"/>
      <c r="I696" s="52"/>
      <c r="J696" s="53"/>
      <c r="K696" s="53"/>
      <c r="L696" s="53"/>
      <c r="M696" s="53"/>
      <c r="N696" s="52"/>
      <c r="O696" s="53"/>
    </row>
    <row r="697" spans="2:15" x14ac:dyDescent="0.2">
      <c r="B697" s="51"/>
      <c r="C697" s="51"/>
      <c r="D697" s="51"/>
      <c r="E697" s="52"/>
      <c r="F697" s="52"/>
      <c r="G697" s="52"/>
      <c r="H697" s="52"/>
      <c r="I697" s="52"/>
      <c r="J697" s="53"/>
      <c r="K697" s="53"/>
      <c r="L697" s="53"/>
      <c r="M697" s="53"/>
      <c r="N697" s="52"/>
      <c r="O697" s="53"/>
    </row>
    <row r="698" spans="2:15" x14ac:dyDescent="0.2">
      <c r="B698" s="51"/>
      <c r="C698" s="51"/>
      <c r="D698" s="51"/>
      <c r="E698" s="52"/>
      <c r="F698" s="52"/>
      <c r="G698" s="52"/>
      <c r="H698" s="52"/>
      <c r="I698" s="52"/>
      <c r="J698" s="53"/>
      <c r="K698" s="53"/>
      <c r="L698" s="53"/>
      <c r="M698" s="53"/>
      <c r="N698" s="52"/>
      <c r="O698" s="53"/>
    </row>
    <row r="699" spans="2:15" x14ac:dyDescent="0.2">
      <c r="B699" s="51"/>
      <c r="C699" s="51"/>
      <c r="D699" s="51"/>
      <c r="E699" s="52"/>
      <c r="F699" s="52"/>
      <c r="G699" s="52"/>
      <c r="H699" s="52"/>
      <c r="I699" s="52"/>
      <c r="J699" s="53"/>
      <c r="K699" s="53"/>
      <c r="L699" s="53"/>
      <c r="M699" s="53"/>
      <c r="N699" s="52"/>
      <c r="O699" s="53"/>
    </row>
    <row r="700" spans="2:15" x14ac:dyDescent="0.2">
      <c r="B700" s="51"/>
      <c r="C700" s="51"/>
      <c r="D700" s="51"/>
      <c r="E700" s="52"/>
      <c r="F700" s="52"/>
      <c r="G700" s="52"/>
      <c r="H700" s="52"/>
      <c r="I700" s="52"/>
      <c r="J700" s="53"/>
      <c r="K700" s="53"/>
      <c r="L700" s="53"/>
      <c r="M700" s="53"/>
      <c r="N700" s="52"/>
      <c r="O700" s="53"/>
    </row>
    <row r="701" spans="2:15" x14ac:dyDescent="0.2">
      <c r="B701" s="51"/>
      <c r="C701" s="51"/>
      <c r="D701" s="51"/>
      <c r="E701" s="52"/>
      <c r="F701" s="52"/>
      <c r="G701" s="52"/>
      <c r="H701" s="52"/>
      <c r="I701" s="52"/>
      <c r="J701" s="53"/>
      <c r="K701" s="53"/>
      <c r="L701" s="53"/>
      <c r="M701" s="53"/>
      <c r="N701" s="52"/>
      <c r="O701" s="53"/>
    </row>
    <row r="702" spans="2:15" x14ac:dyDescent="0.2">
      <c r="B702" s="51"/>
      <c r="C702" s="51"/>
      <c r="D702" s="51"/>
      <c r="E702" s="52"/>
      <c r="F702" s="52"/>
      <c r="G702" s="52"/>
      <c r="H702" s="52"/>
      <c r="I702" s="52"/>
      <c r="J702" s="53"/>
      <c r="K702" s="53"/>
      <c r="L702" s="53"/>
      <c r="M702" s="53"/>
      <c r="N702" s="52"/>
      <c r="O702" s="53"/>
    </row>
    <row r="703" spans="2:15" x14ac:dyDescent="0.2">
      <c r="B703" s="51"/>
      <c r="C703" s="51"/>
      <c r="D703" s="51"/>
      <c r="E703" s="52"/>
      <c r="F703" s="52"/>
      <c r="G703" s="52"/>
      <c r="H703" s="52"/>
      <c r="I703" s="52"/>
      <c r="J703" s="53"/>
      <c r="K703" s="53"/>
      <c r="L703" s="53"/>
      <c r="M703" s="53"/>
      <c r="N703" s="52"/>
      <c r="O703" s="53"/>
    </row>
    <row r="704" spans="2:15" x14ac:dyDescent="0.2">
      <c r="B704" s="51"/>
      <c r="C704" s="51"/>
      <c r="D704" s="51"/>
      <c r="E704" s="52"/>
      <c r="F704" s="52"/>
      <c r="G704" s="52"/>
      <c r="H704" s="52"/>
      <c r="I704" s="52"/>
      <c r="J704" s="53"/>
      <c r="K704" s="53"/>
      <c r="L704" s="53"/>
      <c r="M704" s="53"/>
      <c r="N704" s="52"/>
      <c r="O704" s="53"/>
    </row>
    <row r="705" spans="2:15" x14ac:dyDescent="0.2">
      <c r="B705" s="51"/>
      <c r="C705" s="51"/>
      <c r="D705" s="51"/>
      <c r="E705" s="52"/>
      <c r="F705" s="52"/>
      <c r="G705" s="52"/>
      <c r="H705" s="52"/>
      <c r="I705" s="52"/>
      <c r="J705" s="53"/>
      <c r="K705" s="53"/>
      <c r="L705" s="53"/>
      <c r="M705" s="53"/>
      <c r="N705" s="52"/>
      <c r="O705" s="53"/>
    </row>
    <row r="706" spans="2:15" x14ac:dyDescent="0.2">
      <c r="B706" s="51"/>
      <c r="C706" s="51"/>
      <c r="D706" s="51"/>
      <c r="E706" s="52"/>
      <c r="F706" s="52"/>
      <c r="G706" s="52"/>
      <c r="H706" s="52"/>
      <c r="I706" s="52"/>
      <c r="J706" s="53"/>
      <c r="K706" s="53"/>
      <c r="L706" s="53"/>
      <c r="M706" s="53"/>
      <c r="N706" s="52"/>
      <c r="O706" s="53"/>
    </row>
    <row r="707" spans="2:15" x14ac:dyDescent="0.2">
      <c r="B707" s="51"/>
      <c r="C707" s="51"/>
      <c r="D707" s="51"/>
      <c r="E707" s="52"/>
      <c r="F707" s="52"/>
      <c r="G707" s="52"/>
      <c r="H707" s="52"/>
      <c r="I707" s="52"/>
      <c r="J707" s="53"/>
      <c r="K707" s="53"/>
      <c r="L707" s="53"/>
      <c r="M707" s="53"/>
      <c r="N707" s="52"/>
      <c r="O707" s="53"/>
    </row>
    <row r="708" spans="2:15" x14ac:dyDescent="0.2">
      <c r="B708" s="51"/>
      <c r="C708" s="51"/>
      <c r="D708" s="51"/>
      <c r="E708" s="52"/>
      <c r="F708" s="52"/>
      <c r="G708" s="52"/>
      <c r="H708" s="52"/>
      <c r="I708" s="52"/>
      <c r="J708" s="53"/>
      <c r="K708" s="53"/>
      <c r="L708" s="53"/>
      <c r="M708" s="53"/>
      <c r="N708" s="52"/>
      <c r="O708" s="53"/>
    </row>
    <row r="709" spans="2:15" x14ac:dyDescent="0.2">
      <c r="B709" s="51"/>
      <c r="C709" s="51"/>
      <c r="D709" s="51"/>
      <c r="E709" s="52"/>
      <c r="F709" s="52"/>
      <c r="G709" s="52"/>
      <c r="H709" s="52"/>
      <c r="I709" s="52"/>
      <c r="J709" s="53"/>
      <c r="K709" s="53"/>
      <c r="L709" s="53"/>
      <c r="M709" s="53"/>
      <c r="N709" s="52"/>
      <c r="O709" s="53"/>
    </row>
  </sheetData>
  <phoneticPr fontId="2"/>
  <pageMargins left="0.31496062992125984" right="0.19685039370078741" top="0.43307086614173229" bottom="0.19685039370078741" header="0.23622047244094491" footer="0.23622047244094491"/>
  <pageSetup paperSize="9" scale="79" firstPageNumber="57" orientation="portrait" useFirstPageNumber="1" r:id="rId1"/>
  <headerFooter alignWithMargins="0">
    <oddHeader>&amp;Rデータ編２：項目別集計（R4）&amp;A</oddHeader>
    <oddFooter>&amp;C&amp;P</oddFooter>
  </headerFooter>
  <rowBreaks count="6" manualBreakCount="6">
    <brk id="75" max="17" man="1"/>
    <brk id="137" max="17" man="1"/>
    <brk id="220" max="17" man="1"/>
    <brk id="293" max="17" man="1"/>
    <brk id="356" max="17" man="1"/>
    <brk id="418" max="17" man="1"/>
  </rowBreaks>
  <ignoredErrors>
    <ignoredError sqref="D8:E8" formulaRange="1"/>
    <ignoredError sqref="K431 K400 K369 K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R709"/>
  <sheetViews>
    <sheetView view="pageBreakPreview" zoomScaleNormal="85" zoomScaleSheetLayoutView="100" workbookViewId="0">
      <selection activeCell="T3" sqref="T3"/>
    </sheetView>
  </sheetViews>
  <sheetFormatPr defaultColWidth="8.88671875" defaultRowHeight="12" x14ac:dyDescent="0.15"/>
  <cols>
    <col min="1" max="1" width="2.33203125" style="2" customWidth="1"/>
    <col min="2" max="4" width="7.6640625" style="316" customWidth="1"/>
    <col min="5" max="17" width="7.6640625" style="2" customWidth="1"/>
    <col min="18" max="18" width="1.6640625" style="2" customWidth="1"/>
    <col min="19" max="16384" width="8.88671875" style="2"/>
  </cols>
  <sheetData>
    <row r="1" spans="1:18" ht="14.4" x14ac:dyDescent="0.2">
      <c r="A1" s="449" t="s">
        <v>108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3.5" customHeight="1" x14ac:dyDescent="0.15"/>
    <row r="3" spans="1:18" ht="13.5" customHeight="1" x14ac:dyDescent="0.15">
      <c r="B3" s="50" t="s">
        <v>8</v>
      </c>
      <c r="C3" s="50"/>
      <c r="D3" s="30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8" ht="19.2" x14ac:dyDescent="0.15">
      <c r="B4" s="5" t="s">
        <v>9</v>
      </c>
      <c r="C4" s="6" t="s">
        <v>87</v>
      </c>
      <c r="D4" s="304" t="s">
        <v>88</v>
      </c>
      <c r="E4" s="304" t="s">
        <v>89</v>
      </c>
      <c r="F4" s="305" t="s">
        <v>10</v>
      </c>
      <c r="G4" s="306" t="s">
        <v>90</v>
      </c>
      <c r="H4" s="304" t="s">
        <v>89</v>
      </c>
      <c r="I4" s="6" t="s">
        <v>11</v>
      </c>
      <c r="J4" s="307"/>
      <c r="K4" s="308"/>
      <c r="L4" s="309"/>
      <c r="M4" s="309"/>
      <c r="N4" s="309"/>
      <c r="O4" s="309"/>
      <c r="P4" s="309"/>
      <c r="Q4" s="309"/>
      <c r="R4" s="308"/>
    </row>
    <row r="5" spans="1:18" s="10" customFormat="1" ht="13.5" customHeight="1" x14ac:dyDescent="0.15">
      <c r="B5" s="55"/>
      <c r="C5" s="26" t="s">
        <v>10</v>
      </c>
      <c r="D5" s="210">
        <f>SUM(D6:D7)</f>
        <v>518</v>
      </c>
      <c r="E5" s="210">
        <f>SUM(E6:E7)</f>
        <v>471</v>
      </c>
      <c r="F5" s="226">
        <f t="shared" ref="F5:F12" si="0">SUM(D5:E5)</f>
        <v>989</v>
      </c>
      <c r="G5" s="171">
        <f>D5/$F$5</f>
        <v>0.52376137512639032</v>
      </c>
      <c r="H5" s="102">
        <f>E5/$F$5</f>
        <v>0.47623862487360968</v>
      </c>
      <c r="I5" s="102">
        <f>F5/$F$12</f>
        <v>0.27541074909495961</v>
      </c>
      <c r="J5" s="310"/>
      <c r="K5" s="57"/>
      <c r="L5" s="26"/>
      <c r="M5" s="57"/>
      <c r="N5" s="57"/>
      <c r="O5" s="57"/>
      <c r="P5" s="8"/>
      <c r="Q5" s="8"/>
      <c r="R5" s="8"/>
    </row>
    <row r="6" spans="1:18" s="10" customFormat="1" ht="13.5" customHeight="1" x14ac:dyDescent="0.15">
      <c r="B6" s="55" t="s">
        <v>12</v>
      </c>
      <c r="C6" s="58" t="s">
        <v>13</v>
      </c>
      <c r="D6" s="319">
        <v>254</v>
      </c>
      <c r="E6" s="319">
        <v>227</v>
      </c>
      <c r="F6" s="227">
        <f t="shared" si="0"/>
        <v>481</v>
      </c>
      <c r="G6" s="151">
        <f>D6/$F$6</f>
        <v>0.5280665280665281</v>
      </c>
      <c r="H6" s="106">
        <f>E6/$F$6</f>
        <v>0.47193347193347196</v>
      </c>
      <c r="I6" s="106">
        <f>F6/$F$5</f>
        <v>0.48634984833164813</v>
      </c>
      <c r="J6" s="310"/>
      <c r="K6" s="26"/>
      <c r="L6" s="26"/>
      <c r="M6" s="57"/>
      <c r="N6" s="57"/>
      <c r="O6" s="57"/>
      <c r="P6" s="8"/>
      <c r="Q6" s="8"/>
      <c r="R6" s="8"/>
    </row>
    <row r="7" spans="1:18" s="10" customFormat="1" ht="13.5" customHeight="1" x14ac:dyDescent="0.15">
      <c r="B7" s="59"/>
      <c r="C7" s="60" t="s">
        <v>14</v>
      </c>
      <c r="D7" s="320">
        <v>264</v>
      </c>
      <c r="E7" s="320">
        <v>244</v>
      </c>
      <c r="F7" s="228">
        <f t="shared" si="0"/>
        <v>508</v>
      </c>
      <c r="G7" s="172">
        <f>D7/$F$7</f>
        <v>0.51968503937007871</v>
      </c>
      <c r="H7" s="118">
        <f>E7/$F$7</f>
        <v>0.48031496062992124</v>
      </c>
      <c r="I7" s="118">
        <f>F7/$F$5</f>
        <v>0.51365015166835182</v>
      </c>
      <c r="J7" s="310"/>
      <c r="K7" s="26"/>
      <c r="L7" s="26"/>
      <c r="M7" s="57"/>
      <c r="N7" s="57"/>
      <c r="O7" s="57"/>
      <c r="P7" s="8"/>
      <c r="Q7" s="8"/>
      <c r="R7" s="8"/>
    </row>
    <row r="8" spans="1:18" s="10" customFormat="1" ht="13.5" customHeight="1" x14ac:dyDescent="0.15">
      <c r="B8" s="55"/>
      <c r="C8" s="26" t="s">
        <v>10</v>
      </c>
      <c r="D8" s="210">
        <f>SUM(D9:D10)</f>
        <v>661</v>
      </c>
      <c r="E8" s="210">
        <f>SUM(E9:E10)</f>
        <v>646</v>
      </c>
      <c r="F8" s="226">
        <f t="shared" si="0"/>
        <v>1307</v>
      </c>
      <c r="G8" s="171">
        <f>D8/$F$8</f>
        <v>0.50573833205814844</v>
      </c>
      <c r="H8" s="102">
        <f>E8/$F$8</f>
        <v>0.49426166794185156</v>
      </c>
      <c r="I8" s="102">
        <f>F8/$F$12</f>
        <v>0.3639654692286271</v>
      </c>
      <c r="J8" s="310"/>
      <c r="K8" s="26"/>
      <c r="L8" s="26"/>
      <c r="M8" s="57"/>
      <c r="N8" s="57"/>
      <c r="O8" s="57"/>
      <c r="P8" s="8"/>
      <c r="Q8" s="8"/>
      <c r="R8" s="8"/>
    </row>
    <row r="9" spans="1:18" s="10" customFormat="1" ht="13.5" customHeight="1" x14ac:dyDescent="0.15">
      <c r="B9" s="55" t="s">
        <v>15</v>
      </c>
      <c r="C9" s="58" t="s">
        <v>13</v>
      </c>
      <c r="D9" s="319">
        <v>311</v>
      </c>
      <c r="E9" s="319">
        <v>332</v>
      </c>
      <c r="F9" s="227">
        <f t="shared" si="0"/>
        <v>643</v>
      </c>
      <c r="G9" s="151">
        <f>D9/$F$9</f>
        <v>0.48367029548989116</v>
      </c>
      <c r="H9" s="106">
        <f>E9/$F$9</f>
        <v>0.51632970451010884</v>
      </c>
      <c r="I9" s="106">
        <f>F9/$F$8</f>
        <v>0.49196633511859217</v>
      </c>
      <c r="J9" s="310"/>
      <c r="K9" s="26"/>
      <c r="L9" s="26"/>
      <c r="M9" s="57"/>
      <c r="N9" s="57"/>
      <c r="O9" s="57"/>
      <c r="P9" s="8"/>
      <c r="Q9" s="8"/>
      <c r="R9" s="8"/>
    </row>
    <row r="10" spans="1:18" s="10" customFormat="1" ht="13.5" customHeight="1" x14ac:dyDescent="0.15">
      <c r="B10" s="59"/>
      <c r="C10" s="60" t="s">
        <v>16</v>
      </c>
      <c r="D10" s="321">
        <v>350</v>
      </c>
      <c r="E10" s="321">
        <v>314</v>
      </c>
      <c r="F10" s="228">
        <f t="shared" si="0"/>
        <v>664</v>
      </c>
      <c r="G10" s="172">
        <f>D10/$F$10</f>
        <v>0.52710843373493976</v>
      </c>
      <c r="H10" s="118">
        <f>E10/$F$10</f>
        <v>0.47289156626506024</v>
      </c>
      <c r="I10" s="118">
        <f>F10/$F$8</f>
        <v>0.50803366488140778</v>
      </c>
      <c r="J10" s="310"/>
      <c r="K10" s="26"/>
      <c r="L10" s="26"/>
      <c r="M10" s="57"/>
      <c r="N10" s="57"/>
      <c r="O10" s="57"/>
      <c r="P10" s="8"/>
      <c r="Q10" s="8"/>
      <c r="R10" s="8"/>
    </row>
    <row r="11" spans="1:18" s="10" customFormat="1" ht="14.25" customHeight="1" thickBot="1" x14ac:dyDescent="0.2">
      <c r="B11" s="58" t="s">
        <v>17</v>
      </c>
      <c r="C11" s="58" t="s">
        <v>16</v>
      </c>
      <c r="D11" s="322">
        <v>666</v>
      </c>
      <c r="E11" s="322">
        <v>629</v>
      </c>
      <c r="F11" s="227">
        <f t="shared" si="0"/>
        <v>1295</v>
      </c>
      <c r="G11" s="151">
        <f>D11/$F$11</f>
        <v>0.51428571428571423</v>
      </c>
      <c r="H11" s="106">
        <f>E11/$F$11</f>
        <v>0.48571428571428571</v>
      </c>
      <c r="I11" s="106">
        <f>F11/$F$12</f>
        <v>0.36062378167641324</v>
      </c>
      <c r="J11" s="310"/>
      <c r="K11" s="26"/>
      <c r="L11" s="26"/>
      <c r="M11" s="57"/>
      <c r="N11" s="57"/>
      <c r="O11" s="57"/>
      <c r="P11" s="8"/>
      <c r="Q11" s="8"/>
      <c r="R11" s="8"/>
    </row>
    <row r="12" spans="1:18" s="10" customFormat="1" ht="14.25" customHeight="1" thickTop="1" x14ac:dyDescent="0.15">
      <c r="B12" s="61"/>
      <c r="C12" s="62" t="s">
        <v>10</v>
      </c>
      <c r="D12" s="222">
        <f>D5+D8+D11</f>
        <v>1845</v>
      </c>
      <c r="E12" s="222">
        <f>E5+E8+E11</f>
        <v>1746</v>
      </c>
      <c r="F12" s="229">
        <f t="shared" si="0"/>
        <v>3591</v>
      </c>
      <c r="G12" s="150">
        <f>D12/$F$12</f>
        <v>0.51378446115288223</v>
      </c>
      <c r="H12" s="173">
        <f>E12/$F$12</f>
        <v>0.48621553884711777</v>
      </c>
      <c r="I12" s="173">
        <f>F12/$F$12</f>
        <v>1</v>
      </c>
      <c r="J12" s="310"/>
      <c r="K12" s="26"/>
      <c r="L12" s="26"/>
      <c r="M12" s="57"/>
      <c r="N12" s="57"/>
      <c r="O12" s="57"/>
      <c r="P12" s="8"/>
      <c r="Q12" s="8"/>
      <c r="R12" s="8"/>
    </row>
    <row r="13" spans="1:18" s="10" customFormat="1" ht="13.5" customHeight="1" x14ac:dyDescent="0.15">
      <c r="B13" s="17"/>
      <c r="C13" s="17"/>
      <c r="D13" s="17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8" s="10" customFormat="1" ht="24" customHeight="1" x14ac:dyDescent="0.15">
      <c r="B14" s="65" t="s">
        <v>18</v>
      </c>
      <c r="C14" s="65"/>
      <c r="D14" s="17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8" s="10" customFormat="1" ht="19.2" x14ac:dyDescent="0.15">
      <c r="B15" s="67" t="s">
        <v>9</v>
      </c>
      <c r="C15" s="67" t="s">
        <v>19</v>
      </c>
      <c r="D15" s="402" t="s">
        <v>20</v>
      </c>
      <c r="E15" s="11" t="s">
        <v>60</v>
      </c>
      <c r="F15" s="430" t="s">
        <v>103</v>
      </c>
      <c r="G15" s="11" t="s">
        <v>61</v>
      </c>
      <c r="H15" s="11" t="s">
        <v>21</v>
      </c>
      <c r="I15" s="11" t="s">
        <v>22</v>
      </c>
      <c r="J15" s="11" t="s">
        <v>23</v>
      </c>
      <c r="K15" s="12" t="s">
        <v>10</v>
      </c>
      <c r="L15" s="11" t="s">
        <v>60</v>
      </c>
      <c r="M15" s="430" t="s">
        <v>103</v>
      </c>
      <c r="N15" s="11" t="s">
        <v>61</v>
      </c>
      <c r="O15" s="11" t="s">
        <v>21</v>
      </c>
      <c r="P15" s="11" t="s">
        <v>22</v>
      </c>
      <c r="Q15" s="11" t="s">
        <v>23</v>
      </c>
      <c r="R15" s="311"/>
    </row>
    <row r="16" spans="1:18" s="10" customFormat="1" ht="13.5" customHeight="1" x14ac:dyDescent="0.15">
      <c r="B16" s="68"/>
      <c r="C16" s="69"/>
      <c r="D16" s="70" t="s">
        <v>10</v>
      </c>
      <c r="E16" s="210">
        <f t="shared" ref="E16:J16" si="1">E17+E18</f>
        <v>17</v>
      </c>
      <c r="F16" s="210">
        <f t="shared" si="1"/>
        <v>40</v>
      </c>
      <c r="G16" s="210">
        <f t="shared" si="1"/>
        <v>50</v>
      </c>
      <c r="H16" s="210">
        <f t="shared" si="1"/>
        <v>735</v>
      </c>
      <c r="I16" s="210">
        <f t="shared" si="1"/>
        <v>134</v>
      </c>
      <c r="J16" s="210">
        <f t="shared" si="1"/>
        <v>13</v>
      </c>
      <c r="K16" s="211">
        <f>SUM(K17:K18)</f>
        <v>989</v>
      </c>
      <c r="L16" s="71">
        <f t="shared" ref="L16:Q16" si="2">E16/$K$16</f>
        <v>1.7189079878665317E-2</v>
      </c>
      <c r="M16" s="71">
        <f t="shared" si="2"/>
        <v>4.0444893832153689E-2</v>
      </c>
      <c r="N16" s="71">
        <f t="shared" si="2"/>
        <v>5.0556117290192111E-2</v>
      </c>
      <c r="O16" s="71">
        <f t="shared" si="2"/>
        <v>0.74317492416582409</v>
      </c>
      <c r="P16" s="14">
        <f t="shared" si="2"/>
        <v>0.13549039433771487</v>
      </c>
      <c r="Q16" s="39">
        <f t="shared" si="2"/>
        <v>1.314459049544995E-2</v>
      </c>
      <c r="R16" s="251"/>
    </row>
    <row r="17" spans="2:18" s="10" customFormat="1" ht="13.5" customHeight="1" x14ac:dyDescent="0.15">
      <c r="B17" s="55"/>
      <c r="C17" s="72"/>
      <c r="D17" s="58" t="s">
        <v>88</v>
      </c>
      <c r="E17" s="212">
        <f t="shared" ref="E17:J18" si="3">E21+E24</f>
        <v>13</v>
      </c>
      <c r="F17" s="212">
        <f t="shared" si="3"/>
        <v>29</v>
      </c>
      <c r="G17" s="212">
        <f t="shared" si="3"/>
        <v>24</v>
      </c>
      <c r="H17" s="212">
        <f t="shared" si="3"/>
        <v>389</v>
      </c>
      <c r="I17" s="212">
        <f t="shared" si="3"/>
        <v>57</v>
      </c>
      <c r="J17" s="212">
        <f t="shared" si="3"/>
        <v>6</v>
      </c>
      <c r="K17" s="213">
        <f>SUM(E17:J17)</f>
        <v>518</v>
      </c>
      <c r="L17" s="73">
        <f t="shared" ref="L17:Q17" si="4">E17/$K$17</f>
        <v>2.5096525096525095E-2</v>
      </c>
      <c r="M17" s="73">
        <f t="shared" si="4"/>
        <v>5.5984555984555984E-2</v>
      </c>
      <c r="N17" s="73">
        <f t="shared" si="4"/>
        <v>4.633204633204633E-2</v>
      </c>
      <c r="O17" s="73">
        <f t="shared" si="4"/>
        <v>0.75096525096525102</v>
      </c>
      <c r="P17" s="20">
        <f t="shared" si="4"/>
        <v>0.11003861003861004</v>
      </c>
      <c r="Q17" s="40">
        <f t="shared" si="4"/>
        <v>1.1583011583011582E-2</v>
      </c>
      <c r="R17" s="251"/>
    </row>
    <row r="18" spans="2:18" s="10" customFormat="1" ht="13.5" customHeight="1" x14ac:dyDescent="0.15">
      <c r="B18" s="55"/>
      <c r="C18" s="72" t="s">
        <v>10</v>
      </c>
      <c r="D18" s="74" t="s">
        <v>91</v>
      </c>
      <c r="E18" s="214">
        <f t="shared" si="3"/>
        <v>4</v>
      </c>
      <c r="F18" s="214">
        <f t="shared" si="3"/>
        <v>11</v>
      </c>
      <c r="G18" s="214">
        <f t="shared" si="3"/>
        <v>26</v>
      </c>
      <c r="H18" s="214">
        <f t="shared" si="3"/>
        <v>346</v>
      </c>
      <c r="I18" s="214">
        <f t="shared" si="3"/>
        <v>77</v>
      </c>
      <c r="J18" s="214">
        <f t="shared" si="3"/>
        <v>7</v>
      </c>
      <c r="K18" s="215">
        <f>SUM(E18:J18)</f>
        <v>471</v>
      </c>
      <c r="L18" s="77">
        <f t="shared" ref="L18:Q18" si="5">E18/$K$18</f>
        <v>8.4925690021231421E-3</v>
      </c>
      <c r="M18" s="77">
        <f t="shared" si="5"/>
        <v>2.3354564755838639E-2</v>
      </c>
      <c r="N18" s="77">
        <f t="shared" si="5"/>
        <v>5.5201698513800426E-2</v>
      </c>
      <c r="O18" s="77">
        <f t="shared" si="5"/>
        <v>0.73460721868365175</v>
      </c>
      <c r="P18" s="22">
        <f t="shared" si="5"/>
        <v>0.16348195329087048</v>
      </c>
      <c r="Q18" s="41">
        <f t="shared" si="5"/>
        <v>1.4861995753715499E-2</v>
      </c>
      <c r="R18" s="251"/>
    </row>
    <row r="19" spans="2:18" s="10" customFormat="1" ht="13.5" customHeight="1" x14ac:dyDescent="0.15">
      <c r="B19" s="55"/>
      <c r="C19" s="72"/>
      <c r="D19" s="59" t="s">
        <v>24</v>
      </c>
      <c r="E19" s="353"/>
      <c r="F19" s="353"/>
      <c r="G19" s="353"/>
      <c r="H19" s="353"/>
      <c r="I19" s="353"/>
      <c r="J19" s="353"/>
      <c r="K19" s="216">
        <f>$F$5-K16</f>
        <v>0</v>
      </c>
      <c r="L19" s="361"/>
      <c r="M19" s="361"/>
      <c r="N19" s="361"/>
      <c r="O19" s="361"/>
      <c r="P19" s="362"/>
      <c r="Q19" s="377"/>
      <c r="R19" s="251"/>
    </row>
    <row r="20" spans="2:18" s="10" customFormat="1" ht="13.5" customHeight="1" x14ac:dyDescent="0.15">
      <c r="B20" s="55"/>
      <c r="C20" s="68" t="s">
        <v>25</v>
      </c>
      <c r="D20" s="70" t="s">
        <v>10</v>
      </c>
      <c r="E20" s="210">
        <f t="shared" ref="E20:J20" si="6">E21+E22</f>
        <v>4</v>
      </c>
      <c r="F20" s="210">
        <f t="shared" si="6"/>
        <v>6</v>
      </c>
      <c r="G20" s="210">
        <f t="shared" si="6"/>
        <v>20</v>
      </c>
      <c r="H20" s="210">
        <f t="shared" si="6"/>
        <v>393</v>
      </c>
      <c r="I20" s="210">
        <f t="shared" si="6"/>
        <v>56</v>
      </c>
      <c r="J20" s="210">
        <f t="shared" si="6"/>
        <v>2</v>
      </c>
      <c r="K20" s="211">
        <f t="shared" ref="K20:K25" si="7">SUM(E20:J20)</f>
        <v>481</v>
      </c>
      <c r="L20" s="71">
        <f t="shared" ref="L20:Q20" si="8">E20/$K$20</f>
        <v>8.3160083160083165E-3</v>
      </c>
      <c r="M20" s="71">
        <f t="shared" si="8"/>
        <v>1.2474012474012475E-2</v>
      </c>
      <c r="N20" s="71">
        <f t="shared" si="8"/>
        <v>4.1580041580041582E-2</v>
      </c>
      <c r="O20" s="71">
        <f t="shared" si="8"/>
        <v>0.81704781704781704</v>
      </c>
      <c r="P20" s="14">
        <f t="shared" si="8"/>
        <v>0.11642411642411643</v>
      </c>
      <c r="Q20" s="39">
        <f t="shared" si="8"/>
        <v>4.1580041580041582E-3</v>
      </c>
      <c r="R20" s="251"/>
    </row>
    <row r="21" spans="2:18" s="10" customFormat="1" ht="13.5" customHeight="1" x14ac:dyDescent="0.15">
      <c r="B21" s="55" t="s">
        <v>12</v>
      </c>
      <c r="C21" s="55" t="s">
        <v>13</v>
      </c>
      <c r="D21" s="58" t="s">
        <v>88</v>
      </c>
      <c r="E21" s="319">
        <v>3</v>
      </c>
      <c r="F21" s="319">
        <v>5</v>
      </c>
      <c r="G21" s="319">
        <v>9</v>
      </c>
      <c r="H21" s="319">
        <v>213</v>
      </c>
      <c r="I21" s="319">
        <v>24</v>
      </c>
      <c r="J21" s="319">
        <v>0</v>
      </c>
      <c r="K21" s="213">
        <f t="shared" si="7"/>
        <v>254</v>
      </c>
      <c r="L21" s="73">
        <f t="shared" ref="L21:Q21" si="9">E21/$K$21</f>
        <v>1.1811023622047244E-2</v>
      </c>
      <c r="M21" s="73">
        <f t="shared" si="9"/>
        <v>1.968503937007874E-2</v>
      </c>
      <c r="N21" s="73">
        <f t="shared" si="9"/>
        <v>3.5433070866141732E-2</v>
      </c>
      <c r="O21" s="73">
        <f t="shared" si="9"/>
        <v>0.83858267716535428</v>
      </c>
      <c r="P21" s="20">
        <f t="shared" si="9"/>
        <v>9.4488188976377951E-2</v>
      </c>
      <c r="Q21" s="40">
        <f t="shared" si="9"/>
        <v>0</v>
      </c>
      <c r="R21" s="251"/>
    </row>
    <row r="22" spans="2:18" s="10" customFormat="1" ht="13.5" customHeight="1" x14ac:dyDescent="0.15">
      <c r="B22" s="55"/>
      <c r="C22" s="55"/>
      <c r="D22" s="60" t="s">
        <v>91</v>
      </c>
      <c r="E22" s="320">
        <v>1</v>
      </c>
      <c r="F22" s="320">
        <v>1</v>
      </c>
      <c r="G22" s="320">
        <v>11</v>
      </c>
      <c r="H22" s="320">
        <v>180</v>
      </c>
      <c r="I22" s="320">
        <v>32</v>
      </c>
      <c r="J22" s="320">
        <v>2</v>
      </c>
      <c r="K22" s="217">
        <f t="shared" si="7"/>
        <v>227</v>
      </c>
      <c r="L22" s="81">
        <f t="shared" ref="L22:Q22" si="10">E22/$K$22</f>
        <v>4.4052863436123352E-3</v>
      </c>
      <c r="M22" s="81">
        <f t="shared" si="10"/>
        <v>4.4052863436123352E-3</v>
      </c>
      <c r="N22" s="81">
        <f t="shared" si="10"/>
        <v>4.8458149779735685E-2</v>
      </c>
      <c r="O22" s="81">
        <f t="shared" si="10"/>
        <v>0.79295154185022021</v>
      </c>
      <c r="P22" s="23">
        <f t="shared" si="10"/>
        <v>0.14096916299559473</v>
      </c>
      <c r="Q22" s="42">
        <f t="shared" si="10"/>
        <v>8.8105726872246704E-3</v>
      </c>
      <c r="R22" s="251"/>
    </row>
    <row r="23" spans="2:18" s="10" customFormat="1" ht="13.5" customHeight="1" x14ac:dyDescent="0.15">
      <c r="B23" s="55"/>
      <c r="C23" s="68"/>
      <c r="D23" s="70" t="s">
        <v>10</v>
      </c>
      <c r="E23" s="210">
        <f t="shared" ref="E23:J23" si="11">E24+E25</f>
        <v>13</v>
      </c>
      <c r="F23" s="210">
        <f t="shared" si="11"/>
        <v>34</v>
      </c>
      <c r="G23" s="210">
        <f t="shared" si="11"/>
        <v>30</v>
      </c>
      <c r="H23" s="210">
        <f t="shared" si="11"/>
        <v>342</v>
      </c>
      <c r="I23" s="210">
        <f t="shared" si="11"/>
        <v>78</v>
      </c>
      <c r="J23" s="210">
        <f t="shared" si="11"/>
        <v>11</v>
      </c>
      <c r="K23" s="211">
        <f t="shared" si="7"/>
        <v>508</v>
      </c>
      <c r="L23" s="71">
        <f t="shared" ref="L23:Q23" si="12">E23/$K$23</f>
        <v>2.5590551181102362E-2</v>
      </c>
      <c r="M23" s="71">
        <f t="shared" si="12"/>
        <v>6.6929133858267723E-2</v>
      </c>
      <c r="N23" s="71">
        <f t="shared" si="12"/>
        <v>5.905511811023622E-2</v>
      </c>
      <c r="O23" s="71">
        <f t="shared" si="12"/>
        <v>0.67322834645669294</v>
      </c>
      <c r="P23" s="14">
        <f t="shared" si="12"/>
        <v>0.15354330708661418</v>
      </c>
      <c r="Q23" s="39">
        <f t="shared" si="12"/>
        <v>2.1653543307086614E-2</v>
      </c>
      <c r="R23" s="251"/>
    </row>
    <row r="24" spans="2:18" s="10" customFormat="1" ht="13.5" customHeight="1" x14ac:dyDescent="0.15">
      <c r="B24" s="55"/>
      <c r="C24" s="55" t="s">
        <v>14</v>
      </c>
      <c r="D24" s="82" t="s">
        <v>88</v>
      </c>
      <c r="E24" s="319">
        <v>10</v>
      </c>
      <c r="F24" s="319">
        <v>24</v>
      </c>
      <c r="G24" s="319">
        <v>15</v>
      </c>
      <c r="H24" s="319">
        <v>176</v>
      </c>
      <c r="I24" s="319">
        <v>33</v>
      </c>
      <c r="J24" s="319">
        <v>6</v>
      </c>
      <c r="K24" s="218">
        <f t="shared" si="7"/>
        <v>264</v>
      </c>
      <c r="L24" s="83">
        <f t="shared" ref="L24:Q24" si="13">E24/$K$24</f>
        <v>3.787878787878788E-2</v>
      </c>
      <c r="M24" s="83">
        <f t="shared" si="13"/>
        <v>9.0909090909090912E-2</v>
      </c>
      <c r="N24" s="83">
        <f t="shared" si="13"/>
        <v>5.6818181818181816E-2</v>
      </c>
      <c r="O24" s="83">
        <f t="shared" si="13"/>
        <v>0.66666666666666663</v>
      </c>
      <c r="P24" s="24">
        <f t="shared" si="13"/>
        <v>0.125</v>
      </c>
      <c r="Q24" s="43">
        <f t="shared" si="13"/>
        <v>2.2727272727272728E-2</v>
      </c>
      <c r="R24" s="251"/>
    </row>
    <row r="25" spans="2:18" s="10" customFormat="1" ht="13.5" customHeight="1" x14ac:dyDescent="0.15">
      <c r="B25" s="84"/>
      <c r="C25" s="59"/>
      <c r="D25" s="59" t="s">
        <v>91</v>
      </c>
      <c r="E25" s="320">
        <v>3</v>
      </c>
      <c r="F25" s="320">
        <v>10</v>
      </c>
      <c r="G25" s="320">
        <v>15</v>
      </c>
      <c r="H25" s="320">
        <v>166</v>
      </c>
      <c r="I25" s="320">
        <v>45</v>
      </c>
      <c r="J25" s="320">
        <v>5</v>
      </c>
      <c r="K25" s="216">
        <f t="shared" si="7"/>
        <v>244</v>
      </c>
      <c r="L25" s="85">
        <f t="shared" ref="L25:Q25" si="14">E25/$K$25</f>
        <v>1.2295081967213115E-2</v>
      </c>
      <c r="M25" s="85">
        <f t="shared" si="14"/>
        <v>4.0983606557377046E-2</v>
      </c>
      <c r="N25" s="85">
        <f t="shared" si="14"/>
        <v>6.1475409836065573E-2</v>
      </c>
      <c r="O25" s="85">
        <f t="shared" si="14"/>
        <v>0.68032786885245899</v>
      </c>
      <c r="P25" s="21">
        <f t="shared" si="14"/>
        <v>0.18442622950819673</v>
      </c>
      <c r="Q25" s="44">
        <f t="shared" si="14"/>
        <v>2.0491803278688523E-2</v>
      </c>
      <c r="R25" s="251"/>
    </row>
    <row r="26" spans="2:18" s="10" customFormat="1" ht="13.5" customHeight="1" x14ac:dyDescent="0.15">
      <c r="B26" s="68"/>
      <c r="C26" s="69"/>
      <c r="D26" s="70" t="s">
        <v>10</v>
      </c>
      <c r="E26" s="210">
        <f t="shared" ref="E26:J26" si="15">E27+E28</f>
        <v>18</v>
      </c>
      <c r="F26" s="210">
        <f t="shared" si="15"/>
        <v>80</v>
      </c>
      <c r="G26" s="210">
        <f t="shared" si="15"/>
        <v>72</v>
      </c>
      <c r="H26" s="210">
        <f t="shared" si="15"/>
        <v>881</v>
      </c>
      <c r="I26" s="210">
        <f t="shared" si="15"/>
        <v>221</v>
      </c>
      <c r="J26" s="210">
        <f t="shared" si="15"/>
        <v>28</v>
      </c>
      <c r="K26" s="211">
        <f>SUM(K27:K28)</f>
        <v>1300</v>
      </c>
      <c r="L26" s="71">
        <f t="shared" ref="L26:Q26" si="16">E26/$K$26</f>
        <v>1.3846153846153847E-2</v>
      </c>
      <c r="M26" s="71">
        <f t="shared" si="16"/>
        <v>6.1538461538461542E-2</v>
      </c>
      <c r="N26" s="71">
        <f t="shared" si="16"/>
        <v>5.5384615384615386E-2</v>
      </c>
      <c r="O26" s="71">
        <f t="shared" si="16"/>
        <v>0.6776923076923077</v>
      </c>
      <c r="P26" s="14">
        <f t="shared" si="16"/>
        <v>0.17</v>
      </c>
      <c r="Q26" s="39">
        <f t="shared" si="16"/>
        <v>2.1538461538461538E-2</v>
      </c>
      <c r="R26" s="251"/>
    </row>
    <row r="27" spans="2:18" s="10" customFormat="1" ht="13.5" customHeight="1" x14ac:dyDescent="0.15">
      <c r="B27" s="55"/>
      <c r="C27" s="72"/>
      <c r="D27" s="58" t="s">
        <v>88</v>
      </c>
      <c r="E27" s="212">
        <f t="shared" ref="E27:J28" si="17">E31+E34</f>
        <v>9</v>
      </c>
      <c r="F27" s="212">
        <f t="shared" si="17"/>
        <v>49</v>
      </c>
      <c r="G27" s="212">
        <f t="shared" si="17"/>
        <v>38</v>
      </c>
      <c r="H27" s="212">
        <f t="shared" si="17"/>
        <v>431</v>
      </c>
      <c r="I27" s="212">
        <f t="shared" si="17"/>
        <v>109</v>
      </c>
      <c r="J27" s="212">
        <f t="shared" si="17"/>
        <v>20</v>
      </c>
      <c r="K27" s="213">
        <f>SUM(E27:J27)</f>
        <v>656</v>
      </c>
      <c r="L27" s="73">
        <f t="shared" ref="L27:Q27" si="18">E27/$K$27</f>
        <v>1.3719512195121951E-2</v>
      </c>
      <c r="M27" s="73">
        <f t="shared" si="18"/>
        <v>7.4695121951219509E-2</v>
      </c>
      <c r="N27" s="73">
        <f t="shared" si="18"/>
        <v>5.7926829268292686E-2</v>
      </c>
      <c r="O27" s="73">
        <f t="shared" si="18"/>
        <v>0.65701219512195119</v>
      </c>
      <c r="P27" s="20">
        <f t="shared" si="18"/>
        <v>0.16615853658536586</v>
      </c>
      <c r="Q27" s="40">
        <f t="shared" si="18"/>
        <v>3.048780487804878E-2</v>
      </c>
      <c r="R27" s="251"/>
    </row>
    <row r="28" spans="2:18" s="10" customFormat="1" ht="13.5" customHeight="1" x14ac:dyDescent="0.15">
      <c r="B28" s="55"/>
      <c r="C28" s="72" t="s">
        <v>10</v>
      </c>
      <c r="D28" s="74" t="s">
        <v>91</v>
      </c>
      <c r="E28" s="214">
        <f t="shared" si="17"/>
        <v>9</v>
      </c>
      <c r="F28" s="214">
        <f t="shared" si="17"/>
        <v>31</v>
      </c>
      <c r="G28" s="214">
        <f t="shared" si="17"/>
        <v>34</v>
      </c>
      <c r="H28" s="214">
        <f t="shared" si="17"/>
        <v>450</v>
      </c>
      <c r="I28" s="214">
        <f t="shared" si="17"/>
        <v>112</v>
      </c>
      <c r="J28" s="214">
        <f t="shared" si="17"/>
        <v>8</v>
      </c>
      <c r="K28" s="215">
        <f>SUM(E28:J28)</f>
        <v>644</v>
      </c>
      <c r="L28" s="86">
        <f t="shared" ref="L28:Q28" si="19">E28/$K$28</f>
        <v>1.3975155279503106E-2</v>
      </c>
      <c r="M28" s="77">
        <f t="shared" si="19"/>
        <v>4.813664596273292E-2</v>
      </c>
      <c r="N28" s="77">
        <f t="shared" si="19"/>
        <v>5.2795031055900624E-2</v>
      </c>
      <c r="O28" s="77">
        <f t="shared" si="19"/>
        <v>0.69875776397515532</v>
      </c>
      <c r="P28" s="22">
        <f t="shared" si="19"/>
        <v>0.17391304347826086</v>
      </c>
      <c r="Q28" s="41">
        <f t="shared" si="19"/>
        <v>1.2422360248447204E-2</v>
      </c>
      <c r="R28" s="251"/>
    </row>
    <row r="29" spans="2:18" s="10" customFormat="1" ht="13.5" customHeight="1" x14ac:dyDescent="0.15">
      <c r="B29" s="55"/>
      <c r="C29" s="72"/>
      <c r="D29" s="59" t="s">
        <v>24</v>
      </c>
      <c r="E29" s="353"/>
      <c r="F29" s="353"/>
      <c r="G29" s="353"/>
      <c r="H29" s="353"/>
      <c r="I29" s="353"/>
      <c r="J29" s="353"/>
      <c r="K29" s="216">
        <f>$F$8-K26</f>
        <v>7</v>
      </c>
      <c r="L29" s="372"/>
      <c r="M29" s="373"/>
      <c r="N29" s="373"/>
      <c r="O29" s="373"/>
      <c r="P29" s="374"/>
      <c r="Q29" s="375"/>
      <c r="R29" s="251"/>
    </row>
    <row r="30" spans="2:18" s="10" customFormat="1" ht="13.5" customHeight="1" x14ac:dyDescent="0.15">
      <c r="B30" s="55"/>
      <c r="C30" s="68" t="s">
        <v>25</v>
      </c>
      <c r="D30" s="70" t="s">
        <v>10</v>
      </c>
      <c r="E30" s="210">
        <f t="shared" ref="E30:J30" si="20">E31+E32</f>
        <v>6</v>
      </c>
      <c r="F30" s="210">
        <f t="shared" si="20"/>
        <v>48</v>
      </c>
      <c r="G30" s="210">
        <f t="shared" si="20"/>
        <v>41</v>
      </c>
      <c r="H30" s="210">
        <f t="shared" si="20"/>
        <v>406</v>
      </c>
      <c r="I30" s="210">
        <f t="shared" si="20"/>
        <v>123</v>
      </c>
      <c r="J30" s="210">
        <f t="shared" si="20"/>
        <v>17</v>
      </c>
      <c r="K30" s="211">
        <f t="shared" ref="K30:K38" si="21">SUM(E30:J30)</f>
        <v>641</v>
      </c>
      <c r="L30" s="247">
        <f t="shared" ref="L30:Q30" si="22">E30/$K$30</f>
        <v>9.3603744149765994E-3</v>
      </c>
      <c r="M30" s="71">
        <f t="shared" si="22"/>
        <v>7.4882995319812795E-2</v>
      </c>
      <c r="N30" s="71">
        <f t="shared" si="22"/>
        <v>6.3962558502340089E-2</v>
      </c>
      <c r="O30" s="71">
        <f t="shared" si="22"/>
        <v>0.63338533541341657</v>
      </c>
      <c r="P30" s="14">
        <f t="shared" si="22"/>
        <v>0.19188767550702029</v>
      </c>
      <c r="Q30" s="39">
        <f t="shared" si="22"/>
        <v>2.6521060842433698E-2</v>
      </c>
      <c r="R30" s="251"/>
    </row>
    <row r="31" spans="2:18" s="10" customFormat="1" ht="13.5" customHeight="1" x14ac:dyDescent="0.15">
      <c r="B31" s="55" t="s">
        <v>15</v>
      </c>
      <c r="C31" s="55" t="s">
        <v>13</v>
      </c>
      <c r="D31" s="58" t="s">
        <v>88</v>
      </c>
      <c r="E31" s="319">
        <v>3</v>
      </c>
      <c r="F31" s="319">
        <v>30</v>
      </c>
      <c r="G31" s="319">
        <v>19</v>
      </c>
      <c r="H31" s="319">
        <v>187</v>
      </c>
      <c r="I31" s="319">
        <v>57</v>
      </c>
      <c r="J31" s="319">
        <v>13</v>
      </c>
      <c r="K31" s="213">
        <f t="shared" si="21"/>
        <v>309</v>
      </c>
      <c r="L31" s="89">
        <f t="shared" ref="L31:Q31" si="23">E31/$K$31</f>
        <v>9.7087378640776691E-3</v>
      </c>
      <c r="M31" s="83">
        <f t="shared" si="23"/>
        <v>9.7087378640776698E-2</v>
      </c>
      <c r="N31" s="83">
        <f t="shared" si="23"/>
        <v>6.1488673139158574E-2</v>
      </c>
      <c r="O31" s="83">
        <f t="shared" si="23"/>
        <v>0.60517799352750812</v>
      </c>
      <c r="P31" s="24">
        <f t="shared" si="23"/>
        <v>0.18446601941747573</v>
      </c>
      <c r="Q31" s="43">
        <f t="shared" si="23"/>
        <v>4.2071197411003236E-2</v>
      </c>
      <c r="R31" s="251"/>
    </row>
    <row r="32" spans="2:18" s="10" customFormat="1" ht="13.5" customHeight="1" x14ac:dyDescent="0.15">
      <c r="B32" s="55"/>
      <c r="C32" s="55"/>
      <c r="D32" s="60" t="s">
        <v>91</v>
      </c>
      <c r="E32" s="320">
        <v>3</v>
      </c>
      <c r="F32" s="320">
        <v>18</v>
      </c>
      <c r="G32" s="320">
        <v>22</v>
      </c>
      <c r="H32" s="320">
        <v>219</v>
      </c>
      <c r="I32" s="320">
        <v>66</v>
      </c>
      <c r="J32" s="320">
        <v>4</v>
      </c>
      <c r="K32" s="217">
        <f t="shared" si="21"/>
        <v>332</v>
      </c>
      <c r="L32" s="85">
        <f t="shared" ref="L32:Q32" si="24">E32/$K$32</f>
        <v>9.0361445783132526E-3</v>
      </c>
      <c r="M32" s="85">
        <f t="shared" si="24"/>
        <v>5.4216867469879519E-2</v>
      </c>
      <c r="N32" s="85">
        <f t="shared" si="24"/>
        <v>6.6265060240963861E-2</v>
      </c>
      <c r="O32" s="85">
        <f t="shared" si="24"/>
        <v>0.65963855421686746</v>
      </c>
      <c r="P32" s="21">
        <f t="shared" si="24"/>
        <v>0.19879518072289157</v>
      </c>
      <c r="Q32" s="44">
        <f t="shared" si="24"/>
        <v>1.2048192771084338E-2</v>
      </c>
      <c r="R32" s="251"/>
    </row>
    <row r="33" spans="2:18" s="10" customFormat="1" ht="13.5" customHeight="1" x14ac:dyDescent="0.15">
      <c r="B33" s="55"/>
      <c r="C33" s="68"/>
      <c r="D33" s="70" t="s">
        <v>10</v>
      </c>
      <c r="E33" s="210">
        <f t="shared" ref="E33:J33" si="25">E34+E35</f>
        <v>12</v>
      </c>
      <c r="F33" s="210">
        <f t="shared" si="25"/>
        <v>32</v>
      </c>
      <c r="G33" s="210">
        <f t="shared" si="25"/>
        <v>31</v>
      </c>
      <c r="H33" s="210">
        <f t="shared" si="25"/>
        <v>475</v>
      </c>
      <c r="I33" s="210">
        <f t="shared" si="25"/>
        <v>98</v>
      </c>
      <c r="J33" s="210">
        <f t="shared" si="25"/>
        <v>11</v>
      </c>
      <c r="K33" s="211">
        <f t="shared" si="21"/>
        <v>659</v>
      </c>
      <c r="L33" s="71">
        <f t="shared" ref="L33:Q33" si="26">E33/$K$33</f>
        <v>1.8209408194233688E-2</v>
      </c>
      <c r="M33" s="71">
        <f t="shared" si="26"/>
        <v>4.8558421851289835E-2</v>
      </c>
      <c r="N33" s="71">
        <f t="shared" si="26"/>
        <v>4.7040971168437029E-2</v>
      </c>
      <c r="O33" s="71">
        <f t="shared" si="26"/>
        <v>0.72078907435508344</v>
      </c>
      <c r="P33" s="14">
        <f t="shared" si="26"/>
        <v>0.14871016691957512</v>
      </c>
      <c r="Q33" s="39">
        <f t="shared" si="26"/>
        <v>1.6691957511380879E-2</v>
      </c>
      <c r="R33" s="251"/>
    </row>
    <row r="34" spans="2:18" s="10" customFormat="1" ht="13.5" customHeight="1" x14ac:dyDescent="0.15">
      <c r="B34" s="55"/>
      <c r="C34" s="55" t="s">
        <v>16</v>
      </c>
      <c r="D34" s="82" t="s">
        <v>88</v>
      </c>
      <c r="E34" s="319">
        <v>6</v>
      </c>
      <c r="F34" s="319">
        <v>19</v>
      </c>
      <c r="G34" s="319">
        <v>19</v>
      </c>
      <c r="H34" s="319">
        <v>244</v>
      </c>
      <c r="I34" s="319">
        <v>52</v>
      </c>
      <c r="J34" s="319">
        <v>7</v>
      </c>
      <c r="K34" s="218">
        <f t="shared" si="21"/>
        <v>347</v>
      </c>
      <c r="L34" s="73">
        <f t="shared" ref="L34:Q34" si="27">E34/$K$34</f>
        <v>1.7291066282420751E-2</v>
      </c>
      <c r="M34" s="73">
        <f t="shared" si="27"/>
        <v>5.4755043227665709E-2</v>
      </c>
      <c r="N34" s="73">
        <f t="shared" si="27"/>
        <v>5.4755043227665709E-2</v>
      </c>
      <c r="O34" s="73">
        <f t="shared" si="27"/>
        <v>0.70317002881844382</v>
      </c>
      <c r="P34" s="20">
        <f t="shared" si="27"/>
        <v>0.14985590778097982</v>
      </c>
      <c r="Q34" s="40">
        <f t="shared" si="27"/>
        <v>2.0172910662824207E-2</v>
      </c>
      <c r="R34" s="251"/>
    </row>
    <row r="35" spans="2:18" s="10" customFormat="1" ht="13.5" customHeight="1" x14ac:dyDescent="0.15">
      <c r="B35" s="84"/>
      <c r="C35" s="59"/>
      <c r="D35" s="59" t="s">
        <v>91</v>
      </c>
      <c r="E35" s="320">
        <v>6</v>
      </c>
      <c r="F35" s="320">
        <v>13</v>
      </c>
      <c r="G35" s="320">
        <v>12</v>
      </c>
      <c r="H35" s="320">
        <v>231</v>
      </c>
      <c r="I35" s="320">
        <v>46</v>
      </c>
      <c r="J35" s="320">
        <v>4</v>
      </c>
      <c r="K35" s="216">
        <f t="shared" si="21"/>
        <v>312</v>
      </c>
      <c r="L35" s="90">
        <f t="shared" ref="L35:Q35" si="28">E35/$K$35</f>
        <v>1.9230769230769232E-2</v>
      </c>
      <c r="M35" s="81">
        <f t="shared" si="28"/>
        <v>4.1666666666666664E-2</v>
      </c>
      <c r="N35" s="81">
        <f t="shared" si="28"/>
        <v>3.8461538461538464E-2</v>
      </c>
      <c r="O35" s="81">
        <f t="shared" si="28"/>
        <v>0.74038461538461542</v>
      </c>
      <c r="P35" s="23">
        <f t="shared" si="28"/>
        <v>0.14743589743589744</v>
      </c>
      <c r="Q35" s="42">
        <f t="shared" si="28"/>
        <v>1.282051282051282E-2</v>
      </c>
      <c r="R35" s="251"/>
    </row>
    <row r="36" spans="2:18" s="10" customFormat="1" ht="13.5" customHeight="1" x14ac:dyDescent="0.15">
      <c r="B36" s="68"/>
      <c r="C36" s="69"/>
      <c r="D36" s="70" t="s">
        <v>10</v>
      </c>
      <c r="E36" s="210">
        <f t="shared" ref="E36:J36" si="29">E37+E38</f>
        <v>21</v>
      </c>
      <c r="F36" s="210">
        <f t="shared" si="29"/>
        <v>56</v>
      </c>
      <c r="G36" s="210">
        <f t="shared" si="29"/>
        <v>73</v>
      </c>
      <c r="H36" s="210">
        <f t="shared" si="29"/>
        <v>955</v>
      </c>
      <c r="I36" s="210">
        <f t="shared" si="29"/>
        <v>164</v>
      </c>
      <c r="J36" s="210">
        <f t="shared" si="29"/>
        <v>21</v>
      </c>
      <c r="K36" s="211">
        <f t="shared" si="21"/>
        <v>1290</v>
      </c>
      <c r="L36" s="247">
        <f t="shared" ref="L36:Q36" si="30">E36/$K$36</f>
        <v>1.627906976744186E-2</v>
      </c>
      <c r="M36" s="71">
        <f t="shared" si="30"/>
        <v>4.3410852713178294E-2</v>
      </c>
      <c r="N36" s="71">
        <f t="shared" si="30"/>
        <v>5.6589147286821705E-2</v>
      </c>
      <c r="O36" s="71">
        <f t="shared" si="30"/>
        <v>0.74031007751937983</v>
      </c>
      <c r="P36" s="14">
        <f t="shared" si="30"/>
        <v>0.12713178294573643</v>
      </c>
      <c r="Q36" s="39">
        <f t="shared" si="30"/>
        <v>1.627906976744186E-2</v>
      </c>
      <c r="R36" s="251"/>
    </row>
    <row r="37" spans="2:18" s="10" customFormat="1" ht="13.5" customHeight="1" x14ac:dyDescent="0.15">
      <c r="B37" s="55"/>
      <c r="C37" s="72"/>
      <c r="D37" s="58" t="s">
        <v>88</v>
      </c>
      <c r="E37" s="447">
        <v>11</v>
      </c>
      <c r="F37" s="447">
        <v>38</v>
      </c>
      <c r="G37" s="447">
        <v>44</v>
      </c>
      <c r="H37" s="447">
        <v>474</v>
      </c>
      <c r="I37" s="447">
        <v>85</v>
      </c>
      <c r="J37" s="447">
        <v>14</v>
      </c>
      <c r="K37" s="213">
        <f t="shared" si="21"/>
        <v>666</v>
      </c>
      <c r="L37" s="89">
        <f t="shared" ref="L37:Q37" si="31">E37/$K$37</f>
        <v>1.6516516516516516E-2</v>
      </c>
      <c r="M37" s="83">
        <f t="shared" si="31"/>
        <v>5.7057057057057055E-2</v>
      </c>
      <c r="N37" s="83">
        <f t="shared" si="31"/>
        <v>6.6066066066066062E-2</v>
      </c>
      <c r="O37" s="83">
        <f t="shared" si="31"/>
        <v>0.71171171171171166</v>
      </c>
      <c r="P37" s="24">
        <f t="shared" si="31"/>
        <v>0.12762762762762764</v>
      </c>
      <c r="Q37" s="43">
        <f t="shared" si="31"/>
        <v>2.1021021021021023E-2</v>
      </c>
      <c r="R37" s="251"/>
    </row>
    <row r="38" spans="2:18" s="10" customFormat="1" ht="13.5" customHeight="1" x14ac:dyDescent="0.15">
      <c r="B38" s="55" t="s">
        <v>26</v>
      </c>
      <c r="C38" s="26" t="s">
        <v>16</v>
      </c>
      <c r="D38" s="74" t="s">
        <v>91</v>
      </c>
      <c r="E38" s="331">
        <v>10</v>
      </c>
      <c r="F38" s="331">
        <v>18</v>
      </c>
      <c r="G38" s="331">
        <v>29</v>
      </c>
      <c r="H38" s="331">
        <v>481</v>
      </c>
      <c r="I38" s="331">
        <v>79</v>
      </c>
      <c r="J38" s="331">
        <v>7</v>
      </c>
      <c r="K38" s="215">
        <f t="shared" si="21"/>
        <v>624</v>
      </c>
      <c r="L38" s="329">
        <f t="shared" ref="L38:Q38" si="32">E38/$K$38</f>
        <v>1.6025641025641024E-2</v>
      </c>
      <c r="M38" s="329">
        <f t="shared" si="32"/>
        <v>2.8846153846153848E-2</v>
      </c>
      <c r="N38" s="329">
        <f t="shared" si="32"/>
        <v>4.6474358974358976E-2</v>
      </c>
      <c r="O38" s="329">
        <f t="shared" si="32"/>
        <v>0.77083333333333337</v>
      </c>
      <c r="P38" s="330">
        <f t="shared" si="32"/>
        <v>0.1266025641025641</v>
      </c>
      <c r="Q38" s="47">
        <f t="shared" si="32"/>
        <v>1.1217948717948718E-2</v>
      </c>
      <c r="R38" s="251"/>
    </row>
    <row r="39" spans="2:18" s="10" customFormat="1" ht="14.25" customHeight="1" thickBot="1" x14ac:dyDescent="0.2">
      <c r="B39" s="55"/>
      <c r="C39" s="72"/>
      <c r="D39" s="91" t="s">
        <v>24</v>
      </c>
      <c r="E39" s="448"/>
      <c r="F39" s="448"/>
      <c r="G39" s="448"/>
      <c r="H39" s="448"/>
      <c r="I39" s="448"/>
      <c r="J39" s="448"/>
      <c r="K39" s="221">
        <f>$F$11-K36</f>
        <v>5</v>
      </c>
      <c r="L39" s="368"/>
      <c r="M39" s="369"/>
      <c r="N39" s="369"/>
      <c r="O39" s="369"/>
      <c r="P39" s="370"/>
      <c r="Q39" s="371"/>
      <c r="R39" s="251"/>
    </row>
    <row r="40" spans="2:18" s="10" customFormat="1" ht="13.5" customHeight="1" thickTop="1" x14ac:dyDescent="0.15">
      <c r="B40" s="92"/>
      <c r="C40" s="93"/>
      <c r="D40" s="94" t="s">
        <v>10</v>
      </c>
      <c r="E40" s="222">
        <f t="shared" ref="E40:K40" si="33">SUM(E41:E42)</f>
        <v>56</v>
      </c>
      <c r="F40" s="222">
        <f t="shared" si="33"/>
        <v>176</v>
      </c>
      <c r="G40" s="222">
        <f t="shared" si="33"/>
        <v>195</v>
      </c>
      <c r="H40" s="222">
        <f t="shared" si="33"/>
        <v>2571</v>
      </c>
      <c r="I40" s="222">
        <f t="shared" si="33"/>
        <v>519</v>
      </c>
      <c r="J40" s="222">
        <f t="shared" si="33"/>
        <v>62</v>
      </c>
      <c r="K40" s="223">
        <f t="shared" si="33"/>
        <v>3579</v>
      </c>
      <c r="L40" s="95">
        <f t="shared" ref="L40:Q40" si="34">E40/$K$40</f>
        <v>1.5646828723107013E-2</v>
      </c>
      <c r="M40" s="95">
        <f t="shared" si="34"/>
        <v>4.9175747415479185E-2</v>
      </c>
      <c r="N40" s="95">
        <f t="shared" si="34"/>
        <v>5.4484492875104776E-2</v>
      </c>
      <c r="O40" s="95">
        <f t="shared" si="34"/>
        <v>0.71835708298407375</v>
      </c>
      <c r="P40" s="25">
        <f t="shared" si="34"/>
        <v>0.14501257334450965</v>
      </c>
      <c r="Q40" s="45">
        <f t="shared" si="34"/>
        <v>1.732327465772562E-2</v>
      </c>
      <c r="R40" s="47"/>
    </row>
    <row r="41" spans="2:18" s="10" customFormat="1" ht="13.5" customHeight="1" x14ac:dyDescent="0.15">
      <c r="B41" s="55"/>
      <c r="C41" s="72"/>
      <c r="D41" s="58" t="s">
        <v>88</v>
      </c>
      <c r="E41" s="212">
        <f t="shared" ref="E41:J42" si="35">E17+E27+E37</f>
        <v>33</v>
      </c>
      <c r="F41" s="212">
        <f t="shared" si="35"/>
        <v>116</v>
      </c>
      <c r="G41" s="212">
        <f t="shared" si="35"/>
        <v>106</v>
      </c>
      <c r="H41" s="212">
        <f t="shared" si="35"/>
        <v>1294</v>
      </c>
      <c r="I41" s="212">
        <f t="shared" si="35"/>
        <v>251</v>
      </c>
      <c r="J41" s="212">
        <f t="shared" si="35"/>
        <v>40</v>
      </c>
      <c r="K41" s="213">
        <f>SUM(E41:J41)</f>
        <v>1840</v>
      </c>
      <c r="L41" s="73">
        <f t="shared" ref="L41:Q41" si="36">E41/$K$41</f>
        <v>1.7934782608695653E-2</v>
      </c>
      <c r="M41" s="73">
        <f t="shared" si="36"/>
        <v>6.3043478260869562E-2</v>
      </c>
      <c r="N41" s="73">
        <f t="shared" si="36"/>
        <v>5.7608695652173914E-2</v>
      </c>
      <c r="O41" s="73">
        <f t="shared" si="36"/>
        <v>0.70326086956521738</v>
      </c>
      <c r="P41" s="20">
        <f t="shared" si="36"/>
        <v>0.13641304347826086</v>
      </c>
      <c r="Q41" s="40">
        <f t="shared" si="36"/>
        <v>2.1739130434782608E-2</v>
      </c>
      <c r="R41" s="47"/>
    </row>
    <row r="42" spans="2:18" s="10" customFormat="1" ht="13.5" customHeight="1" x14ac:dyDescent="0.15">
      <c r="B42" s="96" t="s">
        <v>10</v>
      </c>
      <c r="C42" s="26"/>
      <c r="D42" s="74" t="s">
        <v>91</v>
      </c>
      <c r="E42" s="214">
        <f t="shared" si="35"/>
        <v>23</v>
      </c>
      <c r="F42" s="214">
        <f t="shared" si="35"/>
        <v>60</v>
      </c>
      <c r="G42" s="214">
        <f t="shared" si="35"/>
        <v>89</v>
      </c>
      <c r="H42" s="214">
        <f t="shared" si="35"/>
        <v>1277</v>
      </c>
      <c r="I42" s="214">
        <f t="shared" si="35"/>
        <v>268</v>
      </c>
      <c r="J42" s="214">
        <f t="shared" si="35"/>
        <v>22</v>
      </c>
      <c r="K42" s="215">
        <f>SUM(E42:J42)</f>
        <v>1739</v>
      </c>
      <c r="L42" s="445">
        <f t="shared" ref="L42:Q42" si="37">E42/$K$42</f>
        <v>1.3225991949396205E-2</v>
      </c>
      <c r="M42" s="442">
        <f t="shared" si="37"/>
        <v>3.4502587694077054E-2</v>
      </c>
      <c r="N42" s="442">
        <f t="shared" si="37"/>
        <v>5.1178838412880963E-2</v>
      </c>
      <c r="O42" s="442">
        <f t="shared" si="37"/>
        <v>0.73433007475560663</v>
      </c>
      <c r="P42" s="443">
        <f t="shared" si="37"/>
        <v>0.15411155836687751</v>
      </c>
      <c r="Q42" s="444">
        <f t="shared" si="37"/>
        <v>1.2650948821161587E-2</v>
      </c>
      <c r="R42" s="47"/>
    </row>
    <row r="43" spans="2:18" s="10" customFormat="1" ht="13.5" customHeight="1" x14ac:dyDescent="0.15">
      <c r="B43" s="84"/>
      <c r="C43" s="97"/>
      <c r="D43" s="59" t="s">
        <v>24</v>
      </c>
      <c r="E43" s="224"/>
      <c r="F43" s="224"/>
      <c r="G43" s="224"/>
      <c r="H43" s="224"/>
      <c r="I43" s="224"/>
      <c r="J43" s="224"/>
      <c r="K43" s="216">
        <f>K19+K29+K39</f>
        <v>12</v>
      </c>
      <c r="L43" s="87"/>
      <c r="M43" s="88"/>
      <c r="N43" s="88"/>
      <c r="O43" s="88"/>
      <c r="P43" s="37"/>
      <c r="Q43" s="254"/>
      <c r="R43" s="47"/>
    </row>
    <row r="44" spans="2:18" s="10" customFormat="1" ht="13.5" customHeight="1" x14ac:dyDescent="0.15">
      <c r="B44" s="17"/>
      <c r="C44" s="17"/>
      <c r="D44" s="17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2:18" s="10" customFormat="1" ht="13.5" customHeight="1" x14ac:dyDescent="0.15">
      <c r="B45" s="65" t="s">
        <v>117</v>
      </c>
      <c r="C45" s="65"/>
      <c r="D45" s="17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2:18" s="10" customFormat="1" ht="19.2" x14ac:dyDescent="0.15">
      <c r="B46" s="11" t="s">
        <v>9</v>
      </c>
      <c r="C46" s="11" t="s">
        <v>19</v>
      </c>
      <c r="D46" s="402" t="s">
        <v>20</v>
      </c>
      <c r="E46" s="431" t="s">
        <v>84</v>
      </c>
      <c r="F46" s="11" t="s">
        <v>85</v>
      </c>
      <c r="G46" s="11" t="s">
        <v>27</v>
      </c>
      <c r="H46" s="313" t="s">
        <v>10</v>
      </c>
      <c r="I46" s="432" t="s">
        <v>84</v>
      </c>
      <c r="J46" s="11" t="s">
        <v>85</v>
      </c>
      <c r="K46" s="11" t="s">
        <v>27</v>
      </c>
      <c r="L46" s="311"/>
      <c r="M46" s="26"/>
      <c r="N46" s="312"/>
      <c r="O46" s="312"/>
      <c r="P46" s="312"/>
      <c r="Q46" s="26"/>
      <c r="R46" s="312"/>
    </row>
    <row r="47" spans="2:18" s="10" customFormat="1" ht="13.5" customHeight="1" x14ac:dyDescent="0.15">
      <c r="B47" s="68"/>
      <c r="C47" s="69"/>
      <c r="D47" s="70" t="s">
        <v>10</v>
      </c>
      <c r="E47" s="210">
        <f>E48+E49</f>
        <v>959</v>
      </c>
      <c r="F47" s="210">
        <f>F48+F49</f>
        <v>24</v>
      </c>
      <c r="G47" s="210">
        <f>G48+G49</f>
        <v>3</v>
      </c>
      <c r="H47" s="226">
        <f>SUM(E47:G47)</f>
        <v>986</v>
      </c>
      <c r="I47" s="101">
        <f>E47/$H$47</f>
        <v>0.97261663286004052</v>
      </c>
      <c r="J47" s="102">
        <f>F47/$H$47</f>
        <v>2.434077079107505E-2</v>
      </c>
      <c r="K47" s="103">
        <f>G47/$H$47</f>
        <v>3.0425963488843813E-3</v>
      </c>
      <c r="L47" s="98"/>
      <c r="M47" s="26"/>
      <c r="N47" s="57"/>
      <c r="O47" s="57"/>
      <c r="P47" s="8"/>
      <c r="Q47" s="8"/>
      <c r="R47" s="8"/>
    </row>
    <row r="48" spans="2:18" s="10" customFormat="1" ht="13.5" customHeight="1" x14ac:dyDescent="0.15">
      <c r="B48" s="55"/>
      <c r="C48" s="72"/>
      <c r="D48" s="58" t="s">
        <v>88</v>
      </c>
      <c r="E48" s="219">
        <f t="shared" ref="E48:G49" si="38">E52+E55</f>
        <v>497</v>
      </c>
      <c r="F48" s="219">
        <f t="shared" si="38"/>
        <v>17</v>
      </c>
      <c r="G48" s="219">
        <f t="shared" si="38"/>
        <v>3</v>
      </c>
      <c r="H48" s="227">
        <f>SUM(E48:G48)</f>
        <v>517</v>
      </c>
      <c r="I48" s="105">
        <f>E48/$H$48</f>
        <v>0.96131528046421666</v>
      </c>
      <c r="J48" s="106">
        <f>F48/$H$48</f>
        <v>3.2882011605415859E-2</v>
      </c>
      <c r="K48" s="107">
        <f>G48/$H$48</f>
        <v>5.8027079303675051E-3</v>
      </c>
      <c r="L48" s="98"/>
      <c r="M48" s="26"/>
      <c r="N48" s="57"/>
      <c r="O48" s="57"/>
      <c r="P48" s="8"/>
      <c r="Q48" s="8"/>
      <c r="R48" s="8"/>
    </row>
    <row r="49" spans="2:18" s="10" customFormat="1" ht="13.5" customHeight="1" x14ac:dyDescent="0.15">
      <c r="B49" s="55"/>
      <c r="C49" s="72" t="s">
        <v>10</v>
      </c>
      <c r="D49" s="74" t="s">
        <v>91</v>
      </c>
      <c r="E49" s="230">
        <f t="shared" si="38"/>
        <v>462</v>
      </c>
      <c r="F49" s="230">
        <f t="shared" si="38"/>
        <v>7</v>
      </c>
      <c r="G49" s="230">
        <f t="shared" si="38"/>
        <v>0</v>
      </c>
      <c r="H49" s="231">
        <f>SUM(E49:G49)</f>
        <v>469</v>
      </c>
      <c r="I49" s="109">
        <f>E49/$H$49</f>
        <v>0.9850746268656716</v>
      </c>
      <c r="J49" s="110">
        <f>F49/$H$49</f>
        <v>1.4925373134328358E-2</v>
      </c>
      <c r="K49" s="111">
        <f>G49/$H$49</f>
        <v>0</v>
      </c>
      <c r="L49" s="98"/>
      <c r="M49" s="26"/>
      <c r="N49" s="57"/>
      <c r="O49" s="57"/>
      <c r="P49" s="8"/>
      <c r="Q49" s="8"/>
      <c r="R49" s="8"/>
    </row>
    <row r="50" spans="2:18" s="10" customFormat="1" ht="13.5" customHeight="1" x14ac:dyDescent="0.15">
      <c r="B50" s="55"/>
      <c r="C50" s="72"/>
      <c r="D50" s="59" t="s">
        <v>24</v>
      </c>
      <c r="E50" s="367"/>
      <c r="F50" s="367"/>
      <c r="G50" s="367"/>
      <c r="H50" s="216">
        <f>$F$5-H47</f>
        <v>3</v>
      </c>
      <c r="I50" s="364"/>
      <c r="J50" s="365"/>
      <c r="K50" s="355"/>
      <c r="L50" s="98"/>
      <c r="M50" s="26"/>
      <c r="N50" s="57"/>
      <c r="O50" s="57"/>
      <c r="P50" s="8"/>
      <c r="Q50" s="8"/>
      <c r="R50" s="8"/>
    </row>
    <row r="51" spans="2:18" s="10" customFormat="1" ht="13.5" customHeight="1" x14ac:dyDescent="0.15">
      <c r="B51" s="55"/>
      <c r="C51" s="68" t="s">
        <v>25</v>
      </c>
      <c r="D51" s="70" t="s">
        <v>10</v>
      </c>
      <c r="E51" s="210">
        <f>E52+E53</f>
        <v>472</v>
      </c>
      <c r="F51" s="210">
        <f>F52+F53</f>
        <v>9</v>
      </c>
      <c r="G51" s="210">
        <f>G52+G53</f>
        <v>0</v>
      </c>
      <c r="H51" s="226">
        <f t="shared" ref="H51:H61" si="39">SUM(E51:G51)</f>
        <v>481</v>
      </c>
      <c r="I51" s="101">
        <f>E51/$H$51</f>
        <v>0.98128898128898134</v>
      </c>
      <c r="J51" s="102">
        <f>F51/$H$51</f>
        <v>1.8711018711018712E-2</v>
      </c>
      <c r="K51" s="103">
        <f>G51/$H$51</f>
        <v>0</v>
      </c>
      <c r="L51" s="98"/>
      <c r="M51" s="26"/>
      <c r="N51" s="57"/>
      <c r="O51" s="57"/>
      <c r="P51" s="8"/>
      <c r="Q51" s="8"/>
      <c r="R51" s="8"/>
    </row>
    <row r="52" spans="2:18" s="10" customFormat="1" ht="13.5" customHeight="1" x14ac:dyDescent="0.15">
      <c r="B52" s="55" t="s">
        <v>12</v>
      </c>
      <c r="C52" s="55" t="s">
        <v>13</v>
      </c>
      <c r="D52" s="58" t="s">
        <v>88</v>
      </c>
      <c r="E52" s="319">
        <v>245</v>
      </c>
      <c r="F52" s="319">
        <v>9</v>
      </c>
      <c r="G52" s="319">
        <v>0</v>
      </c>
      <c r="H52" s="227">
        <f t="shared" si="39"/>
        <v>254</v>
      </c>
      <c r="I52" s="105">
        <f>E52/$H$52</f>
        <v>0.96456692913385822</v>
      </c>
      <c r="J52" s="106">
        <f>F52/$H$52</f>
        <v>3.5433070866141732E-2</v>
      </c>
      <c r="K52" s="107">
        <f>G52/$H$52</f>
        <v>0</v>
      </c>
      <c r="L52" s="98"/>
      <c r="M52" s="26"/>
      <c r="N52" s="57"/>
      <c r="O52" s="57"/>
      <c r="P52" s="8"/>
      <c r="Q52" s="8"/>
      <c r="R52" s="8"/>
    </row>
    <row r="53" spans="2:18" s="10" customFormat="1" ht="13.5" customHeight="1" x14ac:dyDescent="0.15">
      <c r="B53" s="55"/>
      <c r="C53" s="55"/>
      <c r="D53" s="60" t="s">
        <v>91</v>
      </c>
      <c r="E53" s="321">
        <v>227</v>
      </c>
      <c r="F53" s="321">
        <v>0</v>
      </c>
      <c r="G53" s="321">
        <v>0</v>
      </c>
      <c r="H53" s="228">
        <f t="shared" si="39"/>
        <v>227</v>
      </c>
      <c r="I53" s="117">
        <f>E53/$H$53</f>
        <v>1</v>
      </c>
      <c r="J53" s="118">
        <f>F53/$H$53</f>
        <v>0</v>
      </c>
      <c r="K53" s="119">
        <f>G53/$H$53</f>
        <v>0</v>
      </c>
      <c r="L53" s="98"/>
      <c r="M53" s="26"/>
      <c r="N53" s="57"/>
      <c r="O53" s="57"/>
      <c r="P53" s="8"/>
      <c r="Q53" s="8"/>
      <c r="R53" s="8"/>
    </row>
    <row r="54" spans="2:18" s="10" customFormat="1" ht="13.5" customHeight="1" x14ac:dyDescent="0.15">
      <c r="B54" s="55"/>
      <c r="C54" s="68"/>
      <c r="D54" s="70" t="s">
        <v>10</v>
      </c>
      <c r="E54" s="210">
        <f>E55+E56</f>
        <v>487</v>
      </c>
      <c r="F54" s="210">
        <f>F55+F56</f>
        <v>15</v>
      </c>
      <c r="G54" s="210">
        <f>G55+G56</f>
        <v>3</v>
      </c>
      <c r="H54" s="226">
        <f t="shared" si="39"/>
        <v>505</v>
      </c>
      <c r="I54" s="101">
        <f>E54/$H$54</f>
        <v>0.96435643564356432</v>
      </c>
      <c r="J54" s="102">
        <f>F54/$H$54</f>
        <v>2.9702970297029702E-2</v>
      </c>
      <c r="K54" s="103">
        <f>G54/$H$54</f>
        <v>5.9405940594059407E-3</v>
      </c>
      <c r="L54" s="98"/>
      <c r="M54" s="26"/>
      <c r="N54" s="57"/>
      <c r="O54" s="57"/>
      <c r="P54" s="8"/>
      <c r="Q54" s="8"/>
      <c r="R54" s="8"/>
    </row>
    <row r="55" spans="2:18" s="10" customFormat="1" ht="13.5" customHeight="1" x14ac:dyDescent="0.15">
      <c r="B55" s="55"/>
      <c r="C55" s="55" t="s">
        <v>14</v>
      </c>
      <c r="D55" s="82" t="s">
        <v>88</v>
      </c>
      <c r="E55" s="319">
        <v>252</v>
      </c>
      <c r="F55" s="319">
        <v>8</v>
      </c>
      <c r="G55" s="319">
        <v>3</v>
      </c>
      <c r="H55" s="232">
        <f t="shared" si="39"/>
        <v>263</v>
      </c>
      <c r="I55" s="121">
        <f>E55/$H$55</f>
        <v>0.95817490494296575</v>
      </c>
      <c r="J55" s="122">
        <f>F55/$H$55</f>
        <v>3.0418250950570342E-2</v>
      </c>
      <c r="K55" s="123">
        <f>G55/$H$55</f>
        <v>1.1406844106463879E-2</v>
      </c>
      <c r="L55" s="98"/>
      <c r="M55" s="26"/>
      <c r="N55" s="57"/>
      <c r="O55" s="57"/>
      <c r="P55" s="8"/>
      <c r="Q55" s="8"/>
      <c r="R55" s="8"/>
    </row>
    <row r="56" spans="2:18" s="10" customFormat="1" ht="13.5" customHeight="1" x14ac:dyDescent="0.15">
      <c r="B56" s="84"/>
      <c r="C56" s="59"/>
      <c r="D56" s="59" t="s">
        <v>91</v>
      </c>
      <c r="E56" s="321">
        <v>235</v>
      </c>
      <c r="F56" s="321">
        <v>7</v>
      </c>
      <c r="G56" s="321">
        <v>0</v>
      </c>
      <c r="H56" s="233">
        <f t="shared" si="39"/>
        <v>242</v>
      </c>
      <c r="I56" s="125">
        <f>E56/$H$56</f>
        <v>0.97107438016528924</v>
      </c>
      <c r="J56" s="126">
        <f>F56/$H$56</f>
        <v>2.8925619834710745E-2</v>
      </c>
      <c r="K56" s="127">
        <f>G56/$H$56</f>
        <v>0</v>
      </c>
      <c r="L56" s="98"/>
      <c r="M56" s="26"/>
      <c r="N56" s="57"/>
      <c r="O56" s="57"/>
      <c r="P56" s="8"/>
      <c r="Q56" s="8"/>
      <c r="R56" s="8"/>
    </row>
    <row r="57" spans="2:18" s="10" customFormat="1" ht="13.5" customHeight="1" x14ac:dyDescent="0.15">
      <c r="B57" s="68"/>
      <c r="C57" s="69"/>
      <c r="D57" s="70" t="s">
        <v>10</v>
      </c>
      <c r="E57" s="210">
        <f>E58+E59</f>
        <v>1186</v>
      </c>
      <c r="F57" s="210">
        <f>F58+F59</f>
        <v>77</v>
      </c>
      <c r="G57" s="210">
        <f>G58+G59</f>
        <v>41</v>
      </c>
      <c r="H57" s="226">
        <f t="shared" si="39"/>
        <v>1304</v>
      </c>
      <c r="I57" s="101">
        <f>E57/$H$57</f>
        <v>0.9095092024539877</v>
      </c>
      <c r="J57" s="102">
        <f>F57/$H$57</f>
        <v>5.9049079754601226E-2</v>
      </c>
      <c r="K57" s="103">
        <f>G57/$H$57</f>
        <v>3.1441717791411042E-2</v>
      </c>
      <c r="L57" s="98"/>
      <c r="M57" s="26"/>
      <c r="N57" s="57"/>
      <c r="O57" s="57"/>
      <c r="P57" s="8"/>
      <c r="Q57" s="8"/>
      <c r="R57" s="8"/>
    </row>
    <row r="58" spans="2:18" s="10" customFormat="1" ht="13.5" customHeight="1" x14ac:dyDescent="0.15">
      <c r="B58" s="55"/>
      <c r="C58" s="72"/>
      <c r="D58" s="58" t="s">
        <v>88</v>
      </c>
      <c r="E58" s="212">
        <f t="shared" ref="E58:G59" si="40">E62+E65</f>
        <v>592</v>
      </c>
      <c r="F58" s="212">
        <f t="shared" si="40"/>
        <v>43</v>
      </c>
      <c r="G58" s="212">
        <f t="shared" si="40"/>
        <v>23</v>
      </c>
      <c r="H58" s="227">
        <f t="shared" si="39"/>
        <v>658</v>
      </c>
      <c r="I58" s="105">
        <f>E58/$H$58</f>
        <v>0.89969604863221886</v>
      </c>
      <c r="J58" s="106">
        <f>F58/$H$58</f>
        <v>6.5349544072948323E-2</v>
      </c>
      <c r="K58" s="107">
        <f>G58/$H$58</f>
        <v>3.4954407294832825E-2</v>
      </c>
      <c r="L58" s="98"/>
      <c r="M58" s="26"/>
      <c r="N58" s="57"/>
      <c r="O58" s="57"/>
      <c r="P58" s="8"/>
      <c r="Q58" s="8"/>
      <c r="R58" s="8"/>
    </row>
    <row r="59" spans="2:18" s="10" customFormat="1" ht="13.5" customHeight="1" x14ac:dyDescent="0.15">
      <c r="B59" s="55"/>
      <c r="C59" s="72" t="s">
        <v>10</v>
      </c>
      <c r="D59" s="74" t="s">
        <v>91</v>
      </c>
      <c r="E59" s="214">
        <f t="shared" si="40"/>
        <v>594</v>
      </c>
      <c r="F59" s="214">
        <f t="shared" si="40"/>
        <v>34</v>
      </c>
      <c r="G59" s="214">
        <f t="shared" si="40"/>
        <v>18</v>
      </c>
      <c r="H59" s="231">
        <f t="shared" si="39"/>
        <v>646</v>
      </c>
      <c r="I59" s="109">
        <f>E59/$H$59</f>
        <v>0.91950464396284826</v>
      </c>
      <c r="J59" s="110">
        <f>F59/$H$59</f>
        <v>5.2631578947368418E-2</v>
      </c>
      <c r="K59" s="111">
        <f>G59/$H$59</f>
        <v>2.7863777089783281E-2</v>
      </c>
      <c r="L59" s="98"/>
      <c r="M59" s="26"/>
      <c r="N59" s="57"/>
      <c r="O59" s="57"/>
      <c r="P59" s="8"/>
      <c r="Q59" s="8"/>
      <c r="R59" s="8"/>
    </row>
    <row r="60" spans="2:18" s="10" customFormat="1" ht="13.5" customHeight="1" x14ac:dyDescent="0.15">
      <c r="B60" s="55"/>
      <c r="C60" s="72"/>
      <c r="D60" s="59" t="s">
        <v>24</v>
      </c>
      <c r="E60" s="224"/>
      <c r="F60" s="224"/>
      <c r="G60" s="224"/>
      <c r="H60" s="233">
        <f>$F$8-H57</f>
        <v>3</v>
      </c>
      <c r="I60" s="113"/>
      <c r="J60" s="114"/>
      <c r="K60" s="115"/>
      <c r="L60" s="98"/>
      <c r="M60" s="26"/>
      <c r="N60" s="57"/>
      <c r="O60" s="57"/>
      <c r="P60" s="8"/>
      <c r="Q60" s="8"/>
      <c r="R60" s="8"/>
    </row>
    <row r="61" spans="2:18" s="10" customFormat="1" ht="13.5" customHeight="1" x14ac:dyDescent="0.15">
      <c r="B61" s="55"/>
      <c r="C61" s="68" t="s">
        <v>25</v>
      </c>
      <c r="D61" s="70" t="s">
        <v>10</v>
      </c>
      <c r="E61" s="210">
        <f>E62+E63</f>
        <v>603</v>
      </c>
      <c r="F61" s="210">
        <f>F62+F63</f>
        <v>30</v>
      </c>
      <c r="G61" s="210">
        <f>G62+G63</f>
        <v>9</v>
      </c>
      <c r="H61" s="226">
        <f t="shared" si="39"/>
        <v>642</v>
      </c>
      <c r="I61" s="101">
        <f>E61/$H$61</f>
        <v>0.93925233644859818</v>
      </c>
      <c r="J61" s="102">
        <f>F61/$H$61</f>
        <v>4.6728971962616821E-2</v>
      </c>
      <c r="K61" s="103">
        <f>G61/$H$61</f>
        <v>1.4018691588785047E-2</v>
      </c>
      <c r="L61" s="98"/>
      <c r="M61" s="26"/>
      <c r="N61" s="57"/>
      <c r="O61" s="57"/>
      <c r="P61" s="8"/>
      <c r="Q61" s="8"/>
      <c r="R61" s="8"/>
    </row>
    <row r="62" spans="2:18" s="10" customFormat="1" ht="13.5" customHeight="1" x14ac:dyDescent="0.15">
      <c r="B62" s="55" t="s">
        <v>15</v>
      </c>
      <c r="C62" s="55" t="s">
        <v>13</v>
      </c>
      <c r="D62" s="58" t="s">
        <v>88</v>
      </c>
      <c r="E62" s="332">
        <v>288</v>
      </c>
      <c r="F62" s="332">
        <v>17</v>
      </c>
      <c r="G62" s="332">
        <v>5</v>
      </c>
      <c r="H62" s="227">
        <f t="shared" ref="H62:H69" si="41">SUM(E62:G62)</f>
        <v>310</v>
      </c>
      <c r="I62" s="105">
        <f>E62/$H$62</f>
        <v>0.92903225806451617</v>
      </c>
      <c r="J62" s="106">
        <f>F62/$H$62</f>
        <v>5.4838709677419356E-2</v>
      </c>
      <c r="K62" s="107">
        <f>G62/$H$62</f>
        <v>1.6129032258064516E-2</v>
      </c>
      <c r="L62" s="98"/>
      <c r="M62" s="26"/>
      <c r="N62" s="57"/>
      <c r="O62" s="57"/>
      <c r="P62" s="8"/>
      <c r="Q62" s="8"/>
      <c r="R62" s="8"/>
    </row>
    <row r="63" spans="2:18" s="10" customFormat="1" ht="13.5" customHeight="1" x14ac:dyDescent="0.15">
      <c r="B63" s="55"/>
      <c r="C63" s="55"/>
      <c r="D63" s="60" t="s">
        <v>91</v>
      </c>
      <c r="E63" s="333">
        <v>315</v>
      </c>
      <c r="F63" s="333">
        <v>13</v>
      </c>
      <c r="G63" s="333">
        <v>4</v>
      </c>
      <c r="H63" s="228">
        <f t="shared" si="41"/>
        <v>332</v>
      </c>
      <c r="I63" s="117">
        <f>E63/$H$63</f>
        <v>0.9487951807228916</v>
      </c>
      <c r="J63" s="118">
        <f>F63/$H$63</f>
        <v>3.9156626506024098E-2</v>
      </c>
      <c r="K63" s="119">
        <f>G63/$H$63</f>
        <v>1.2048192771084338E-2</v>
      </c>
      <c r="L63" s="98"/>
      <c r="M63" s="26"/>
      <c r="N63" s="57"/>
      <c r="O63" s="57"/>
      <c r="P63" s="8"/>
      <c r="Q63" s="8"/>
      <c r="R63" s="8"/>
    </row>
    <row r="64" spans="2:18" s="10" customFormat="1" ht="13.5" customHeight="1" x14ac:dyDescent="0.15">
      <c r="B64" s="55"/>
      <c r="C64" s="68"/>
      <c r="D64" s="70" t="s">
        <v>10</v>
      </c>
      <c r="E64" s="210">
        <f>E65+E66</f>
        <v>583</v>
      </c>
      <c r="F64" s="210">
        <f>F65+F66</f>
        <v>47</v>
      </c>
      <c r="G64" s="210">
        <f>G65+G66</f>
        <v>32</v>
      </c>
      <c r="H64" s="226">
        <f t="shared" si="41"/>
        <v>662</v>
      </c>
      <c r="I64" s="101">
        <f>E64/$H$64</f>
        <v>0.88066465256797588</v>
      </c>
      <c r="J64" s="102">
        <f>F64/$H$64</f>
        <v>7.0996978851963752E-2</v>
      </c>
      <c r="K64" s="103">
        <f>G64/$H$64</f>
        <v>4.8338368580060423E-2</v>
      </c>
      <c r="L64" s="98"/>
      <c r="M64" s="26"/>
      <c r="N64" s="57"/>
      <c r="O64" s="57"/>
      <c r="P64" s="8"/>
      <c r="Q64" s="8"/>
      <c r="R64" s="8"/>
    </row>
    <row r="65" spans="2:18" s="10" customFormat="1" ht="13.5" customHeight="1" x14ac:dyDescent="0.15">
      <c r="B65" s="55"/>
      <c r="C65" s="55" t="s">
        <v>16</v>
      </c>
      <c r="D65" s="82" t="s">
        <v>88</v>
      </c>
      <c r="E65" s="319">
        <v>304</v>
      </c>
      <c r="F65" s="319">
        <v>26</v>
      </c>
      <c r="G65" s="319">
        <v>18</v>
      </c>
      <c r="H65" s="232">
        <f t="shared" si="41"/>
        <v>348</v>
      </c>
      <c r="I65" s="121">
        <f>E65/$H$65</f>
        <v>0.87356321839080464</v>
      </c>
      <c r="J65" s="122">
        <f>F65/$H$65</f>
        <v>7.4712643678160925E-2</v>
      </c>
      <c r="K65" s="123">
        <f>G65/$H$65</f>
        <v>5.1724137931034482E-2</v>
      </c>
      <c r="L65" s="98"/>
      <c r="M65" s="26"/>
      <c r="N65" s="57"/>
      <c r="O65" s="57"/>
      <c r="P65" s="8"/>
      <c r="Q65" s="8"/>
      <c r="R65" s="8"/>
    </row>
    <row r="66" spans="2:18" s="10" customFormat="1" ht="13.5" customHeight="1" x14ac:dyDescent="0.15">
      <c r="B66" s="84"/>
      <c r="C66" s="59"/>
      <c r="D66" s="59" t="s">
        <v>91</v>
      </c>
      <c r="E66" s="321">
        <v>279</v>
      </c>
      <c r="F66" s="321">
        <v>21</v>
      </c>
      <c r="G66" s="321">
        <v>14</v>
      </c>
      <c r="H66" s="233">
        <f t="shared" si="41"/>
        <v>314</v>
      </c>
      <c r="I66" s="125">
        <f>E66/$H$66</f>
        <v>0.88853503184713378</v>
      </c>
      <c r="J66" s="126">
        <f>F66/$H$66</f>
        <v>6.6878980891719744E-2</v>
      </c>
      <c r="K66" s="127">
        <f>G66/$H$66</f>
        <v>4.4585987261146494E-2</v>
      </c>
      <c r="L66" s="98"/>
      <c r="M66" s="26"/>
      <c r="N66" s="57"/>
      <c r="O66" s="57"/>
      <c r="P66" s="8"/>
      <c r="Q66" s="8"/>
      <c r="R66" s="8"/>
    </row>
    <row r="67" spans="2:18" s="10" customFormat="1" ht="13.5" customHeight="1" x14ac:dyDescent="0.15">
      <c r="B67" s="68"/>
      <c r="C67" s="69"/>
      <c r="D67" s="70" t="s">
        <v>10</v>
      </c>
      <c r="E67" s="210">
        <f>E68+E69</f>
        <v>1096</v>
      </c>
      <c r="F67" s="210">
        <f>F68+F69</f>
        <v>121</v>
      </c>
      <c r="G67" s="210">
        <f>G68+G69</f>
        <v>75</v>
      </c>
      <c r="H67" s="226">
        <f t="shared" si="41"/>
        <v>1292</v>
      </c>
      <c r="I67" s="101">
        <f>E67/$H$67</f>
        <v>0.84829721362229105</v>
      </c>
      <c r="J67" s="102">
        <f>F67/$H$67</f>
        <v>9.3653250773993807E-2</v>
      </c>
      <c r="K67" s="103">
        <f>G67/$H$67</f>
        <v>5.8049535603715167E-2</v>
      </c>
      <c r="L67" s="98"/>
      <c r="M67" s="26"/>
      <c r="N67" s="57"/>
      <c r="O67" s="57"/>
      <c r="P67" s="8"/>
      <c r="Q67" s="8"/>
      <c r="R67" s="8"/>
    </row>
    <row r="68" spans="2:18" s="10" customFormat="1" ht="13.5" customHeight="1" x14ac:dyDescent="0.15">
      <c r="B68" s="55"/>
      <c r="C68" s="72"/>
      <c r="D68" s="58" t="s">
        <v>88</v>
      </c>
      <c r="E68" s="319">
        <v>562</v>
      </c>
      <c r="F68" s="319">
        <v>58</v>
      </c>
      <c r="G68" s="319">
        <v>45</v>
      </c>
      <c r="H68" s="227">
        <f t="shared" si="41"/>
        <v>665</v>
      </c>
      <c r="I68" s="105">
        <f>E68/$H$68</f>
        <v>0.84511278195488726</v>
      </c>
      <c r="J68" s="106">
        <f>F68/$H$68</f>
        <v>8.7218045112781958E-2</v>
      </c>
      <c r="K68" s="107">
        <f>G68/$H$68</f>
        <v>6.7669172932330823E-2</v>
      </c>
      <c r="L68" s="98"/>
      <c r="M68" s="26"/>
      <c r="N68" s="57"/>
      <c r="O68" s="57"/>
      <c r="P68" s="8"/>
      <c r="Q68" s="8"/>
      <c r="R68" s="8"/>
    </row>
    <row r="69" spans="2:18" s="10" customFormat="1" ht="13.5" customHeight="1" x14ac:dyDescent="0.15">
      <c r="B69" s="55" t="s">
        <v>26</v>
      </c>
      <c r="C69" s="26" t="s">
        <v>16</v>
      </c>
      <c r="D69" s="74" t="s">
        <v>91</v>
      </c>
      <c r="E69" s="331">
        <v>534</v>
      </c>
      <c r="F69" s="331">
        <v>63</v>
      </c>
      <c r="G69" s="331">
        <v>30</v>
      </c>
      <c r="H69" s="215">
        <f t="shared" si="41"/>
        <v>627</v>
      </c>
      <c r="I69" s="152">
        <f>E69/$H$69</f>
        <v>0.85167464114832536</v>
      </c>
      <c r="J69" s="110">
        <f>F69/$H$69</f>
        <v>0.10047846889952153</v>
      </c>
      <c r="K69" s="112">
        <f>G69/$H$69</f>
        <v>4.784688995215311E-2</v>
      </c>
      <c r="L69" s="98"/>
      <c r="M69" s="26"/>
      <c r="N69" s="57"/>
      <c r="O69" s="57"/>
      <c r="P69" s="8"/>
      <c r="Q69" s="8"/>
      <c r="R69" s="8"/>
    </row>
    <row r="70" spans="2:18" s="10" customFormat="1" ht="13.5" customHeight="1" thickBot="1" x14ac:dyDescent="0.2">
      <c r="B70" s="55"/>
      <c r="C70" s="72"/>
      <c r="D70" s="91" t="s">
        <v>24</v>
      </c>
      <c r="E70" s="234"/>
      <c r="F70" s="234"/>
      <c r="G70" s="234"/>
      <c r="H70" s="221">
        <f>$F$11-H67</f>
        <v>3</v>
      </c>
      <c r="I70" s="174"/>
      <c r="J70" s="175"/>
      <c r="K70" s="176"/>
      <c r="L70" s="98"/>
      <c r="M70" s="26"/>
      <c r="N70" s="57"/>
      <c r="O70" s="57"/>
      <c r="P70" s="8"/>
      <c r="Q70" s="8"/>
      <c r="R70" s="8"/>
    </row>
    <row r="71" spans="2:18" s="10" customFormat="1" ht="13.5" customHeight="1" thickTop="1" x14ac:dyDescent="0.15">
      <c r="B71" s="92"/>
      <c r="C71" s="93"/>
      <c r="D71" s="62" t="s">
        <v>10</v>
      </c>
      <c r="E71" s="222">
        <f>E72+E73</f>
        <v>3241</v>
      </c>
      <c r="F71" s="222">
        <f>F72+F73</f>
        <v>222</v>
      </c>
      <c r="G71" s="222">
        <f>G72+G73</f>
        <v>119</v>
      </c>
      <c r="H71" s="223">
        <f>SUM(E71:G71)</f>
        <v>3582</v>
      </c>
      <c r="I71" s="177">
        <f>E71/$H$71</f>
        <v>0.90480178671133449</v>
      </c>
      <c r="J71" s="178">
        <f>F71/$H$71</f>
        <v>6.1976549413735343E-2</v>
      </c>
      <c r="K71" s="179">
        <f>G71/$H$71</f>
        <v>3.3221663874930203E-2</v>
      </c>
      <c r="L71" s="98"/>
      <c r="M71" s="26"/>
      <c r="N71" s="57"/>
      <c r="O71" s="57"/>
      <c r="P71" s="8"/>
      <c r="Q71" s="8"/>
      <c r="R71" s="8"/>
    </row>
    <row r="72" spans="2:18" s="10" customFormat="1" ht="13.5" customHeight="1" x14ac:dyDescent="0.15">
      <c r="B72" s="55"/>
      <c r="C72" s="72"/>
      <c r="D72" s="58" t="s">
        <v>88</v>
      </c>
      <c r="E72" s="212">
        <f t="shared" ref="E72:G73" si="42">E48+E58+E68</f>
        <v>1651</v>
      </c>
      <c r="F72" s="212">
        <f t="shared" si="42"/>
        <v>118</v>
      </c>
      <c r="G72" s="212">
        <f t="shared" si="42"/>
        <v>71</v>
      </c>
      <c r="H72" s="213">
        <f>SUM(E72:G72)</f>
        <v>1840</v>
      </c>
      <c r="I72" s="105">
        <f>E72/$H$72</f>
        <v>0.89728260869565213</v>
      </c>
      <c r="J72" s="106">
        <f>F72/$H$72</f>
        <v>6.41304347826087E-2</v>
      </c>
      <c r="K72" s="107">
        <f>G72/$H$72</f>
        <v>3.858695652173913E-2</v>
      </c>
      <c r="L72" s="98"/>
      <c r="M72" s="26"/>
      <c r="N72" s="57"/>
      <c r="O72" s="57"/>
      <c r="P72" s="8"/>
      <c r="Q72" s="8"/>
      <c r="R72" s="8"/>
    </row>
    <row r="73" spans="2:18" s="10" customFormat="1" ht="13.5" customHeight="1" x14ac:dyDescent="0.15">
      <c r="B73" s="96" t="s">
        <v>10</v>
      </c>
      <c r="C73" s="26"/>
      <c r="D73" s="74" t="s">
        <v>91</v>
      </c>
      <c r="E73" s="214">
        <f t="shared" si="42"/>
        <v>1590</v>
      </c>
      <c r="F73" s="214">
        <f t="shared" si="42"/>
        <v>104</v>
      </c>
      <c r="G73" s="214">
        <f t="shared" si="42"/>
        <v>48</v>
      </c>
      <c r="H73" s="215">
        <f>SUM(E73:G73)</f>
        <v>1742</v>
      </c>
      <c r="I73" s="109">
        <f>E73/$H$73</f>
        <v>0.91274397244546501</v>
      </c>
      <c r="J73" s="110">
        <f>F73/$H$73</f>
        <v>5.9701492537313432E-2</v>
      </c>
      <c r="K73" s="111">
        <f>G73/$H$73</f>
        <v>2.7554535017221583E-2</v>
      </c>
      <c r="L73" s="98"/>
      <c r="M73" s="26"/>
      <c r="N73" s="57"/>
      <c r="O73" s="57"/>
      <c r="P73" s="8"/>
      <c r="Q73" s="8"/>
      <c r="R73" s="8"/>
    </row>
    <row r="74" spans="2:18" s="10" customFormat="1" ht="13.5" customHeight="1" x14ac:dyDescent="0.15">
      <c r="B74" s="84"/>
      <c r="C74" s="97"/>
      <c r="D74" s="59" t="s">
        <v>24</v>
      </c>
      <c r="E74" s="224"/>
      <c r="F74" s="224"/>
      <c r="G74" s="224"/>
      <c r="H74" s="216">
        <f>H50+H60+H70</f>
        <v>9</v>
      </c>
      <c r="I74" s="113"/>
      <c r="J74" s="114"/>
      <c r="K74" s="115"/>
      <c r="L74" s="98"/>
      <c r="M74" s="26"/>
      <c r="N74" s="57"/>
      <c r="O74" s="57"/>
      <c r="P74" s="8"/>
      <c r="Q74" s="8"/>
      <c r="R74" s="8"/>
    </row>
    <row r="75" spans="2:18" s="10" customFormat="1" ht="13.5" customHeight="1" x14ac:dyDescent="0.15">
      <c r="B75" s="26"/>
      <c r="C75" s="26"/>
      <c r="D75" s="26"/>
      <c r="E75" s="57"/>
      <c r="F75" s="57"/>
      <c r="G75" s="57"/>
      <c r="H75" s="57"/>
      <c r="I75" s="57"/>
      <c r="J75" s="57"/>
      <c r="K75" s="57"/>
      <c r="L75" s="26"/>
      <c r="M75" s="26"/>
      <c r="N75" s="57"/>
      <c r="O75" s="57"/>
      <c r="P75" s="8"/>
      <c r="Q75" s="8"/>
      <c r="R75" s="8"/>
    </row>
    <row r="76" spans="2:18" s="10" customFormat="1" ht="13.5" customHeight="1" x14ac:dyDescent="0.15">
      <c r="B76" s="65" t="s">
        <v>28</v>
      </c>
      <c r="C76" s="65"/>
      <c r="D76" s="17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</row>
    <row r="77" spans="2:18" s="10" customFormat="1" ht="19.2" x14ac:dyDescent="0.15">
      <c r="B77" s="11" t="s">
        <v>9</v>
      </c>
      <c r="C77" s="11" t="s">
        <v>19</v>
      </c>
      <c r="D77" s="405" t="s">
        <v>20</v>
      </c>
      <c r="E77" s="11" t="s">
        <v>65</v>
      </c>
      <c r="F77" s="11" t="s">
        <v>104</v>
      </c>
      <c r="G77" s="11" t="s">
        <v>105</v>
      </c>
      <c r="H77" s="48" t="s">
        <v>47</v>
      </c>
      <c r="I77" s="405" t="s">
        <v>10</v>
      </c>
      <c r="J77" s="16" t="s">
        <v>62</v>
      </c>
      <c r="K77" s="11" t="s">
        <v>104</v>
      </c>
      <c r="L77" s="11" t="s">
        <v>105</v>
      </c>
      <c r="M77" s="48" t="s">
        <v>47</v>
      </c>
      <c r="N77" s="311"/>
      <c r="O77" s="63"/>
    </row>
    <row r="78" spans="2:18" s="10" customFormat="1" ht="13.5" customHeight="1" x14ac:dyDescent="0.15">
      <c r="B78" s="68"/>
      <c r="C78" s="69"/>
      <c r="D78" s="70" t="s">
        <v>10</v>
      </c>
      <c r="E78" s="210">
        <f>E79+E80</f>
        <v>51</v>
      </c>
      <c r="F78" s="210">
        <f>F79+F80</f>
        <v>606</v>
      </c>
      <c r="G78" s="210">
        <f>G79+G80</f>
        <v>288</v>
      </c>
      <c r="H78" s="210">
        <f>H79+H80</f>
        <v>43</v>
      </c>
      <c r="I78" s="226">
        <f>SUM(E78:H78)</f>
        <v>988</v>
      </c>
      <c r="J78" s="101">
        <f>E78/$I$78</f>
        <v>5.1619433198380568E-2</v>
      </c>
      <c r="K78" s="102">
        <f>F78/$I$78</f>
        <v>0.61336032388663964</v>
      </c>
      <c r="L78" s="103">
        <f>G78/$I$78</f>
        <v>0.291497975708502</v>
      </c>
      <c r="M78" s="104">
        <f>H78/$I$78</f>
        <v>4.3522267206477734E-2</v>
      </c>
      <c r="N78" s="98"/>
      <c r="O78" s="63"/>
    </row>
    <row r="79" spans="2:18" s="10" customFormat="1" ht="13.5" customHeight="1" x14ac:dyDescent="0.15">
      <c r="B79" s="55"/>
      <c r="C79" s="72"/>
      <c r="D79" s="58" t="s">
        <v>88</v>
      </c>
      <c r="E79" s="212">
        <f t="shared" ref="E79:H80" si="43">E83+E86</f>
        <v>28</v>
      </c>
      <c r="F79" s="212">
        <f t="shared" si="43"/>
        <v>317</v>
      </c>
      <c r="G79" s="212">
        <f t="shared" si="43"/>
        <v>152</v>
      </c>
      <c r="H79" s="212">
        <f t="shared" si="43"/>
        <v>21</v>
      </c>
      <c r="I79" s="227">
        <f>SUM(E79:H79)</f>
        <v>518</v>
      </c>
      <c r="J79" s="105">
        <f>E79/$I$79</f>
        <v>5.4054054054054057E-2</v>
      </c>
      <c r="K79" s="106">
        <f>F79/$I$79</f>
        <v>0.61196911196911197</v>
      </c>
      <c r="L79" s="107">
        <f>G79/$I$79</f>
        <v>0.29343629343629346</v>
      </c>
      <c r="M79" s="108">
        <f>H79/$I$79</f>
        <v>4.0540540540540543E-2</v>
      </c>
      <c r="N79" s="98"/>
      <c r="O79" s="63"/>
    </row>
    <row r="80" spans="2:18" s="10" customFormat="1" ht="13.5" customHeight="1" x14ac:dyDescent="0.15">
      <c r="B80" s="55"/>
      <c r="C80" s="72" t="s">
        <v>10</v>
      </c>
      <c r="D80" s="74" t="s">
        <v>91</v>
      </c>
      <c r="E80" s="214">
        <f t="shared" si="43"/>
        <v>23</v>
      </c>
      <c r="F80" s="214">
        <f t="shared" si="43"/>
        <v>289</v>
      </c>
      <c r="G80" s="214">
        <f t="shared" si="43"/>
        <v>136</v>
      </c>
      <c r="H80" s="214">
        <f t="shared" si="43"/>
        <v>22</v>
      </c>
      <c r="I80" s="231">
        <f>SUM(E80:H80)</f>
        <v>470</v>
      </c>
      <c r="J80" s="109">
        <f>E80/$I$80</f>
        <v>4.8936170212765959E-2</v>
      </c>
      <c r="K80" s="110">
        <f>F80/$I$80</f>
        <v>0.61489361702127665</v>
      </c>
      <c r="L80" s="111">
        <f>G80/$I$80</f>
        <v>0.28936170212765955</v>
      </c>
      <c r="M80" s="112">
        <f>H80/$I$80</f>
        <v>4.6808510638297871E-2</v>
      </c>
      <c r="N80" s="98"/>
      <c r="O80" s="63"/>
    </row>
    <row r="81" spans="2:15" s="10" customFormat="1" ht="13.5" customHeight="1" x14ac:dyDescent="0.15">
      <c r="B81" s="55"/>
      <c r="C81" s="72"/>
      <c r="D81" s="59" t="s">
        <v>24</v>
      </c>
      <c r="E81" s="353"/>
      <c r="F81" s="353"/>
      <c r="G81" s="353"/>
      <c r="H81" s="353"/>
      <c r="I81" s="233">
        <f>$F$5-I78</f>
        <v>1</v>
      </c>
      <c r="J81" s="364"/>
      <c r="K81" s="365"/>
      <c r="L81" s="355"/>
      <c r="M81" s="366"/>
      <c r="N81" s="98"/>
      <c r="O81" s="63"/>
    </row>
    <row r="82" spans="2:15" s="10" customFormat="1" ht="13.5" customHeight="1" x14ac:dyDescent="0.15">
      <c r="B82" s="55"/>
      <c r="C82" s="68" t="s">
        <v>25</v>
      </c>
      <c r="D82" s="70" t="s">
        <v>10</v>
      </c>
      <c r="E82" s="210">
        <f>E83+E84</f>
        <v>21</v>
      </c>
      <c r="F82" s="210">
        <f>F83+F84</f>
        <v>300</v>
      </c>
      <c r="G82" s="210">
        <f>G83+G84</f>
        <v>143</v>
      </c>
      <c r="H82" s="210">
        <f>H83+H84</f>
        <v>17</v>
      </c>
      <c r="I82" s="226">
        <f t="shared" ref="I82:I90" si="44">SUM(E82:H82)</f>
        <v>481</v>
      </c>
      <c r="J82" s="101">
        <f>E82/$I$82</f>
        <v>4.3659043659043661E-2</v>
      </c>
      <c r="K82" s="102">
        <f>F82/$I$82</f>
        <v>0.62370062370062374</v>
      </c>
      <c r="L82" s="103">
        <f>G82/$I$82</f>
        <v>0.29729729729729731</v>
      </c>
      <c r="M82" s="104">
        <f>H82/$I$82</f>
        <v>3.5343035343035345E-2</v>
      </c>
      <c r="N82" s="98"/>
      <c r="O82" s="57"/>
    </row>
    <row r="83" spans="2:15" s="10" customFormat="1" ht="13.5" customHeight="1" x14ac:dyDescent="0.15">
      <c r="B83" s="55" t="s">
        <v>12</v>
      </c>
      <c r="C83" s="55" t="s">
        <v>13</v>
      </c>
      <c r="D83" s="58" t="s">
        <v>88</v>
      </c>
      <c r="E83" s="319">
        <v>14</v>
      </c>
      <c r="F83" s="319">
        <v>153</v>
      </c>
      <c r="G83" s="319">
        <v>79</v>
      </c>
      <c r="H83" s="319">
        <v>8</v>
      </c>
      <c r="I83" s="227">
        <f t="shared" si="44"/>
        <v>254</v>
      </c>
      <c r="J83" s="105">
        <f>E83/$I$83</f>
        <v>5.5118110236220472E-2</v>
      </c>
      <c r="K83" s="106">
        <f>F83/$I$83</f>
        <v>0.60236220472440949</v>
      </c>
      <c r="L83" s="107">
        <f>G83/$I$83</f>
        <v>0.3110236220472441</v>
      </c>
      <c r="M83" s="108">
        <f>H83/$I$83</f>
        <v>3.1496062992125984E-2</v>
      </c>
      <c r="N83" s="98"/>
      <c r="O83" s="26"/>
    </row>
    <row r="84" spans="2:15" s="10" customFormat="1" ht="13.5" customHeight="1" x14ac:dyDescent="0.15">
      <c r="B84" s="55"/>
      <c r="C84" s="55"/>
      <c r="D84" s="60" t="s">
        <v>91</v>
      </c>
      <c r="E84" s="321">
        <v>7</v>
      </c>
      <c r="F84" s="321">
        <v>147</v>
      </c>
      <c r="G84" s="321">
        <v>64</v>
      </c>
      <c r="H84" s="321">
        <v>9</v>
      </c>
      <c r="I84" s="228">
        <f t="shared" si="44"/>
        <v>227</v>
      </c>
      <c r="J84" s="117">
        <f>E84/$I$84</f>
        <v>3.0837004405286344E-2</v>
      </c>
      <c r="K84" s="118">
        <f>F84/$I$84</f>
        <v>0.64757709251101325</v>
      </c>
      <c r="L84" s="119">
        <f>G84/$I$84</f>
        <v>0.28193832599118945</v>
      </c>
      <c r="M84" s="120">
        <f>H84/$I$84</f>
        <v>3.9647577092511016E-2</v>
      </c>
      <c r="N84" s="98"/>
      <c r="O84" s="26"/>
    </row>
    <row r="85" spans="2:15" s="10" customFormat="1" ht="13.5" customHeight="1" x14ac:dyDescent="0.15">
      <c r="B85" s="55"/>
      <c r="C85" s="68"/>
      <c r="D85" s="70" t="s">
        <v>10</v>
      </c>
      <c r="E85" s="210">
        <f>E86+E87</f>
        <v>30</v>
      </c>
      <c r="F85" s="210">
        <f>F86+F87</f>
        <v>306</v>
      </c>
      <c r="G85" s="210">
        <f>G86+G87</f>
        <v>145</v>
      </c>
      <c r="H85" s="210">
        <f>H86+H87</f>
        <v>26</v>
      </c>
      <c r="I85" s="226">
        <f t="shared" si="44"/>
        <v>507</v>
      </c>
      <c r="J85" s="101">
        <f>E85/$I$85</f>
        <v>5.9171597633136092E-2</v>
      </c>
      <c r="K85" s="102">
        <f>F85/$I$85</f>
        <v>0.60355029585798814</v>
      </c>
      <c r="L85" s="103">
        <f>G85/$I$85</f>
        <v>0.28599605522682447</v>
      </c>
      <c r="M85" s="104">
        <f>H85/$I$85</f>
        <v>5.128205128205128E-2</v>
      </c>
      <c r="N85" s="98"/>
      <c r="O85" s="26"/>
    </row>
    <row r="86" spans="2:15" s="10" customFormat="1" ht="13.5" customHeight="1" x14ac:dyDescent="0.15">
      <c r="B86" s="55"/>
      <c r="C86" s="55" t="s">
        <v>14</v>
      </c>
      <c r="D86" s="82" t="s">
        <v>88</v>
      </c>
      <c r="E86" s="319">
        <v>14</v>
      </c>
      <c r="F86" s="319">
        <v>164</v>
      </c>
      <c r="G86" s="319">
        <v>73</v>
      </c>
      <c r="H86" s="319">
        <v>13</v>
      </c>
      <c r="I86" s="232">
        <f t="shared" si="44"/>
        <v>264</v>
      </c>
      <c r="J86" s="121">
        <f>E86/$I$86</f>
        <v>5.3030303030303032E-2</v>
      </c>
      <c r="K86" s="122">
        <f>F86/$I$86</f>
        <v>0.62121212121212122</v>
      </c>
      <c r="L86" s="123">
        <f>G86/$I$86</f>
        <v>0.27651515151515149</v>
      </c>
      <c r="M86" s="124">
        <f>H86/$I$86</f>
        <v>4.924242424242424E-2</v>
      </c>
      <c r="N86" s="98"/>
      <c r="O86" s="26"/>
    </row>
    <row r="87" spans="2:15" s="10" customFormat="1" ht="13.5" customHeight="1" x14ac:dyDescent="0.15">
      <c r="B87" s="84"/>
      <c r="C87" s="59"/>
      <c r="D87" s="59" t="s">
        <v>91</v>
      </c>
      <c r="E87" s="321">
        <v>16</v>
      </c>
      <c r="F87" s="321">
        <v>142</v>
      </c>
      <c r="G87" s="321">
        <v>72</v>
      </c>
      <c r="H87" s="321">
        <v>13</v>
      </c>
      <c r="I87" s="233">
        <f t="shared" si="44"/>
        <v>243</v>
      </c>
      <c r="J87" s="125">
        <f>E87/$I$87</f>
        <v>6.584362139917696E-2</v>
      </c>
      <c r="K87" s="126">
        <f>F87/$I$87</f>
        <v>0.58436213991769548</v>
      </c>
      <c r="L87" s="127">
        <f>G87/$I$87</f>
        <v>0.29629629629629628</v>
      </c>
      <c r="M87" s="128">
        <f>H87/$I$87</f>
        <v>5.3497942386831275E-2</v>
      </c>
      <c r="N87" s="98"/>
      <c r="O87" s="26"/>
    </row>
    <row r="88" spans="2:15" s="10" customFormat="1" ht="13.5" customHeight="1" x14ac:dyDescent="0.15">
      <c r="B88" s="68"/>
      <c r="C88" s="69"/>
      <c r="D88" s="70" t="s">
        <v>10</v>
      </c>
      <c r="E88" s="210">
        <f>E89+E90</f>
        <v>270</v>
      </c>
      <c r="F88" s="210">
        <f>F89+F90</f>
        <v>684</v>
      </c>
      <c r="G88" s="210">
        <f>G89+G90</f>
        <v>283</v>
      </c>
      <c r="H88" s="210">
        <f>H89+H90</f>
        <v>67</v>
      </c>
      <c r="I88" s="226">
        <f t="shared" si="44"/>
        <v>1304</v>
      </c>
      <c r="J88" s="101">
        <f>E88/$I$88</f>
        <v>0.20705521472392638</v>
      </c>
      <c r="K88" s="102">
        <f>F88/$I$88</f>
        <v>0.52453987730061347</v>
      </c>
      <c r="L88" s="103">
        <f>G88/$I$88</f>
        <v>0.21702453987730061</v>
      </c>
      <c r="M88" s="104">
        <f>H88/$I$88</f>
        <v>5.1380368098159511E-2</v>
      </c>
      <c r="N88" s="98"/>
      <c r="O88" s="26"/>
    </row>
    <row r="89" spans="2:15" s="10" customFormat="1" ht="13.5" customHeight="1" x14ac:dyDescent="0.15">
      <c r="B89" s="55"/>
      <c r="C89" s="72"/>
      <c r="D89" s="58" t="s">
        <v>88</v>
      </c>
      <c r="E89" s="212">
        <f t="shared" ref="E89:H90" si="45">E93+E96</f>
        <v>145</v>
      </c>
      <c r="F89" s="212">
        <f t="shared" si="45"/>
        <v>319</v>
      </c>
      <c r="G89" s="212">
        <f t="shared" si="45"/>
        <v>153</v>
      </c>
      <c r="H89" s="212">
        <f t="shared" si="45"/>
        <v>42</v>
      </c>
      <c r="I89" s="227">
        <f t="shared" si="44"/>
        <v>659</v>
      </c>
      <c r="J89" s="105">
        <f>E89/$I$89</f>
        <v>0.22003034901365706</v>
      </c>
      <c r="K89" s="106">
        <f>F89/$I$89</f>
        <v>0.48406676783004554</v>
      </c>
      <c r="L89" s="107">
        <f>G89/$I$89</f>
        <v>0.23216995447647951</v>
      </c>
      <c r="M89" s="108">
        <f>H89/$I$89</f>
        <v>6.3732928679817905E-2</v>
      </c>
      <c r="N89" s="98"/>
      <c r="O89" s="26"/>
    </row>
    <row r="90" spans="2:15" s="10" customFormat="1" ht="13.5" customHeight="1" x14ac:dyDescent="0.15">
      <c r="B90" s="55"/>
      <c r="C90" s="72" t="s">
        <v>10</v>
      </c>
      <c r="D90" s="74" t="s">
        <v>91</v>
      </c>
      <c r="E90" s="214">
        <f t="shared" si="45"/>
        <v>125</v>
      </c>
      <c r="F90" s="214">
        <f t="shared" si="45"/>
        <v>365</v>
      </c>
      <c r="G90" s="214">
        <f t="shared" si="45"/>
        <v>130</v>
      </c>
      <c r="H90" s="214">
        <f t="shared" si="45"/>
        <v>25</v>
      </c>
      <c r="I90" s="231">
        <f t="shared" si="44"/>
        <v>645</v>
      </c>
      <c r="J90" s="109">
        <f>E90/$I$90</f>
        <v>0.19379844961240311</v>
      </c>
      <c r="K90" s="110">
        <f>F90/$I$90</f>
        <v>0.56589147286821706</v>
      </c>
      <c r="L90" s="111">
        <f>G90/$I$90</f>
        <v>0.20155038759689922</v>
      </c>
      <c r="M90" s="112">
        <f>H90/$I$90</f>
        <v>3.875968992248062E-2</v>
      </c>
      <c r="N90" s="98"/>
      <c r="O90" s="26"/>
    </row>
    <row r="91" spans="2:15" s="10" customFormat="1" ht="13.5" customHeight="1" x14ac:dyDescent="0.15">
      <c r="B91" s="55"/>
      <c r="C91" s="72"/>
      <c r="D91" s="59" t="s">
        <v>24</v>
      </c>
      <c r="E91" s="224"/>
      <c r="F91" s="224"/>
      <c r="G91" s="224"/>
      <c r="H91" s="224"/>
      <c r="I91" s="233">
        <f>$F$8-I88</f>
        <v>3</v>
      </c>
      <c r="J91" s="113"/>
      <c r="K91" s="114"/>
      <c r="L91" s="115"/>
      <c r="M91" s="116"/>
      <c r="N91" s="98"/>
      <c r="O91" s="26"/>
    </row>
    <row r="92" spans="2:15" s="10" customFormat="1" ht="13.5" customHeight="1" x14ac:dyDescent="0.15">
      <c r="B92" s="55"/>
      <c r="C92" s="68" t="s">
        <v>25</v>
      </c>
      <c r="D92" s="70" t="s">
        <v>10</v>
      </c>
      <c r="E92" s="210">
        <f>E93+E94</f>
        <v>107</v>
      </c>
      <c r="F92" s="210">
        <f>F93+F94</f>
        <v>339</v>
      </c>
      <c r="G92" s="210">
        <f>G93+G94</f>
        <v>158</v>
      </c>
      <c r="H92" s="210">
        <f>H93+H94</f>
        <v>37</v>
      </c>
      <c r="I92" s="226">
        <f t="shared" ref="I92:I100" si="46">SUM(E92:H92)</f>
        <v>641</v>
      </c>
      <c r="J92" s="101">
        <f>E92/$I$92</f>
        <v>0.1669266770670827</v>
      </c>
      <c r="K92" s="102">
        <f>F92/$I$92</f>
        <v>0.52886115444617787</v>
      </c>
      <c r="L92" s="103">
        <f>G92/$I$92</f>
        <v>0.24648985959438377</v>
      </c>
      <c r="M92" s="104">
        <f>H92/$I$92</f>
        <v>5.7722308892355696E-2</v>
      </c>
      <c r="N92" s="98"/>
      <c r="O92" s="26"/>
    </row>
    <row r="93" spans="2:15" s="10" customFormat="1" ht="13.5" customHeight="1" x14ac:dyDescent="0.15">
      <c r="B93" s="55" t="s">
        <v>15</v>
      </c>
      <c r="C93" s="55" t="s">
        <v>13</v>
      </c>
      <c r="D93" s="58" t="s">
        <v>88</v>
      </c>
      <c r="E93" s="319">
        <v>56</v>
      </c>
      <c r="F93" s="319">
        <v>155</v>
      </c>
      <c r="G93" s="319">
        <v>78</v>
      </c>
      <c r="H93" s="319">
        <v>20</v>
      </c>
      <c r="I93" s="227">
        <f t="shared" si="46"/>
        <v>309</v>
      </c>
      <c r="J93" s="105">
        <f>E93/$I$93</f>
        <v>0.18122977346278318</v>
      </c>
      <c r="K93" s="106">
        <f>F93/$I$93</f>
        <v>0.50161812297734631</v>
      </c>
      <c r="L93" s="107">
        <f>G93/$I$93</f>
        <v>0.25242718446601942</v>
      </c>
      <c r="M93" s="108">
        <f>H93/$I$93</f>
        <v>6.4724919093851127E-2</v>
      </c>
      <c r="N93" s="98"/>
      <c r="O93" s="26"/>
    </row>
    <row r="94" spans="2:15" s="10" customFormat="1" ht="13.5" customHeight="1" x14ac:dyDescent="0.15">
      <c r="B94" s="55"/>
      <c r="C94" s="55"/>
      <c r="D94" s="60" t="s">
        <v>91</v>
      </c>
      <c r="E94" s="321">
        <v>51</v>
      </c>
      <c r="F94" s="321">
        <v>184</v>
      </c>
      <c r="G94" s="321">
        <v>80</v>
      </c>
      <c r="H94" s="321">
        <v>17</v>
      </c>
      <c r="I94" s="228">
        <f t="shared" si="46"/>
        <v>332</v>
      </c>
      <c r="J94" s="117">
        <f>E94/$I$94</f>
        <v>0.1536144578313253</v>
      </c>
      <c r="K94" s="118">
        <f>F94/$I$94</f>
        <v>0.55421686746987953</v>
      </c>
      <c r="L94" s="119">
        <f>G94/$I$94</f>
        <v>0.24096385542168675</v>
      </c>
      <c r="M94" s="120">
        <f>H94/$I$94</f>
        <v>5.1204819277108432E-2</v>
      </c>
      <c r="N94" s="98"/>
      <c r="O94" s="26"/>
    </row>
    <row r="95" spans="2:15" s="10" customFormat="1" ht="13.5" customHeight="1" x14ac:dyDescent="0.15">
      <c r="B95" s="55"/>
      <c r="C95" s="68"/>
      <c r="D95" s="70" t="s">
        <v>10</v>
      </c>
      <c r="E95" s="210">
        <f>SUM(E96:E97)</f>
        <v>163</v>
      </c>
      <c r="F95" s="210">
        <f>SUM(F96:F97)</f>
        <v>345</v>
      </c>
      <c r="G95" s="210">
        <f>SUM(G96:G97)</f>
        <v>125</v>
      </c>
      <c r="H95" s="210">
        <f>SUM(H96:H97)</f>
        <v>30</v>
      </c>
      <c r="I95" s="226">
        <f t="shared" si="46"/>
        <v>663</v>
      </c>
      <c r="J95" s="101">
        <f>E95/$I$95</f>
        <v>0.2458521870286576</v>
      </c>
      <c r="K95" s="102">
        <f>F95/$I$95</f>
        <v>0.52036199095022628</v>
      </c>
      <c r="L95" s="103">
        <f>G95/$I$95</f>
        <v>0.18853695324283559</v>
      </c>
      <c r="M95" s="104">
        <f>H95/$I$95</f>
        <v>4.5248868778280542E-2</v>
      </c>
      <c r="N95" s="98"/>
      <c r="O95" s="26"/>
    </row>
    <row r="96" spans="2:15" s="10" customFormat="1" ht="13.5" customHeight="1" x14ac:dyDescent="0.15">
      <c r="B96" s="55"/>
      <c r="C96" s="55" t="s">
        <v>16</v>
      </c>
      <c r="D96" s="82" t="s">
        <v>88</v>
      </c>
      <c r="E96" s="319">
        <v>89</v>
      </c>
      <c r="F96" s="319">
        <v>164</v>
      </c>
      <c r="G96" s="319">
        <v>75</v>
      </c>
      <c r="H96" s="319">
        <v>22</v>
      </c>
      <c r="I96" s="232">
        <f t="shared" si="46"/>
        <v>350</v>
      </c>
      <c r="J96" s="121">
        <f>E96/$I$96</f>
        <v>0.25428571428571428</v>
      </c>
      <c r="K96" s="122">
        <f>F96/$I$96</f>
        <v>0.46857142857142858</v>
      </c>
      <c r="L96" s="123">
        <f>G96/$I$96</f>
        <v>0.21428571428571427</v>
      </c>
      <c r="M96" s="124">
        <f>H96/$I$96</f>
        <v>6.2857142857142861E-2</v>
      </c>
      <c r="N96" s="98"/>
      <c r="O96" s="26"/>
    </row>
    <row r="97" spans="2:16" s="10" customFormat="1" ht="13.5" customHeight="1" x14ac:dyDescent="0.15">
      <c r="B97" s="84"/>
      <c r="C97" s="59"/>
      <c r="D97" s="59" t="s">
        <v>91</v>
      </c>
      <c r="E97" s="321">
        <v>74</v>
      </c>
      <c r="F97" s="321">
        <v>181</v>
      </c>
      <c r="G97" s="321">
        <v>50</v>
      </c>
      <c r="H97" s="321">
        <v>8</v>
      </c>
      <c r="I97" s="233">
        <f t="shared" si="46"/>
        <v>313</v>
      </c>
      <c r="J97" s="125">
        <f>E97/$I$97</f>
        <v>0.2364217252396166</v>
      </c>
      <c r="K97" s="126">
        <f>F97/$I$97</f>
        <v>0.57827476038338654</v>
      </c>
      <c r="L97" s="127">
        <f>G97/$I$97</f>
        <v>0.15974440894568689</v>
      </c>
      <c r="M97" s="128">
        <f>H97/$I$97</f>
        <v>2.5559105431309903E-2</v>
      </c>
      <c r="N97" s="98"/>
      <c r="O97" s="26"/>
    </row>
    <row r="98" spans="2:16" s="10" customFormat="1" ht="13.5" customHeight="1" x14ac:dyDescent="0.15">
      <c r="B98" s="68"/>
      <c r="C98" s="69"/>
      <c r="D98" s="70" t="s">
        <v>10</v>
      </c>
      <c r="E98" s="210">
        <f>SUM(E99:E100)</f>
        <v>301</v>
      </c>
      <c r="F98" s="210">
        <f>SUM(F99:F100)</f>
        <v>658</v>
      </c>
      <c r="G98" s="210">
        <f>SUM(G99:G100)</f>
        <v>265</v>
      </c>
      <c r="H98" s="210">
        <f>SUM(H99:H100)</f>
        <v>69</v>
      </c>
      <c r="I98" s="226">
        <f t="shared" si="46"/>
        <v>1293</v>
      </c>
      <c r="J98" s="101">
        <f>E98/$I$98</f>
        <v>0.23279195668986852</v>
      </c>
      <c r="K98" s="102">
        <f>F98/$I$98</f>
        <v>0.50889404485692191</v>
      </c>
      <c r="L98" s="103">
        <f>G98/$I$98</f>
        <v>0.20494972931167826</v>
      </c>
      <c r="M98" s="104">
        <f>H98/$I$98</f>
        <v>5.336426914153132E-2</v>
      </c>
      <c r="N98" s="98"/>
      <c r="O98" s="26"/>
    </row>
    <row r="99" spans="2:16" s="10" customFormat="1" ht="13.5" customHeight="1" x14ac:dyDescent="0.15">
      <c r="B99" s="55"/>
      <c r="C99" s="72"/>
      <c r="D99" s="58" t="s">
        <v>88</v>
      </c>
      <c r="E99" s="319">
        <v>194</v>
      </c>
      <c r="F99" s="319">
        <v>324</v>
      </c>
      <c r="G99" s="319">
        <v>117</v>
      </c>
      <c r="H99" s="319">
        <v>31</v>
      </c>
      <c r="I99" s="227">
        <f t="shared" si="46"/>
        <v>666</v>
      </c>
      <c r="J99" s="105">
        <f>E99/$I$99</f>
        <v>0.29129129129129128</v>
      </c>
      <c r="K99" s="106">
        <f>F99/$I$99</f>
        <v>0.48648648648648651</v>
      </c>
      <c r="L99" s="107">
        <f>G99/$I$99</f>
        <v>0.17567567567567569</v>
      </c>
      <c r="M99" s="108">
        <f>H99/$I$99</f>
        <v>4.6546546546546545E-2</v>
      </c>
      <c r="N99" s="98"/>
      <c r="O99" s="26"/>
    </row>
    <row r="100" spans="2:16" s="10" customFormat="1" ht="13.5" customHeight="1" x14ac:dyDescent="0.15">
      <c r="B100" s="55" t="s">
        <v>26</v>
      </c>
      <c r="C100" s="26" t="s">
        <v>16</v>
      </c>
      <c r="D100" s="74" t="s">
        <v>91</v>
      </c>
      <c r="E100" s="331">
        <v>107</v>
      </c>
      <c r="F100" s="331">
        <v>334</v>
      </c>
      <c r="G100" s="331">
        <v>148</v>
      </c>
      <c r="H100" s="331">
        <v>38</v>
      </c>
      <c r="I100" s="231">
        <f t="shared" si="46"/>
        <v>627</v>
      </c>
      <c r="J100" s="109">
        <f>E100/$I$100</f>
        <v>0.17065390749601275</v>
      </c>
      <c r="K100" s="110">
        <f>F100/$I$100</f>
        <v>0.532695374800638</v>
      </c>
      <c r="L100" s="111">
        <f>G100/$I$100</f>
        <v>0.23604465709728867</v>
      </c>
      <c r="M100" s="112">
        <f>H100/$I$100</f>
        <v>6.0606060606060608E-2</v>
      </c>
      <c r="N100" s="98"/>
      <c r="O100" s="26"/>
    </row>
    <row r="101" spans="2:16" s="10" customFormat="1" ht="13.5" customHeight="1" thickBot="1" x14ac:dyDescent="0.2">
      <c r="B101" s="55"/>
      <c r="C101" s="72"/>
      <c r="D101" s="91" t="s">
        <v>24</v>
      </c>
      <c r="E101" s="234"/>
      <c r="F101" s="234"/>
      <c r="G101" s="234"/>
      <c r="H101" s="234"/>
      <c r="I101" s="235">
        <f>$F$11-I98</f>
        <v>2</v>
      </c>
      <c r="J101" s="129"/>
      <c r="K101" s="130"/>
      <c r="L101" s="131"/>
      <c r="M101" s="132"/>
      <c r="N101" s="98"/>
      <c r="O101" s="26"/>
    </row>
    <row r="102" spans="2:16" s="10" customFormat="1" ht="13.5" customHeight="1" thickTop="1" x14ac:dyDescent="0.15">
      <c r="B102" s="92"/>
      <c r="C102" s="93"/>
      <c r="D102" s="62" t="s">
        <v>10</v>
      </c>
      <c r="E102" s="220">
        <f>SUM(E103:E104)</f>
        <v>622</v>
      </c>
      <c r="F102" s="220">
        <f>SUM(F103:F104)</f>
        <v>1948</v>
      </c>
      <c r="G102" s="220">
        <f>SUM(G103:G104)</f>
        <v>836</v>
      </c>
      <c r="H102" s="220">
        <f>SUM(H103:H104)</f>
        <v>179</v>
      </c>
      <c r="I102" s="233">
        <f>SUM(E102:H102)</f>
        <v>3585</v>
      </c>
      <c r="J102" s="125">
        <f>E102/$I$102</f>
        <v>0.17350069735006973</v>
      </c>
      <c r="K102" s="126">
        <f>F102/$I$102</f>
        <v>0.54337517433751747</v>
      </c>
      <c r="L102" s="127">
        <f>G102/$I$102</f>
        <v>0.23319386331938632</v>
      </c>
      <c r="M102" s="128">
        <f>H102/$I$102</f>
        <v>4.9930264993026496E-2</v>
      </c>
      <c r="N102" s="98"/>
      <c r="O102" s="63"/>
    </row>
    <row r="103" spans="2:16" s="10" customFormat="1" ht="13.5" customHeight="1" x14ac:dyDescent="0.15">
      <c r="B103" s="55"/>
      <c r="C103" s="72"/>
      <c r="D103" s="58" t="s">
        <v>88</v>
      </c>
      <c r="E103" s="212">
        <f t="shared" ref="E103:H104" si="47">E79+E89+E99</f>
        <v>367</v>
      </c>
      <c r="F103" s="212">
        <f t="shared" si="47"/>
        <v>960</v>
      </c>
      <c r="G103" s="212">
        <f t="shared" si="47"/>
        <v>422</v>
      </c>
      <c r="H103" s="212">
        <f t="shared" si="47"/>
        <v>94</v>
      </c>
      <c r="I103" s="227">
        <f>SUM(E103:H103)</f>
        <v>1843</v>
      </c>
      <c r="J103" s="105">
        <f>E103/$I$103</f>
        <v>0.19913185024416713</v>
      </c>
      <c r="K103" s="106">
        <f>F103/$I$103</f>
        <v>0.52088985349972872</v>
      </c>
      <c r="L103" s="107">
        <f>G103/$I$103</f>
        <v>0.22897449810092241</v>
      </c>
      <c r="M103" s="108">
        <f>H103/$I$103</f>
        <v>5.1003798155181766E-2</v>
      </c>
      <c r="N103" s="98"/>
      <c r="O103" s="63"/>
    </row>
    <row r="104" spans="2:16" s="10" customFormat="1" ht="13.5" customHeight="1" x14ac:dyDescent="0.15">
      <c r="B104" s="96" t="s">
        <v>10</v>
      </c>
      <c r="C104" s="26"/>
      <c r="D104" s="74" t="s">
        <v>91</v>
      </c>
      <c r="E104" s="214">
        <f t="shared" si="47"/>
        <v>255</v>
      </c>
      <c r="F104" s="214">
        <f t="shared" si="47"/>
        <v>988</v>
      </c>
      <c r="G104" s="214">
        <f t="shared" si="47"/>
        <v>414</v>
      </c>
      <c r="H104" s="214">
        <f t="shared" si="47"/>
        <v>85</v>
      </c>
      <c r="I104" s="231">
        <f>SUM(E104:H104)</f>
        <v>1742</v>
      </c>
      <c r="J104" s="109">
        <f>E104/$I$104</f>
        <v>0.14638346727898965</v>
      </c>
      <c r="K104" s="110">
        <f>F104/$I$104</f>
        <v>0.56716417910447758</v>
      </c>
      <c r="L104" s="111">
        <f>G104/$I$104</f>
        <v>0.23765786452353616</v>
      </c>
      <c r="M104" s="112">
        <f>H104/$I$104</f>
        <v>4.8794489092996558E-2</v>
      </c>
      <c r="N104" s="98"/>
      <c r="O104" s="63"/>
    </row>
    <row r="105" spans="2:16" s="10" customFormat="1" ht="13.5" customHeight="1" x14ac:dyDescent="0.15">
      <c r="B105" s="84"/>
      <c r="C105" s="97"/>
      <c r="D105" s="59" t="s">
        <v>24</v>
      </c>
      <c r="E105" s="224"/>
      <c r="F105" s="224"/>
      <c r="G105" s="224"/>
      <c r="H105" s="224"/>
      <c r="I105" s="233">
        <f>I81+I91+I101</f>
        <v>6</v>
      </c>
      <c r="J105" s="113"/>
      <c r="K105" s="114"/>
      <c r="L105" s="115"/>
      <c r="M105" s="116"/>
      <c r="N105" s="98"/>
      <c r="O105" s="63"/>
    </row>
    <row r="106" spans="2:16" s="10" customFormat="1" ht="13.5" customHeight="1" x14ac:dyDescent="0.15">
      <c r="B106" s="26"/>
      <c r="C106" s="26"/>
      <c r="D106" s="26"/>
      <c r="E106" s="57"/>
      <c r="F106" s="57"/>
      <c r="G106" s="57"/>
      <c r="H106" s="57"/>
      <c r="I106" s="57"/>
      <c r="J106" s="133"/>
      <c r="K106" s="133"/>
      <c r="L106" s="133"/>
      <c r="M106" s="133"/>
      <c r="N106" s="57"/>
      <c r="O106" s="63"/>
    </row>
    <row r="107" spans="2:16" s="10" customFormat="1" ht="13.5" customHeight="1" x14ac:dyDescent="0.15">
      <c r="B107" s="134" t="s">
        <v>29</v>
      </c>
      <c r="C107" s="134"/>
      <c r="D107" s="26"/>
      <c r="E107" s="57"/>
      <c r="F107" s="57"/>
      <c r="G107" s="57"/>
      <c r="H107" s="57"/>
      <c r="I107" s="57"/>
      <c r="J107" s="57"/>
      <c r="K107" s="57"/>
      <c r="L107" s="57"/>
      <c r="M107" s="57"/>
      <c r="N107" s="63"/>
      <c r="O107" s="63"/>
    </row>
    <row r="108" spans="2:16" s="10" customFormat="1" ht="19.2" x14ac:dyDescent="0.15">
      <c r="B108" s="11" t="s">
        <v>9</v>
      </c>
      <c r="C108" s="11" t="s">
        <v>19</v>
      </c>
      <c r="D108" s="402" t="s">
        <v>20</v>
      </c>
      <c r="E108" s="402" t="s">
        <v>30</v>
      </c>
      <c r="F108" s="402" t="s">
        <v>31</v>
      </c>
      <c r="G108" s="406" t="s">
        <v>10</v>
      </c>
      <c r="H108" s="407" t="s">
        <v>30</v>
      </c>
      <c r="I108" s="405" t="s">
        <v>31</v>
      </c>
      <c r="J108" s="311"/>
      <c r="K108" s="26"/>
      <c r="L108" s="26"/>
      <c r="M108" s="26"/>
      <c r="N108" s="26"/>
      <c r="O108" s="26"/>
      <c r="P108" s="26"/>
    </row>
    <row r="109" spans="2:16" s="10" customFormat="1" ht="13.5" customHeight="1" x14ac:dyDescent="0.15">
      <c r="B109" s="68"/>
      <c r="C109" s="69"/>
      <c r="D109" s="70" t="s">
        <v>10</v>
      </c>
      <c r="E109" s="210">
        <f>E110+E111</f>
        <v>188</v>
      </c>
      <c r="F109" s="210">
        <f>F110+F111</f>
        <v>797</v>
      </c>
      <c r="G109" s="211">
        <f>SUM(E109:F109)</f>
        <v>985</v>
      </c>
      <c r="H109" s="136">
        <f>E109/$G$109</f>
        <v>0.19086294416243654</v>
      </c>
      <c r="I109" s="103">
        <f>F109/$G$109</f>
        <v>0.80913705583756346</v>
      </c>
      <c r="J109" s="98"/>
      <c r="K109" s="26"/>
      <c r="L109" s="57"/>
      <c r="M109" s="57"/>
      <c r="N109" s="57"/>
      <c r="O109" s="133"/>
      <c r="P109" s="29"/>
    </row>
    <row r="110" spans="2:16" s="10" customFormat="1" ht="13.5" customHeight="1" x14ac:dyDescent="0.15">
      <c r="B110" s="55"/>
      <c r="C110" s="72"/>
      <c r="D110" s="58" t="s">
        <v>88</v>
      </c>
      <c r="E110" s="212">
        <f>E114+E117</f>
        <v>105</v>
      </c>
      <c r="F110" s="212">
        <f>F114+F117</f>
        <v>410</v>
      </c>
      <c r="G110" s="213">
        <f>SUM(E110:F110)</f>
        <v>515</v>
      </c>
      <c r="H110" s="137">
        <f>E110/$G$110</f>
        <v>0.20388349514563106</v>
      </c>
      <c r="I110" s="107">
        <f>F110/$G$110</f>
        <v>0.79611650485436891</v>
      </c>
      <c r="J110" s="98"/>
      <c r="K110" s="26"/>
      <c r="L110" s="57"/>
      <c r="M110" s="57"/>
      <c r="N110" s="57"/>
      <c r="O110" s="133"/>
      <c r="P110" s="29"/>
    </row>
    <row r="111" spans="2:16" s="10" customFormat="1" ht="13.5" customHeight="1" x14ac:dyDescent="0.15">
      <c r="B111" s="55"/>
      <c r="C111" s="72" t="s">
        <v>10</v>
      </c>
      <c r="D111" s="74" t="s">
        <v>91</v>
      </c>
      <c r="E111" s="214">
        <f>E115+E118</f>
        <v>83</v>
      </c>
      <c r="F111" s="214">
        <f>F115+F118</f>
        <v>387</v>
      </c>
      <c r="G111" s="215">
        <f>SUM(E111:F111)</f>
        <v>470</v>
      </c>
      <c r="H111" s="138">
        <f>E111/$G$111</f>
        <v>0.17659574468085107</v>
      </c>
      <c r="I111" s="111">
        <f>F111/$G$111</f>
        <v>0.82340425531914896</v>
      </c>
      <c r="J111" s="98"/>
      <c r="K111" s="26"/>
      <c r="L111" s="57"/>
      <c r="M111" s="57"/>
      <c r="N111" s="57"/>
      <c r="O111" s="133"/>
      <c r="P111" s="29"/>
    </row>
    <row r="112" spans="2:16" s="10" customFormat="1" ht="13.5" customHeight="1" x14ac:dyDescent="0.15">
      <c r="B112" s="55"/>
      <c r="C112" s="72"/>
      <c r="D112" s="59" t="s">
        <v>24</v>
      </c>
      <c r="E112" s="353"/>
      <c r="F112" s="353"/>
      <c r="G112" s="216">
        <f>$F$5-G109</f>
        <v>4</v>
      </c>
      <c r="H112" s="354"/>
      <c r="I112" s="355"/>
      <c r="J112" s="98"/>
      <c r="K112" s="26"/>
      <c r="L112" s="57"/>
      <c r="M112" s="57"/>
      <c r="N112" s="57"/>
      <c r="O112" s="133"/>
      <c r="P112" s="29"/>
    </row>
    <row r="113" spans="2:16" s="10" customFormat="1" ht="13.5" customHeight="1" x14ac:dyDescent="0.15">
      <c r="B113" s="55"/>
      <c r="C113" s="68" t="s">
        <v>25</v>
      </c>
      <c r="D113" s="70" t="s">
        <v>10</v>
      </c>
      <c r="E113" s="210">
        <f>E114+E115</f>
        <v>95</v>
      </c>
      <c r="F113" s="210">
        <f>F114+F115</f>
        <v>385</v>
      </c>
      <c r="G113" s="211">
        <f t="shared" ref="G113:G121" si="48">SUM(E113:F113)</f>
        <v>480</v>
      </c>
      <c r="H113" s="136">
        <f>E113/$G$113</f>
        <v>0.19791666666666666</v>
      </c>
      <c r="I113" s="103">
        <f>F113/$G$113</f>
        <v>0.80208333333333337</v>
      </c>
      <c r="J113" s="98"/>
      <c r="K113" s="26"/>
      <c r="L113" s="57"/>
      <c r="M113" s="57"/>
      <c r="N113" s="57"/>
      <c r="O113" s="133"/>
      <c r="P113" s="29"/>
    </row>
    <row r="114" spans="2:16" s="10" customFormat="1" ht="13.5" customHeight="1" x14ac:dyDescent="0.15">
      <c r="B114" s="55" t="s">
        <v>12</v>
      </c>
      <c r="C114" s="55" t="s">
        <v>13</v>
      </c>
      <c r="D114" s="58" t="s">
        <v>88</v>
      </c>
      <c r="E114" s="319">
        <v>56</v>
      </c>
      <c r="F114" s="319">
        <v>197</v>
      </c>
      <c r="G114" s="213">
        <f t="shared" si="48"/>
        <v>253</v>
      </c>
      <c r="H114" s="137">
        <f>E114/$G$114</f>
        <v>0.22134387351778656</v>
      </c>
      <c r="I114" s="107">
        <f>F114/$G$114</f>
        <v>0.77865612648221338</v>
      </c>
      <c r="J114" s="98"/>
      <c r="K114" s="26"/>
      <c r="L114" s="57"/>
      <c r="M114" s="57"/>
      <c r="N114" s="57"/>
      <c r="O114" s="133"/>
      <c r="P114" s="29"/>
    </row>
    <row r="115" spans="2:16" s="10" customFormat="1" ht="13.5" customHeight="1" x14ac:dyDescent="0.15">
      <c r="B115" s="55"/>
      <c r="C115" s="55"/>
      <c r="D115" s="60" t="s">
        <v>91</v>
      </c>
      <c r="E115" s="321">
        <v>39</v>
      </c>
      <c r="F115" s="321">
        <v>188</v>
      </c>
      <c r="G115" s="217">
        <f t="shared" si="48"/>
        <v>227</v>
      </c>
      <c r="H115" s="140">
        <f>E115/$G$115</f>
        <v>0.17180616740088106</v>
      </c>
      <c r="I115" s="119">
        <f>F115/$G$115</f>
        <v>0.82819383259911894</v>
      </c>
      <c r="J115" s="98"/>
      <c r="K115" s="26"/>
      <c r="L115" s="57"/>
      <c r="M115" s="57"/>
      <c r="N115" s="57"/>
      <c r="O115" s="133"/>
      <c r="P115" s="29"/>
    </row>
    <row r="116" spans="2:16" s="10" customFormat="1" ht="13.5" customHeight="1" x14ac:dyDescent="0.15">
      <c r="B116" s="55"/>
      <c r="C116" s="68"/>
      <c r="D116" s="70" t="s">
        <v>10</v>
      </c>
      <c r="E116" s="210">
        <f>E117+E118</f>
        <v>93</v>
      </c>
      <c r="F116" s="210">
        <f>F117+F118</f>
        <v>412</v>
      </c>
      <c r="G116" s="211">
        <f t="shared" si="48"/>
        <v>505</v>
      </c>
      <c r="H116" s="136">
        <f>E116/$G$116</f>
        <v>0.18415841584158416</v>
      </c>
      <c r="I116" s="103">
        <f>F116/$G$116</f>
        <v>0.81584158415841579</v>
      </c>
      <c r="J116" s="98"/>
      <c r="K116" s="26"/>
      <c r="L116" s="57"/>
      <c r="M116" s="57"/>
      <c r="N116" s="57"/>
      <c r="O116" s="133"/>
      <c r="P116" s="29"/>
    </row>
    <row r="117" spans="2:16" s="10" customFormat="1" ht="13.5" customHeight="1" x14ac:dyDescent="0.15">
      <c r="B117" s="55"/>
      <c r="C117" s="55" t="s">
        <v>14</v>
      </c>
      <c r="D117" s="82" t="s">
        <v>88</v>
      </c>
      <c r="E117" s="319">
        <v>49</v>
      </c>
      <c r="F117" s="319">
        <v>213</v>
      </c>
      <c r="G117" s="218">
        <f t="shared" si="48"/>
        <v>262</v>
      </c>
      <c r="H117" s="141">
        <f>E117/$G$117</f>
        <v>0.18702290076335878</v>
      </c>
      <c r="I117" s="123">
        <f>F117/$G$117</f>
        <v>0.81297709923664119</v>
      </c>
      <c r="J117" s="98"/>
      <c r="K117" s="26"/>
      <c r="L117" s="57"/>
      <c r="M117" s="57"/>
      <c r="N117" s="57"/>
      <c r="O117" s="133"/>
      <c r="P117" s="29"/>
    </row>
    <row r="118" spans="2:16" s="10" customFormat="1" ht="13.5" customHeight="1" x14ac:dyDescent="0.15">
      <c r="B118" s="84"/>
      <c r="C118" s="59"/>
      <c r="D118" s="59" t="s">
        <v>91</v>
      </c>
      <c r="E118" s="321">
        <v>44</v>
      </c>
      <c r="F118" s="321">
        <v>199</v>
      </c>
      <c r="G118" s="216">
        <f t="shared" si="48"/>
        <v>243</v>
      </c>
      <c r="H118" s="142">
        <f>E118/$G$118</f>
        <v>0.18106995884773663</v>
      </c>
      <c r="I118" s="127">
        <f>F118/$G$118</f>
        <v>0.81893004115226342</v>
      </c>
      <c r="J118" s="98"/>
      <c r="K118" s="26"/>
      <c r="L118" s="57"/>
      <c r="M118" s="57"/>
      <c r="N118" s="57"/>
      <c r="O118" s="133"/>
      <c r="P118" s="29"/>
    </row>
    <row r="119" spans="2:16" s="10" customFormat="1" ht="13.5" customHeight="1" x14ac:dyDescent="0.15">
      <c r="B119" s="68"/>
      <c r="C119" s="69"/>
      <c r="D119" s="70" t="s">
        <v>10</v>
      </c>
      <c r="E119" s="210">
        <f>E120+E121</f>
        <v>206</v>
      </c>
      <c r="F119" s="210">
        <f>F120+F121</f>
        <v>1093</v>
      </c>
      <c r="G119" s="211">
        <f t="shared" si="48"/>
        <v>1299</v>
      </c>
      <c r="H119" s="136">
        <f>E119/$G$119</f>
        <v>0.15858352578906851</v>
      </c>
      <c r="I119" s="103">
        <f>F119/$G$119</f>
        <v>0.84141647421093146</v>
      </c>
      <c r="J119" s="98"/>
      <c r="K119" s="26"/>
      <c r="L119" s="57"/>
      <c r="M119" s="57"/>
      <c r="N119" s="57"/>
      <c r="O119" s="133"/>
      <c r="P119" s="29"/>
    </row>
    <row r="120" spans="2:16" s="10" customFormat="1" ht="13.5" customHeight="1" x14ac:dyDescent="0.15">
      <c r="B120" s="55"/>
      <c r="C120" s="72"/>
      <c r="D120" s="58" t="s">
        <v>88</v>
      </c>
      <c r="E120" s="212">
        <f>E124+E127</f>
        <v>88</v>
      </c>
      <c r="F120" s="212">
        <f>F124+F127</f>
        <v>569</v>
      </c>
      <c r="G120" s="213">
        <f t="shared" si="48"/>
        <v>657</v>
      </c>
      <c r="H120" s="137">
        <f>E120/$G$120</f>
        <v>0.13394216133942161</v>
      </c>
      <c r="I120" s="107">
        <f>F120/$G$120</f>
        <v>0.86605783866057839</v>
      </c>
      <c r="J120" s="98"/>
      <c r="K120" s="26"/>
      <c r="L120" s="57"/>
      <c r="M120" s="57"/>
      <c r="N120" s="57"/>
      <c r="O120" s="133"/>
      <c r="P120" s="29"/>
    </row>
    <row r="121" spans="2:16" s="10" customFormat="1" ht="13.5" customHeight="1" x14ac:dyDescent="0.15">
      <c r="B121" s="55"/>
      <c r="C121" s="72" t="s">
        <v>10</v>
      </c>
      <c r="D121" s="74" t="s">
        <v>91</v>
      </c>
      <c r="E121" s="214">
        <f>E125+E128</f>
        <v>118</v>
      </c>
      <c r="F121" s="214">
        <f>F125+F128</f>
        <v>524</v>
      </c>
      <c r="G121" s="215">
        <f t="shared" si="48"/>
        <v>642</v>
      </c>
      <c r="H121" s="138">
        <f>E121/$G$121</f>
        <v>0.18380062305295949</v>
      </c>
      <c r="I121" s="111">
        <f>F121/$G$121</f>
        <v>0.81619937694704048</v>
      </c>
      <c r="J121" s="98"/>
      <c r="K121" s="26"/>
      <c r="L121" s="57"/>
      <c r="M121" s="57"/>
      <c r="N121" s="57"/>
      <c r="O121" s="133"/>
      <c r="P121" s="29"/>
    </row>
    <row r="122" spans="2:16" s="10" customFormat="1" ht="13.5" customHeight="1" x14ac:dyDescent="0.15">
      <c r="B122" s="55"/>
      <c r="C122" s="72"/>
      <c r="D122" s="59" t="s">
        <v>24</v>
      </c>
      <c r="E122" s="224"/>
      <c r="F122" s="224"/>
      <c r="G122" s="216">
        <f>$F$8-G119</f>
        <v>8</v>
      </c>
      <c r="H122" s="139"/>
      <c r="I122" s="115"/>
      <c r="J122" s="98"/>
      <c r="K122" s="26"/>
      <c r="L122" s="57"/>
      <c r="M122" s="57"/>
      <c r="N122" s="57"/>
      <c r="O122" s="133"/>
      <c r="P122" s="29"/>
    </row>
    <row r="123" spans="2:16" s="10" customFormat="1" ht="13.5" customHeight="1" x14ac:dyDescent="0.15">
      <c r="B123" s="55"/>
      <c r="C123" s="68" t="s">
        <v>25</v>
      </c>
      <c r="D123" s="70" t="s">
        <v>10</v>
      </c>
      <c r="E123" s="210">
        <f>E124+E125</f>
        <v>96</v>
      </c>
      <c r="F123" s="210">
        <f>F124+F125</f>
        <v>541</v>
      </c>
      <c r="G123" s="211">
        <f>SUM(E123:F123)</f>
        <v>637</v>
      </c>
      <c r="H123" s="136">
        <f>E123/$G$123</f>
        <v>0.15070643642072212</v>
      </c>
      <c r="I123" s="103">
        <f>F123/$G$123</f>
        <v>0.84929356357927788</v>
      </c>
      <c r="J123" s="98"/>
      <c r="K123" s="26"/>
      <c r="L123" s="57"/>
      <c r="M123" s="57"/>
      <c r="N123" s="57"/>
      <c r="O123" s="133"/>
      <c r="P123" s="29"/>
    </row>
    <row r="124" spans="2:16" s="10" customFormat="1" ht="13.5" customHeight="1" x14ac:dyDescent="0.15">
      <c r="B124" s="55" t="s">
        <v>15</v>
      </c>
      <c r="C124" s="55" t="s">
        <v>13</v>
      </c>
      <c r="D124" s="58" t="s">
        <v>88</v>
      </c>
      <c r="E124" s="319">
        <v>41</v>
      </c>
      <c r="F124" s="319">
        <v>268</v>
      </c>
      <c r="G124" s="213">
        <f t="shared" ref="G124:G131" si="49">SUM(E124:F124)</f>
        <v>309</v>
      </c>
      <c r="H124" s="137">
        <f>E124/$G$124</f>
        <v>0.13268608414239483</v>
      </c>
      <c r="I124" s="107">
        <f>F124/$G$124</f>
        <v>0.8673139158576052</v>
      </c>
      <c r="J124" s="98"/>
      <c r="K124" s="26"/>
      <c r="L124" s="57"/>
      <c r="M124" s="57"/>
      <c r="N124" s="57"/>
      <c r="O124" s="133"/>
      <c r="P124" s="29"/>
    </row>
    <row r="125" spans="2:16" s="10" customFormat="1" ht="13.5" customHeight="1" x14ac:dyDescent="0.15">
      <c r="B125" s="55"/>
      <c r="C125" s="55"/>
      <c r="D125" s="60" t="s">
        <v>91</v>
      </c>
      <c r="E125" s="321">
        <v>55</v>
      </c>
      <c r="F125" s="321">
        <v>273</v>
      </c>
      <c r="G125" s="217">
        <f t="shared" si="49"/>
        <v>328</v>
      </c>
      <c r="H125" s="140">
        <f>E125/$G$125</f>
        <v>0.1676829268292683</v>
      </c>
      <c r="I125" s="119">
        <f>F125/$G$125</f>
        <v>0.83231707317073167</v>
      </c>
      <c r="J125" s="98"/>
      <c r="K125" s="26"/>
      <c r="L125" s="57"/>
      <c r="M125" s="57"/>
      <c r="N125" s="57"/>
      <c r="O125" s="133"/>
      <c r="P125" s="29"/>
    </row>
    <row r="126" spans="2:16" s="10" customFormat="1" ht="13.5" customHeight="1" x14ac:dyDescent="0.15">
      <c r="B126" s="55"/>
      <c r="C126" s="68"/>
      <c r="D126" s="70" t="s">
        <v>10</v>
      </c>
      <c r="E126" s="210">
        <f>E127+E128</f>
        <v>110</v>
      </c>
      <c r="F126" s="210">
        <f>F127+F128</f>
        <v>552</v>
      </c>
      <c r="G126" s="211">
        <f>SUM(E126:F126)</f>
        <v>662</v>
      </c>
      <c r="H126" s="136">
        <f>E126/$G$126</f>
        <v>0.16616314199395771</v>
      </c>
      <c r="I126" s="103">
        <f>F126/$G$126</f>
        <v>0.83383685800604235</v>
      </c>
      <c r="J126" s="98"/>
      <c r="K126" s="26"/>
      <c r="L126" s="57"/>
      <c r="M126" s="57"/>
      <c r="N126" s="57"/>
      <c r="O126" s="133"/>
      <c r="P126" s="29"/>
    </row>
    <row r="127" spans="2:16" s="10" customFormat="1" ht="13.5" customHeight="1" x14ac:dyDescent="0.15">
      <c r="B127" s="55"/>
      <c r="C127" s="55" t="s">
        <v>16</v>
      </c>
      <c r="D127" s="82" t="s">
        <v>88</v>
      </c>
      <c r="E127" s="319">
        <v>47</v>
      </c>
      <c r="F127" s="319">
        <v>301</v>
      </c>
      <c r="G127" s="218">
        <f t="shared" si="49"/>
        <v>348</v>
      </c>
      <c r="H127" s="141">
        <f>E127/$G$127</f>
        <v>0.13505747126436782</v>
      </c>
      <c r="I127" s="123">
        <f>F127/$G$127</f>
        <v>0.86494252873563215</v>
      </c>
      <c r="J127" s="98"/>
      <c r="K127" s="26"/>
      <c r="L127" s="57"/>
      <c r="M127" s="57"/>
      <c r="N127" s="57"/>
      <c r="O127" s="133"/>
      <c r="P127" s="29"/>
    </row>
    <row r="128" spans="2:16" s="10" customFormat="1" ht="13.5" customHeight="1" x14ac:dyDescent="0.15">
      <c r="B128" s="84"/>
      <c r="C128" s="59"/>
      <c r="D128" s="59" t="s">
        <v>91</v>
      </c>
      <c r="E128" s="321">
        <v>63</v>
      </c>
      <c r="F128" s="321">
        <v>251</v>
      </c>
      <c r="G128" s="216">
        <f t="shared" si="49"/>
        <v>314</v>
      </c>
      <c r="H128" s="142">
        <f>E128/$G$128</f>
        <v>0.20063694267515925</v>
      </c>
      <c r="I128" s="127">
        <f>F128/$G$128</f>
        <v>0.79936305732484081</v>
      </c>
      <c r="J128" s="98"/>
      <c r="K128" s="26"/>
      <c r="L128" s="57"/>
      <c r="M128" s="57"/>
      <c r="N128" s="57"/>
      <c r="O128" s="133"/>
      <c r="P128" s="29"/>
    </row>
    <row r="129" spans="2:16" s="10" customFormat="1" ht="13.5" customHeight="1" x14ac:dyDescent="0.15">
      <c r="B129" s="68"/>
      <c r="C129" s="69"/>
      <c r="D129" s="70" t="s">
        <v>10</v>
      </c>
      <c r="E129" s="210">
        <f>E130+E131</f>
        <v>171</v>
      </c>
      <c r="F129" s="210">
        <f>F130+F131</f>
        <v>1118</v>
      </c>
      <c r="G129" s="211">
        <f>SUM(E129:F129)</f>
        <v>1289</v>
      </c>
      <c r="H129" s="136">
        <f>E129/$G$129</f>
        <v>0.13266097750193948</v>
      </c>
      <c r="I129" s="103">
        <f>F129/$G$129</f>
        <v>0.8673390224980605</v>
      </c>
      <c r="J129" s="98"/>
      <c r="K129" s="26"/>
      <c r="L129" s="57"/>
      <c r="M129" s="57"/>
      <c r="N129" s="57"/>
      <c r="O129" s="133"/>
      <c r="P129" s="29"/>
    </row>
    <row r="130" spans="2:16" s="10" customFormat="1" ht="13.5" customHeight="1" x14ac:dyDescent="0.15">
      <c r="B130" s="55"/>
      <c r="C130" s="72"/>
      <c r="D130" s="58" t="s">
        <v>88</v>
      </c>
      <c r="E130" s="319">
        <v>76</v>
      </c>
      <c r="F130" s="319">
        <v>586</v>
      </c>
      <c r="G130" s="213">
        <f t="shared" si="49"/>
        <v>662</v>
      </c>
      <c r="H130" s="137">
        <f>E130/$G$130</f>
        <v>0.11480362537764351</v>
      </c>
      <c r="I130" s="107">
        <f>F130/$G$130</f>
        <v>0.88519637462235645</v>
      </c>
      <c r="J130" s="98"/>
      <c r="K130" s="26"/>
      <c r="L130" s="57"/>
      <c r="M130" s="57"/>
      <c r="N130" s="57"/>
      <c r="O130" s="133"/>
      <c r="P130" s="29"/>
    </row>
    <row r="131" spans="2:16" s="10" customFormat="1" ht="13.5" customHeight="1" x14ac:dyDescent="0.15">
      <c r="B131" s="55" t="s">
        <v>26</v>
      </c>
      <c r="C131" s="26" t="s">
        <v>16</v>
      </c>
      <c r="D131" s="74" t="s">
        <v>91</v>
      </c>
      <c r="E131" s="331">
        <v>95</v>
      </c>
      <c r="F131" s="331">
        <v>532</v>
      </c>
      <c r="G131" s="239">
        <f t="shared" si="49"/>
        <v>627</v>
      </c>
      <c r="H131" s="138">
        <f>E131/$G$131</f>
        <v>0.15151515151515152</v>
      </c>
      <c r="I131" s="112">
        <f>F131/$G$131</f>
        <v>0.84848484848484851</v>
      </c>
      <c r="J131" s="98"/>
      <c r="K131" s="63"/>
      <c r="L131" s="63"/>
      <c r="M131" s="63"/>
      <c r="N131" s="63"/>
      <c r="O131" s="63"/>
    </row>
    <row r="132" spans="2:16" s="10" customFormat="1" ht="13.5" customHeight="1" thickBot="1" x14ac:dyDescent="0.2">
      <c r="B132" s="55"/>
      <c r="C132" s="72"/>
      <c r="D132" s="91" t="s">
        <v>24</v>
      </c>
      <c r="E132" s="225"/>
      <c r="F132" s="225"/>
      <c r="G132" s="240">
        <f>$F$11-G129</f>
        <v>6</v>
      </c>
      <c r="H132" s="196"/>
      <c r="I132" s="208"/>
      <c r="J132" s="98"/>
      <c r="K132" s="63"/>
      <c r="L132" s="63"/>
      <c r="M132" s="63"/>
      <c r="N132" s="63"/>
      <c r="O132" s="63"/>
    </row>
    <row r="133" spans="2:16" s="10" customFormat="1" ht="13.5" customHeight="1" thickTop="1" x14ac:dyDescent="0.15">
      <c r="B133" s="92"/>
      <c r="C133" s="93"/>
      <c r="D133" s="62" t="s">
        <v>10</v>
      </c>
      <c r="E133" s="236">
        <f>E134+E135</f>
        <v>565</v>
      </c>
      <c r="F133" s="236">
        <f>F134+F135</f>
        <v>3008</v>
      </c>
      <c r="G133" s="211">
        <f>SUM(E133:F133)</f>
        <v>3573</v>
      </c>
      <c r="H133" s="248">
        <f>E133/$G$133</f>
        <v>0.15813042261404983</v>
      </c>
      <c r="I133" s="249">
        <f>F133/$G$133</f>
        <v>0.84186957738595014</v>
      </c>
      <c r="J133" s="98"/>
      <c r="K133" s="312"/>
      <c r="L133" s="312"/>
      <c r="M133" s="312"/>
      <c r="N133" s="312"/>
      <c r="O133" s="312"/>
    </row>
    <row r="134" spans="2:16" s="10" customFormat="1" ht="13.5" customHeight="1" x14ac:dyDescent="0.15">
      <c r="B134" s="55"/>
      <c r="C134" s="72"/>
      <c r="D134" s="58" t="s">
        <v>88</v>
      </c>
      <c r="E134" s="219">
        <f>E110+E120+E130</f>
        <v>269</v>
      </c>
      <c r="F134" s="219">
        <f>F110+F120+F130</f>
        <v>1565</v>
      </c>
      <c r="G134" s="213">
        <f>SUM(E134:F134)</f>
        <v>1834</v>
      </c>
      <c r="H134" s="141">
        <f>E134/$G$134</f>
        <v>0.14667393675027263</v>
      </c>
      <c r="I134" s="124">
        <f>F134/$G$134</f>
        <v>0.85332606324972737</v>
      </c>
      <c r="J134" s="98"/>
      <c r="K134" s="57"/>
      <c r="L134" s="57"/>
      <c r="M134" s="57"/>
      <c r="N134" s="57"/>
      <c r="O134" s="57"/>
    </row>
    <row r="135" spans="2:16" s="10" customFormat="1" ht="13.5" customHeight="1" x14ac:dyDescent="0.15">
      <c r="B135" s="96" t="s">
        <v>10</v>
      </c>
      <c r="C135" s="26"/>
      <c r="D135" s="74" t="s">
        <v>91</v>
      </c>
      <c r="E135" s="214">
        <f>E111+E121+E131</f>
        <v>296</v>
      </c>
      <c r="F135" s="214">
        <f>F111+F121+F131</f>
        <v>1443</v>
      </c>
      <c r="G135" s="215">
        <f>SUM(E135:F135)</f>
        <v>1739</v>
      </c>
      <c r="H135" s="138">
        <f>E135/$G$135</f>
        <v>0.1702127659574468</v>
      </c>
      <c r="I135" s="112">
        <f>F135/$G$135</f>
        <v>0.82978723404255317</v>
      </c>
      <c r="J135" s="98"/>
      <c r="K135" s="57"/>
      <c r="L135" s="57"/>
      <c r="M135" s="57"/>
      <c r="N135" s="57"/>
      <c r="O135" s="57"/>
    </row>
    <row r="136" spans="2:16" s="10" customFormat="1" ht="13.5" customHeight="1" x14ac:dyDescent="0.15">
      <c r="B136" s="84"/>
      <c r="C136" s="97"/>
      <c r="D136" s="59" t="s">
        <v>24</v>
      </c>
      <c r="E136" s="224"/>
      <c r="F136" s="224"/>
      <c r="G136" s="216">
        <f>G112+G122+G132</f>
        <v>18</v>
      </c>
      <c r="H136" s="146"/>
      <c r="I136" s="148"/>
      <c r="J136" s="98"/>
      <c r="K136" s="57"/>
      <c r="L136" s="57"/>
      <c r="M136" s="57"/>
      <c r="N136" s="57"/>
      <c r="O136" s="57"/>
    </row>
    <row r="137" spans="2:16" s="10" customFormat="1" ht="13.5" customHeight="1" x14ac:dyDescent="0.15">
      <c r="B137" s="17"/>
      <c r="C137" s="17"/>
      <c r="D137" s="17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</row>
    <row r="138" spans="2:16" s="10" customFormat="1" ht="17.25" customHeight="1" x14ac:dyDescent="0.15">
      <c r="B138" s="65" t="s">
        <v>32</v>
      </c>
      <c r="C138" s="65"/>
      <c r="D138" s="17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</row>
    <row r="139" spans="2:16" s="10" customFormat="1" ht="19.2" x14ac:dyDescent="0.15">
      <c r="B139" s="30" t="s">
        <v>9</v>
      </c>
      <c r="C139" s="11" t="s">
        <v>19</v>
      </c>
      <c r="D139" s="402" t="s">
        <v>20</v>
      </c>
      <c r="E139" s="410" t="s">
        <v>33</v>
      </c>
      <c r="F139" s="410" t="s">
        <v>34</v>
      </c>
      <c r="G139" s="410" t="s">
        <v>35</v>
      </c>
      <c r="H139" s="410" t="s">
        <v>36</v>
      </c>
      <c r="I139" s="410" t="s">
        <v>37</v>
      </c>
      <c r="J139" s="411" t="s">
        <v>38</v>
      </c>
      <c r="K139" s="412" t="s">
        <v>39</v>
      </c>
      <c r="L139" s="412" t="s">
        <v>40</v>
      </c>
      <c r="M139" s="412" t="s">
        <v>41</v>
      </c>
      <c r="N139" s="63"/>
      <c r="O139" s="63"/>
    </row>
    <row r="140" spans="2:16" s="340" customFormat="1" ht="9.9" customHeight="1" x14ac:dyDescent="0.15">
      <c r="B140" s="335"/>
      <c r="C140" s="336"/>
      <c r="D140" s="337" t="s">
        <v>10</v>
      </c>
      <c r="E140" s="384">
        <f t="shared" ref="E140:M140" si="50">E141+E142</f>
        <v>2</v>
      </c>
      <c r="F140" s="384">
        <f t="shared" si="50"/>
        <v>12</v>
      </c>
      <c r="G140" s="384">
        <f t="shared" si="50"/>
        <v>85</v>
      </c>
      <c r="H140" s="384">
        <f t="shared" si="50"/>
        <v>26</v>
      </c>
      <c r="I140" s="384">
        <f t="shared" si="50"/>
        <v>6</v>
      </c>
      <c r="J140" s="385">
        <f t="shared" si="50"/>
        <v>49</v>
      </c>
      <c r="K140" s="385">
        <f t="shared" si="50"/>
        <v>28</v>
      </c>
      <c r="L140" s="385">
        <f t="shared" si="50"/>
        <v>31</v>
      </c>
      <c r="M140" s="385">
        <f t="shared" si="50"/>
        <v>27</v>
      </c>
      <c r="N140" s="339"/>
      <c r="O140" s="339"/>
    </row>
    <row r="141" spans="2:16" s="340" customFormat="1" ht="9.9" customHeight="1" x14ac:dyDescent="0.15">
      <c r="B141" s="342"/>
      <c r="C141" s="343"/>
      <c r="D141" s="344" t="s">
        <v>88</v>
      </c>
      <c r="E141" s="386">
        <f t="shared" ref="E141:M141" si="51">E144+E147</f>
        <v>0</v>
      </c>
      <c r="F141" s="386">
        <f t="shared" si="51"/>
        <v>7</v>
      </c>
      <c r="G141" s="386">
        <f t="shared" si="51"/>
        <v>55</v>
      </c>
      <c r="H141" s="386">
        <f t="shared" si="51"/>
        <v>17</v>
      </c>
      <c r="I141" s="386">
        <f t="shared" si="51"/>
        <v>1</v>
      </c>
      <c r="J141" s="387">
        <f t="shared" si="51"/>
        <v>26</v>
      </c>
      <c r="K141" s="387">
        <f t="shared" si="51"/>
        <v>12</v>
      </c>
      <c r="L141" s="387">
        <f t="shared" si="51"/>
        <v>20</v>
      </c>
      <c r="M141" s="387">
        <f t="shared" si="51"/>
        <v>10</v>
      </c>
      <c r="N141" s="339"/>
      <c r="O141" s="339"/>
    </row>
    <row r="142" spans="2:16" s="340" customFormat="1" ht="9.9" customHeight="1" x14ac:dyDescent="0.15">
      <c r="B142" s="342"/>
      <c r="C142" s="343" t="s">
        <v>10</v>
      </c>
      <c r="D142" s="345" t="s">
        <v>91</v>
      </c>
      <c r="E142" s="388">
        <f t="shared" ref="E142:M142" si="52">E145+E148</f>
        <v>2</v>
      </c>
      <c r="F142" s="388">
        <f t="shared" si="52"/>
        <v>5</v>
      </c>
      <c r="G142" s="388">
        <f t="shared" si="52"/>
        <v>30</v>
      </c>
      <c r="H142" s="388">
        <f t="shared" si="52"/>
        <v>9</v>
      </c>
      <c r="I142" s="388">
        <f t="shared" si="52"/>
        <v>5</v>
      </c>
      <c r="J142" s="389">
        <f t="shared" si="52"/>
        <v>23</v>
      </c>
      <c r="K142" s="389">
        <f t="shared" si="52"/>
        <v>16</v>
      </c>
      <c r="L142" s="389">
        <f t="shared" si="52"/>
        <v>11</v>
      </c>
      <c r="M142" s="389">
        <f t="shared" si="52"/>
        <v>17</v>
      </c>
      <c r="N142" s="339"/>
      <c r="O142" s="339"/>
    </row>
    <row r="143" spans="2:16" s="340" customFormat="1" ht="9.9" customHeight="1" x14ac:dyDescent="0.15">
      <c r="B143" s="342"/>
      <c r="C143" s="335" t="s">
        <v>25</v>
      </c>
      <c r="D143" s="337" t="s">
        <v>10</v>
      </c>
      <c r="E143" s="384">
        <f t="shared" ref="E143:M143" si="53">E144+E145</f>
        <v>1</v>
      </c>
      <c r="F143" s="384">
        <f t="shared" si="53"/>
        <v>8</v>
      </c>
      <c r="G143" s="384">
        <f t="shared" si="53"/>
        <v>44</v>
      </c>
      <c r="H143" s="384">
        <f t="shared" si="53"/>
        <v>13</v>
      </c>
      <c r="I143" s="384">
        <f t="shared" si="53"/>
        <v>3</v>
      </c>
      <c r="J143" s="385">
        <f t="shared" si="53"/>
        <v>19</v>
      </c>
      <c r="K143" s="385">
        <f t="shared" si="53"/>
        <v>17</v>
      </c>
      <c r="L143" s="385">
        <f t="shared" si="53"/>
        <v>14</v>
      </c>
      <c r="M143" s="385">
        <f t="shared" si="53"/>
        <v>13</v>
      </c>
      <c r="N143" s="339"/>
      <c r="O143" s="339"/>
    </row>
    <row r="144" spans="2:16" s="340" customFormat="1" ht="9.9" customHeight="1" x14ac:dyDescent="0.15">
      <c r="B144" s="342" t="s">
        <v>12</v>
      </c>
      <c r="C144" s="342" t="s">
        <v>13</v>
      </c>
      <c r="D144" s="344" t="s">
        <v>88</v>
      </c>
      <c r="E144" s="399">
        <v>0</v>
      </c>
      <c r="F144" s="399">
        <v>4</v>
      </c>
      <c r="G144" s="399">
        <v>31</v>
      </c>
      <c r="H144" s="399">
        <v>8</v>
      </c>
      <c r="I144" s="399">
        <v>0</v>
      </c>
      <c r="J144" s="399">
        <v>9</v>
      </c>
      <c r="K144" s="399">
        <v>9</v>
      </c>
      <c r="L144" s="399">
        <v>9</v>
      </c>
      <c r="M144" s="399">
        <v>4</v>
      </c>
      <c r="N144" s="339"/>
      <c r="O144" s="339"/>
    </row>
    <row r="145" spans="2:15" s="340" customFormat="1" ht="9.9" customHeight="1" x14ac:dyDescent="0.15">
      <c r="B145" s="342"/>
      <c r="C145" s="342"/>
      <c r="D145" s="346" t="s">
        <v>91</v>
      </c>
      <c r="E145" s="400">
        <v>1</v>
      </c>
      <c r="F145" s="400">
        <v>4</v>
      </c>
      <c r="G145" s="400">
        <v>13</v>
      </c>
      <c r="H145" s="400">
        <v>5</v>
      </c>
      <c r="I145" s="400">
        <v>3</v>
      </c>
      <c r="J145" s="400">
        <v>10</v>
      </c>
      <c r="K145" s="400">
        <v>8</v>
      </c>
      <c r="L145" s="400">
        <v>5</v>
      </c>
      <c r="M145" s="400">
        <v>9</v>
      </c>
      <c r="N145" s="339"/>
      <c r="O145" s="339"/>
    </row>
    <row r="146" spans="2:15" s="340" customFormat="1" ht="9.9" customHeight="1" x14ac:dyDescent="0.15">
      <c r="B146" s="342"/>
      <c r="C146" s="335"/>
      <c r="D146" s="337" t="s">
        <v>10</v>
      </c>
      <c r="E146" s="384">
        <f t="shared" ref="E146:M146" si="54">E147+E148</f>
        <v>1</v>
      </c>
      <c r="F146" s="384">
        <f t="shared" si="54"/>
        <v>4</v>
      </c>
      <c r="G146" s="384">
        <f t="shared" si="54"/>
        <v>41</v>
      </c>
      <c r="H146" s="384">
        <f t="shared" si="54"/>
        <v>13</v>
      </c>
      <c r="I146" s="384">
        <f t="shared" si="54"/>
        <v>3</v>
      </c>
      <c r="J146" s="385">
        <f t="shared" si="54"/>
        <v>30</v>
      </c>
      <c r="K146" s="385">
        <f t="shared" si="54"/>
        <v>11</v>
      </c>
      <c r="L146" s="385">
        <f t="shared" si="54"/>
        <v>17</v>
      </c>
      <c r="M146" s="385">
        <f t="shared" si="54"/>
        <v>14</v>
      </c>
      <c r="N146" s="339"/>
      <c r="O146" s="339"/>
    </row>
    <row r="147" spans="2:15" s="340" customFormat="1" ht="9.9" customHeight="1" x14ac:dyDescent="0.15">
      <c r="B147" s="342"/>
      <c r="C147" s="342" t="s">
        <v>14</v>
      </c>
      <c r="D147" s="347" t="s">
        <v>88</v>
      </c>
      <c r="E147" s="399">
        <v>0</v>
      </c>
      <c r="F147" s="399">
        <v>3</v>
      </c>
      <c r="G147" s="399">
        <v>24</v>
      </c>
      <c r="H147" s="399">
        <v>9</v>
      </c>
      <c r="I147" s="399">
        <v>1</v>
      </c>
      <c r="J147" s="399">
        <v>17</v>
      </c>
      <c r="K147" s="399">
        <v>3</v>
      </c>
      <c r="L147" s="399">
        <v>11</v>
      </c>
      <c r="M147" s="399">
        <v>6</v>
      </c>
      <c r="N147" s="339"/>
      <c r="O147" s="339"/>
    </row>
    <row r="148" spans="2:15" s="340" customFormat="1" ht="9.9" customHeight="1" x14ac:dyDescent="0.15">
      <c r="B148" s="348"/>
      <c r="C148" s="349"/>
      <c r="D148" s="349" t="s">
        <v>91</v>
      </c>
      <c r="E148" s="400">
        <v>1</v>
      </c>
      <c r="F148" s="400">
        <v>1</v>
      </c>
      <c r="G148" s="400">
        <v>17</v>
      </c>
      <c r="H148" s="400">
        <v>4</v>
      </c>
      <c r="I148" s="400">
        <v>2</v>
      </c>
      <c r="J148" s="400">
        <v>13</v>
      </c>
      <c r="K148" s="400">
        <v>8</v>
      </c>
      <c r="L148" s="400">
        <v>6</v>
      </c>
      <c r="M148" s="400">
        <v>8</v>
      </c>
      <c r="N148" s="339"/>
      <c r="O148" s="339"/>
    </row>
    <row r="149" spans="2:15" s="340" customFormat="1" ht="9.9" customHeight="1" x14ac:dyDescent="0.15">
      <c r="B149" s="335"/>
      <c r="C149" s="336"/>
      <c r="D149" s="337" t="s">
        <v>10</v>
      </c>
      <c r="E149" s="384">
        <f t="shared" ref="E149:M149" si="55">E150+E151</f>
        <v>6</v>
      </c>
      <c r="F149" s="384">
        <f t="shared" si="55"/>
        <v>24</v>
      </c>
      <c r="G149" s="384">
        <f t="shared" si="55"/>
        <v>37</v>
      </c>
      <c r="H149" s="384">
        <f t="shared" si="55"/>
        <v>42</v>
      </c>
      <c r="I149" s="384">
        <f t="shared" si="55"/>
        <v>9</v>
      </c>
      <c r="J149" s="385">
        <f t="shared" si="55"/>
        <v>73</v>
      </c>
      <c r="K149" s="385">
        <f t="shared" si="55"/>
        <v>24</v>
      </c>
      <c r="L149" s="385">
        <f t="shared" si="55"/>
        <v>46</v>
      </c>
      <c r="M149" s="385">
        <f t="shared" si="55"/>
        <v>35</v>
      </c>
      <c r="N149" s="339"/>
      <c r="O149" s="339"/>
    </row>
    <row r="150" spans="2:15" s="340" customFormat="1" ht="9.9" customHeight="1" x14ac:dyDescent="0.15">
      <c r="B150" s="342"/>
      <c r="C150" s="343"/>
      <c r="D150" s="344" t="s">
        <v>88</v>
      </c>
      <c r="E150" s="386">
        <f t="shared" ref="E150:M150" si="56">E153+E156</f>
        <v>4</v>
      </c>
      <c r="F150" s="386">
        <f t="shared" si="56"/>
        <v>9</v>
      </c>
      <c r="G150" s="386">
        <f t="shared" si="56"/>
        <v>21</v>
      </c>
      <c r="H150" s="386">
        <f t="shared" si="56"/>
        <v>18</v>
      </c>
      <c r="I150" s="386">
        <f t="shared" si="56"/>
        <v>2</v>
      </c>
      <c r="J150" s="387">
        <f t="shared" si="56"/>
        <v>27</v>
      </c>
      <c r="K150" s="387">
        <f t="shared" si="56"/>
        <v>8</v>
      </c>
      <c r="L150" s="387">
        <f t="shared" si="56"/>
        <v>12</v>
      </c>
      <c r="M150" s="387">
        <f t="shared" si="56"/>
        <v>17</v>
      </c>
      <c r="N150" s="339"/>
      <c r="O150" s="339"/>
    </row>
    <row r="151" spans="2:15" s="340" customFormat="1" ht="9.9" customHeight="1" x14ac:dyDescent="0.15">
      <c r="B151" s="342"/>
      <c r="C151" s="343" t="s">
        <v>10</v>
      </c>
      <c r="D151" s="345" t="s">
        <v>91</v>
      </c>
      <c r="E151" s="388">
        <f t="shared" ref="E151:M151" si="57">E154+E157</f>
        <v>2</v>
      </c>
      <c r="F151" s="388">
        <f t="shared" si="57"/>
        <v>15</v>
      </c>
      <c r="G151" s="388">
        <f t="shared" si="57"/>
        <v>16</v>
      </c>
      <c r="H151" s="388">
        <f t="shared" si="57"/>
        <v>24</v>
      </c>
      <c r="I151" s="388">
        <f t="shared" si="57"/>
        <v>7</v>
      </c>
      <c r="J151" s="389">
        <f t="shared" si="57"/>
        <v>46</v>
      </c>
      <c r="K151" s="389">
        <f t="shared" si="57"/>
        <v>16</v>
      </c>
      <c r="L151" s="389">
        <f t="shared" si="57"/>
        <v>34</v>
      </c>
      <c r="M151" s="389">
        <f t="shared" si="57"/>
        <v>18</v>
      </c>
      <c r="N151" s="339"/>
      <c r="O151" s="339"/>
    </row>
    <row r="152" spans="2:15" s="340" customFormat="1" ht="9" customHeight="1" x14ac:dyDescent="0.15">
      <c r="B152" s="342"/>
      <c r="C152" s="335" t="s">
        <v>25</v>
      </c>
      <c r="D152" s="337" t="s">
        <v>10</v>
      </c>
      <c r="E152" s="384">
        <f t="shared" ref="E152:M152" si="58">E153+E154</f>
        <v>2</v>
      </c>
      <c r="F152" s="384">
        <f t="shared" si="58"/>
        <v>18</v>
      </c>
      <c r="G152" s="384">
        <f t="shared" si="58"/>
        <v>22</v>
      </c>
      <c r="H152" s="384">
        <f t="shared" si="58"/>
        <v>18</v>
      </c>
      <c r="I152" s="384">
        <f t="shared" si="58"/>
        <v>2</v>
      </c>
      <c r="J152" s="385">
        <f t="shared" si="58"/>
        <v>26</v>
      </c>
      <c r="K152" s="385">
        <f t="shared" si="58"/>
        <v>12</v>
      </c>
      <c r="L152" s="385">
        <f t="shared" si="58"/>
        <v>25</v>
      </c>
      <c r="M152" s="385">
        <f t="shared" si="58"/>
        <v>18</v>
      </c>
      <c r="N152" s="339"/>
      <c r="O152" s="339"/>
    </row>
    <row r="153" spans="2:15" s="340" customFormat="1" ht="9.9" customHeight="1" x14ac:dyDescent="0.15">
      <c r="B153" s="342" t="s">
        <v>15</v>
      </c>
      <c r="C153" s="342" t="s">
        <v>13</v>
      </c>
      <c r="D153" s="344" t="s">
        <v>88</v>
      </c>
      <c r="E153" s="399">
        <v>1</v>
      </c>
      <c r="F153" s="399">
        <v>5</v>
      </c>
      <c r="G153" s="399">
        <v>13</v>
      </c>
      <c r="H153" s="399">
        <v>7</v>
      </c>
      <c r="I153" s="399">
        <v>0</v>
      </c>
      <c r="J153" s="399">
        <v>8</v>
      </c>
      <c r="K153" s="399">
        <v>5</v>
      </c>
      <c r="L153" s="399">
        <v>7</v>
      </c>
      <c r="M153" s="399">
        <v>7</v>
      </c>
      <c r="N153" s="339"/>
      <c r="O153" s="339"/>
    </row>
    <row r="154" spans="2:15" s="340" customFormat="1" ht="9.9" customHeight="1" x14ac:dyDescent="0.15">
      <c r="B154" s="342"/>
      <c r="C154" s="342"/>
      <c r="D154" s="346" t="s">
        <v>91</v>
      </c>
      <c r="E154" s="400">
        <v>1</v>
      </c>
      <c r="F154" s="400">
        <v>13</v>
      </c>
      <c r="G154" s="400">
        <v>9</v>
      </c>
      <c r="H154" s="400">
        <v>11</v>
      </c>
      <c r="I154" s="400">
        <v>2</v>
      </c>
      <c r="J154" s="400">
        <v>18</v>
      </c>
      <c r="K154" s="400">
        <v>7</v>
      </c>
      <c r="L154" s="400">
        <v>18</v>
      </c>
      <c r="M154" s="400">
        <v>11</v>
      </c>
      <c r="N154" s="339"/>
      <c r="O154" s="339"/>
    </row>
    <row r="155" spans="2:15" s="340" customFormat="1" ht="10.199999999999999" customHeight="1" x14ac:dyDescent="0.15">
      <c r="B155" s="342"/>
      <c r="C155" s="335"/>
      <c r="D155" s="337" t="s">
        <v>10</v>
      </c>
      <c r="E155" s="384">
        <f t="shared" ref="E155:M155" si="59">E156+E157</f>
        <v>4</v>
      </c>
      <c r="F155" s="384">
        <f t="shared" si="59"/>
        <v>6</v>
      </c>
      <c r="G155" s="384">
        <f t="shared" si="59"/>
        <v>15</v>
      </c>
      <c r="H155" s="384">
        <f t="shared" si="59"/>
        <v>24</v>
      </c>
      <c r="I155" s="384">
        <f t="shared" si="59"/>
        <v>7</v>
      </c>
      <c r="J155" s="385">
        <f t="shared" si="59"/>
        <v>47</v>
      </c>
      <c r="K155" s="385">
        <f t="shared" si="59"/>
        <v>12</v>
      </c>
      <c r="L155" s="385">
        <f t="shared" si="59"/>
        <v>21</v>
      </c>
      <c r="M155" s="385">
        <f t="shared" si="59"/>
        <v>17</v>
      </c>
      <c r="N155" s="339"/>
      <c r="O155" s="339"/>
    </row>
    <row r="156" spans="2:15" s="340" customFormat="1" ht="9.9" customHeight="1" x14ac:dyDescent="0.15">
      <c r="B156" s="342"/>
      <c r="C156" s="342" t="s">
        <v>16</v>
      </c>
      <c r="D156" s="347" t="s">
        <v>88</v>
      </c>
      <c r="E156" s="399">
        <v>3</v>
      </c>
      <c r="F156" s="399">
        <v>4</v>
      </c>
      <c r="G156" s="399">
        <v>8</v>
      </c>
      <c r="H156" s="399">
        <v>11</v>
      </c>
      <c r="I156" s="399">
        <v>2</v>
      </c>
      <c r="J156" s="399">
        <v>19</v>
      </c>
      <c r="K156" s="399">
        <v>3</v>
      </c>
      <c r="L156" s="399">
        <v>5</v>
      </c>
      <c r="M156" s="399">
        <v>10</v>
      </c>
      <c r="N156" s="339"/>
      <c r="O156" s="339"/>
    </row>
    <row r="157" spans="2:15" s="340" customFormat="1" ht="9.9" customHeight="1" x14ac:dyDescent="0.15">
      <c r="B157" s="348"/>
      <c r="C157" s="349"/>
      <c r="D157" s="349" t="s">
        <v>91</v>
      </c>
      <c r="E157" s="400">
        <v>1</v>
      </c>
      <c r="F157" s="400">
        <v>2</v>
      </c>
      <c r="G157" s="400">
        <v>7</v>
      </c>
      <c r="H157" s="400">
        <v>13</v>
      </c>
      <c r="I157" s="400">
        <v>5</v>
      </c>
      <c r="J157" s="400">
        <v>28</v>
      </c>
      <c r="K157" s="400">
        <v>9</v>
      </c>
      <c r="L157" s="400">
        <v>16</v>
      </c>
      <c r="M157" s="400">
        <v>7</v>
      </c>
      <c r="N157" s="339"/>
      <c r="O157" s="339"/>
    </row>
    <row r="158" spans="2:15" s="340" customFormat="1" ht="9.9" customHeight="1" x14ac:dyDescent="0.15">
      <c r="B158" s="335"/>
      <c r="C158" s="336"/>
      <c r="D158" s="337" t="s">
        <v>10</v>
      </c>
      <c r="E158" s="384">
        <f t="shared" ref="E158:M158" si="60">E159+E160</f>
        <v>8</v>
      </c>
      <c r="F158" s="384">
        <f t="shared" si="60"/>
        <v>19</v>
      </c>
      <c r="G158" s="384">
        <f t="shared" si="60"/>
        <v>22</v>
      </c>
      <c r="H158" s="384">
        <f t="shared" si="60"/>
        <v>59</v>
      </c>
      <c r="I158" s="384">
        <f t="shared" si="60"/>
        <v>8</v>
      </c>
      <c r="J158" s="385">
        <f t="shared" si="60"/>
        <v>40</v>
      </c>
      <c r="K158" s="385">
        <f t="shared" si="60"/>
        <v>11</v>
      </c>
      <c r="L158" s="385">
        <f t="shared" si="60"/>
        <v>32</v>
      </c>
      <c r="M158" s="385">
        <f t="shared" si="60"/>
        <v>37</v>
      </c>
      <c r="N158" s="339"/>
      <c r="O158" s="339"/>
    </row>
    <row r="159" spans="2:15" s="340" customFormat="1" ht="9.9" customHeight="1" x14ac:dyDescent="0.15">
      <c r="B159" s="342" t="s">
        <v>26</v>
      </c>
      <c r="C159" s="343" t="s">
        <v>16</v>
      </c>
      <c r="D159" s="344" t="s">
        <v>88</v>
      </c>
      <c r="E159" s="399">
        <v>1</v>
      </c>
      <c r="F159" s="399">
        <v>10</v>
      </c>
      <c r="G159" s="399">
        <v>7</v>
      </c>
      <c r="H159" s="399">
        <v>30</v>
      </c>
      <c r="I159" s="399">
        <v>3</v>
      </c>
      <c r="J159" s="399">
        <v>14</v>
      </c>
      <c r="K159" s="399">
        <v>3</v>
      </c>
      <c r="L159" s="399">
        <v>11</v>
      </c>
      <c r="M159" s="399">
        <v>14</v>
      </c>
      <c r="N159" s="339"/>
      <c r="O159" s="339"/>
    </row>
    <row r="160" spans="2:15" s="340" customFormat="1" ht="9.9" customHeight="1" thickBot="1" x14ac:dyDescent="0.2">
      <c r="B160" s="342"/>
      <c r="C160" s="350"/>
      <c r="D160" s="345" t="s">
        <v>91</v>
      </c>
      <c r="E160" s="401">
        <v>7</v>
      </c>
      <c r="F160" s="401">
        <v>9</v>
      </c>
      <c r="G160" s="401">
        <v>15</v>
      </c>
      <c r="H160" s="401">
        <v>29</v>
      </c>
      <c r="I160" s="401">
        <v>5</v>
      </c>
      <c r="J160" s="401">
        <v>26</v>
      </c>
      <c r="K160" s="401">
        <v>8</v>
      </c>
      <c r="L160" s="401">
        <v>21</v>
      </c>
      <c r="M160" s="401">
        <v>23</v>
      </c>
      <c r="N160" s="339"/>
      <c r="O160" s="339"/>
    </row>
    <row r="161" spans="2:15" s="10" customFormat="1" ht="9" customHeight="1" thickTop="1" x14ac:dyDescent="0.15">
      <c r="B161" s="165"/>
      <c r="C161" s="166"/>
      <c r="D161" s="167" t="s">
        <v>10</v>
      </c>
      <c r="E161" s="393">
        <f t="shared" ref="E161:M161" si="61">E162+E163</f>
        <v>16</v>
      </c>
      <c r="F161" s="393">
        <f t="shared" si="61"/>
        <v>55</v>
      </c>
      <c r="G161" s="393">
        <f t="shared" si="61"/>
        <v>144</v>
      </c>
      <c r="H161" s="393">
        <f t="shared" si="61"/>
        <v>127</v>
      </c>
      <c r="I161" s="393">
        <f t="shared" si="61"/>
        <v>23</v>
      </c>
      <c r="J161" s="394">
        <f t="shared" si="61"/>
        <v>162</v>
      </c>
      <c r="K161" s="394">
        <f t="shared" si="61"/>
        <v>63</v>
      </c>
      <c r="L161" s="394">
        <f t="shared" si="61"/>
        <v>109</v>
      </c>
      <c r="M161" s="394">
        <f t="shared" si="61"/>
        <v>99</v>
      </c>
      <c r="N161" s="63"/>
      <c r="O161" s="63"/>
    </row>
    <row r="162" spans="2:15" s="10" customFormat="1" ht="9.9" customHeight="1" x14ac:dyDescent="0.15">
      <c r="B162" s="157"/>
      <c r="C162" s="158"/>
      <c r="D162" s="159" t="s">
        <v>88</v>
      </c>
      <c r="E162" s="395">
        <f t="shared" ref="E162:M162" si="62">E141+E150+E159</f>
        <v>5</v>
      </c>
      <c r="F162" s="395">
        <f t="shared" si="62"/>
        <v>26</v>
      </c>
      <c r="G162" s="395">
        <f t="shared" si="62"/>
        <v>83</v>
      </c>
      <c r="H162" s="395">
        <f t="shared" si="62"/>
        <v>65</v>
      </c>
      <c r="I162" s="395">
        <f t="shared" si="62"/>
        <v>6</v>
      </c>
      <c r="J162" s="396">
        <f t="shared" si="62"/>
        <v>67</v>
      </c>
      <c r="K162" s="396">
        <f t="shared" si="62"/>
        <v>23</v>
      </c>
      <c r="L162" s="396">
        <f t="shared" si="62"/>
        <v>43</v>
      </c>
      <c r="M162" s="396">
        <f t="shared" si="62"/>
        <v>41</v>
      </c>
      <c r="N162" s="63"/>
      <c r="O162" s="63"/>
    </row>
    <row r="163" spans="2:15" s="10" customFormat="1" ht="9.9" customHeight="1" thickBot="1" x14ac:dyDescent="0.2">
      <c r="B163" s="168" t="s">
        <v>10</v>
      </c>
      <c r="C163" s="28"/>
      <c r="D163" s="160" t="s">
        <v>91</v>
      </c>
      <c r="E163" s="397">
        <f t="shared" ref="E163:M163" si="63">E142+E151+E160</f>
        <v>11</v>
      </c>
      <c r="F163" s="397">
        <f t="shared" si="63"/>
        <v>29</v>
      </c>
      <c r="G163" s="397">
        <f t="shared" si="63"/>
        <v>61</v>
      </c>
      <c r="H163" s="397">
        <f t="shared" si="63"/>
        <v>62</v>
      </c>
      <c r="I163" s="397">
        <f t="shared" si="63"/>
        <v>17</v>
      </c>
      <c r="J163" s="398">
        <f t="shared" si="63"/>
        <v>95</v>
      </c>
      <c r="K163" s="398">
        <f t="shared" si="63"/>
        <v>40</v>
      </c>
      <c r="L163" s="398">
        <f t="shared" si="63"/>
        <v>66</v>
      </c>
      <c r="M163" s="398">
        <f t="shared" si="63"/>
        <v>58</v>
      </c>
      <c r="N163" s="63"/>
      <c r="O163" s="63"/>
    </row>
    <row r="164" spans="2:15" s="10" customFormat="1" ht="22.5" customHeight="1" thickTop="1" x14ac:dyDescent="0.15">
      <c r="B164" s="32" t="s">
        <v>9</v>
      </c>
      <c r="C164" s="31" t="s">
        <v>19</v>
      </c>
      <c r="D164" s="404" t="s">
        <v>20</v>
      </c>
      <c r="E164" s="413" t="s">
        <v>33</v>
      </c>
      <c r="F164" s="413" t="s">
        <v>34</v>
      </c>
      <c r="G164" s="413" t="s">
        <v>35</v>
      </c>
      <c r="H164" s="413" t="s">
        <v>36</v>
      </c>
      <c r="I164" s="413" t="s">
        <v>37</v>
      </c>
      <c r="J164" s="414" t="s">
        <v>38</v>
      </c>
      <c r="K164" s="415" t="s">
        <v>39</v>
      </c>
      <c r="L164" s="415" t="s">
        <v>40</v>
      </c>
      <c r="M164" s="415" t="s">
        <v>41</v>
      </c>
      <c r="N164" s="63"/>
      <c r="O164" s="63"/>
    </row>
    <row r="165" spans="2:15" s="10" customFormat="1" ht="9.9" customHeight="1" x14ac:dyDescent="0.15">
      <c r="B165" s="154"/>
      <c r="C165" s="155"/>
      <c r="D165" s="156" t="s">
        <v>10</v>
      </c>
      <c r="E165" s="182">
        <f t="shared" ref="E165:M165" si="64">E140/$E$109</f>
        <v>1.0638297872340425E-2</v>
      </c>
      <c r="F165" s="182">
        <f t="shared" si="64"/>
        <v>6.3829787234042548E-2</v>
      </c>
      <c r="G165" s="182">
        <f t="shared" si="64"/>
        <v>0.4521276595744681</v>
      </c>
      <c r="H165" s="182">
        <f t="shared" si="64"/>
        <v>0.13829787234042554</v>
      </c>
      <c r="I165" s="182">
        <f t="shared" si="64"/>
        <v>3.1914893617021274E-2</v>
      </c>
      <c r="J165" s="183">
        <f t="shared" si="64"/>
        <v>0.26063829787234044</v>
      </c>
      <c r="K165" s="183">
        <f t="shared" si="64"/>
        <v>0.14893617021276595</v>
      </c>
      <c r="L165" s="183">
        <f t="shared" si="64"/>
        <v>0.16489361702127658</v>
      </c>
      <c r="M165" s="183">
        <f t="shared" si="64"/>
        <v>0.14361702127659576</v>
      </c>
      <c r="N165" s="63"/>
      <c r="O165" s="63"/>
    </row>
    <row r="166" spans="2:15" s="10" customFormat="1" ht="9.9" customHeight="1" x14ac:dyDescent="0.15">
      <c r="B166" s="157"/>
      <c r="C166" s="158"/>
      <c r="D166" s="159" t="s">
        <v>88</v>
      </c>
      <c r="E166" s="184">
        <f t="shared" ref="E166:M166" si="65">E141/$E$110</f>
        <v>0</v>
      </c>
      <c r="F166" s="184">
        <f t="shared" si="65"/>
        <v>6.6666666666666666E-2</v>
      </c>
      <c r="G166" s="184">
        <f t="shared" si="65"/>
        <v>0.52380952380952384</v>
      </c>
      <c r="H166" s="184">
        <f t="shared" si="65"/>
        <v>0.16190476190476191</v>
      </c>
      <c r="I166" s="184">
        <f t="shared" si="65"/>
        <v>9.5238095238095247E-3</v>
      </c>
      <c r="J166" s="185">
        <f t="shared" si="65"/>
        <v>0.24761904761904763</v>
      </c>
      <c r="K166" s="185">
        <f t="shared" si="65"/>
        <v>0.11428571428571428</v>
      </c>
      <c r="L166" s="185">
        <f t="shared" si="65"/>
        <v>0.19047619047619047</v>
      </c>
      <c r="M166" s="185">
        <f t="shared" si="65"/>
        <v>9.5238095238095233E-2</v>
      </c>
      <c r="N166" s="63"/>
      <c r="O166" s="63"/>
    </row>
    <row r="167" spans="2:15" s="10" customFormat="1" ht="9.9" customHeight="1" x14ac:dyDescent="0.15">
      <c r="B167" s="157"/>
      <c r="C167" s="158" t="s">
        <v>10</v>
      </c>
      <c r="D167" s="160" t="s">
        <v>91</v>
      </c>
      <c r="E167" s="186">
        <f t="shared" ref="E167:M167" si="66">E142/$E$111</f>
        <v>2.4096385542168676E-2</v>
      </c>
      <c r="F167" s="186">
        <f t="shared" si="66"/>
        <v>6.0240963855421686E-2</v>
      </c>
      <c r="G167" s="186">
        <f t="shared" si="66"/>
        <v>0.36144578313253012</v>
      </c>
      <c r="H167" s="186">
        <f t="shared" si="66"/>
        <v>0.10843373493975904</v>
      </c>
      <c r="I167" s="186">
        <f t="shared" si="66"/>
        <v>6.0240963855421686E-2</v>
      </c>
      <c r="J167" s="187">
        <f t="shared" si="66"/>
        <v>0.27710843373493976</v>
      </c>
      <c r="K167" s="187">
        <f t="shared" si="66"/>
        <v>0.19277108433734941</v>
      </c>
      <c r="L167" s="187">
        <f t="shared" si="66"/>
        <v>0.13253012048192772</v>
      </c>
      <c r="M167" s="187">
        <f t="shared" si="66"/>
        <v>0.20481927710843373</v>
      </c>
      <c r="N167" s="63"/>
      <c r="O167" s="63"/>
    </row>
    <row r="168" spans="2:15" s="10" customFormat="1" ht="9.9" customHeight="1" x14ac:dyDescent="0.15">
      <c r="B168" s="157"/>
      <c r="C168" s="154" t="s">
        <v>25</v>
      </c>
      <c r="D168" s="156" t="s">
        <v>10</v>
      </c>
      <c r="E168" s="182">
        <f t="shared" ref="E168:M168" si="67">E143/$E$113</f>
        <v>1.0526315789473684E-2</v>
      </c>
      <c r="F168" s="182">
        <f t="shared" si="67"/>
        <v>8.4210526315789472E-2</v>
      </c>
      <c r="G168" s="182">
        <f t="shared" si="67"/>
        <v>0.4631578947368421</v>
      </c>
      <c r="H168" s="182">
        <f t="shared" si="67"/>
        <v>0.1368421052631579</v>
      </c>
      <c r="I168" s="182">
        <f t="shared" si="67"/>
        <v>3.1578947368421054E-2</v>
      </c>
      <c r="J168" s="183">
        <f t="shared" si="67"/>
        <v>0.2</v>
      </c>
      <c r="K168" s="183">
        <f t="shared" si="67"/>
        <v>0.17894736842105263</v>
      </c>
      <c r="L168" s="183">
        <f t="shared" si="67"/>
        <v>0.14736842105263157</v>
      </c>
      <c r="M168" s="183">
        <f t="shared" si="67"/>
        <v>0.1368421052631579</v>
      </c>
      <c r="N168" s="63"/>
      <c r="O168" s="63"/>
    </row>
    <row r="169" spans="2:15" s="10" customFormat="1" ht="9.9" customHeight="1" x14ac:dyDescent="0.15">
      <c r="B169" s="157" t="s">
        <v>12</v>
      </c>
      <c r="C169" s="157" t="s">
        <v>13</v>
      </c>
      <c r="D169" s="159" t="s">
        <v>88</v>
      </c>
      <c r="E169" s="184">
        <f t="shared" ref="E169:M169" si="68">E144/$E$114</f>
        <v>0</v>
      </c>
      <c r="F169" s="184">
        <f t="shared" si="68"/>
        <v>7.1428571428571425E-2</v>
      </c>
      <c r="G169" s="184">
        <f t="shared" si="68"/>
        <v>0.5535714285714286</v>
      </c>
      <c r="H169" s="184">
        <f t="shared" si="68"/>
        <v>0.14285714285714285</v>
      </c>
      <c r="I169" s="184">
        <f t="shared" si="68"/>
        <v>0</v>
      </c>
      <c r="J169" s="185">
        <f t="shared" si="68"/>
        <v>0.16071428571428573</v>
      </c>
      <c r="K169" s="185">
        <f t="shared" si="68"/>
        <v>0.16071428571428573</v>
      </c>
      <c r="L169" s="185">
        <f t="shared" si="68"/>
        <v>0.16071428571428573</v>
      </c>
      <c r="M169" s="185">
        <f t="shared" si="68"/>
        <v>7.1428571428571425E-2</v>
      </c>
      <c r="N169" s="63"/>
      <c r="O169" s="63"/>
    </row>
    <row r="170" spans="2:15" s="10" customFormat="1" ht="9.9" customHeight="1" x14ac:dyDescent="0.15">
      <c r="B170" s="157"/>
      <c r="C170" s="157"/>
      <c r="D170" s="161" t="s">
        <v>91</v>
      </c>
      <c r="E170" s="188">
        <f t="shared" ref="E170:M170" si="69">E145/$E$115</f>
        <v>2.564102564102564E-2</v>
      </c>
      <c r="F170" s="188">
        <f t="shared" si="69"/>
        <v>0.10256410256410256</v>
      </c>
      <c r="G170" s="188">
        <f t="shared" si="69"/>
        <v>0.33333333333333331</v>
      </c>
      <c r="H170" s="188">
        <f t="shared" si="69"/>
        <v>0.12820512820512819</v>
      </c>
      <c r="I170" s="188">
        <f t="shared" si="69"/>
        <v>7.6923076923076927E-2</v>
      </c>
      <c r="J170" s="189">
        <f t="shared" si="69"/>
        <v>0.25641025641025639</v>
      </c>
      <c r="K170" s="189">
        <f t="shared" si="69"/>
        <v>0.20512820512820512</v>
      </c>
      <c r="L170" s="189">
        <f t="shared" si="69"/>
        <v>0.12820512820512819</v>
      </c>
      <c r="M170" s="189">
        <f t="shared" si="69"/>
        <v>0.23076923076923078</v>
      </c>
      <c r="N170" s="63"/>
      <c r="O170" s="63"/>
    </row>
    <row r="171" spans="2:15" s="10" customFormat="1" ht="9.9" customHeight="1" x14ac:dyDescent="0.15">
      <c r="B171" s="157"/>
      <c r="C171" s="154"/>
      <c r="D171" s="156" t="s">
        <v>10</v>
      </c>
      <c r="E171" s="182">
        <f t="shared" ref="E171:M171" si="70">E146/$E$116</f>
        <v>1.0752688172043012E-2</v>
      </c>
      <c r="F171" s="182">
        <f t="shared" si="70"/>
        <v>4.3010752688172046E-2</v>
      </c>
      <c r="G171" s="182">
        <f t="shared" si="70"/>
        <v>0.44086021505376344</v>
      </c>
      <c r="H171" s="182">
        <f t="shared" si="70"/>
        <v>0.13978494623655913</v>
      </c>
      <c r="I171" s="182">
        <f t="shared" si="70"/>
        <v>3.2258064516129031E-2</v>
      </c>
      <c r="J171" s="183">
        <f t="shared" si="70"/>
        <v>0.32258064516129031</v>
      </c>
      <c r="K171" s="183">
        <f t="shared" si="70"/>
        <v>0.11827956989247312</v>
      </c>
      <c r="L171" s="183">
        <f t="shared" si="70"/>
        <v>0.18279569892473119</v>
      </c>
      <c r="M171" s="183">
        <f t="shared" si="70"/>
        <v>0.15053763440860216</v>
      </c>
      <c r="N171" s="63"/>
      <c r="O171" s="63"/>
    </row>
    <row r="172" spans="2:15" s="10" customFormat="1" ht="9.9" customHeight="1" x14ac:dyDescent="0.15">
      <c r="B172" s="157"/>
      <c r="C172" s="157" t="s">
        <v>14</v>
      </c>
      <c r="D172" s="162" t="s">
        <v>88</v>
      </c>
      <c r="E172" s="190">
        <f t="shared" ref="E172:M172" si="71">E147/$E$117</f>
        <v>0</v>
      </c>
      <c r="F172" s="190">
        <f t="shared" si="71"/>
        <v>6.1224489795918366E-2</v>
      </c>
      <c r="G172" s="190">
        <f t="shared" si="71"/>
        <v>0.48979591836734693</v>
      </c>
      <c r="H172" s="190">
        <f t="shared" si="71"/>
        <v>0.18367346938775511</v>
      </c>
      <c r="I172" s="190">
        <f t="shared" si="71"/>
        <v>2.0408163265306121E-2</v>
      </c>
      <c r="J172" s="191">
        <f t="shared" si="71"/>
        <v>0.34693877551020408</v>
      </c>
      <c r="K172" s="191">
        <f t="shared" si="71"/>
        <v>6.1224489795918366E-2</v>
      </c>
      <c r="L172" s="191">
        <f t="shared" si="71"/>
        <v>0.22448979591836735</v>
      </c>
      <c r="M172" s="191">
        <f t="shared" si="71"/>
        <v>0.12244897959183673</v>
      </c>
      <c r="N172" s="63"/>
      <c r="O172" s="63"/>
    </row>
    <row r="173" spans="2:15" s="10" customFormat="1" ht="9.9" customHeight="1" x14ac:dyDescent="0.15">
      <c r="B173" s="163"/>
      <c r="C173" s="164"/>
      <c r="D173" s="164" t="s">
        <v>91</v>
      </c>
      <c r="E173" s="192">
        <f t="shared" ref="E173:M173" si="72">E148/$E$118</f>
        <v>2.2727272727272728E-2</v>
      </c>
      <c r="F173" s="192">
        <f t="shared" si="72"/>
        <v>2.2727272727272728E-2</v>
      </c>
      <c r="G173" s="192">
        <f t="shared" si="72"/>
        <v>0.38636363636363635</v>
      </c>
      <c r="H173" s="192">
        <f t="shared" si="72"/>
        <v>9.0909090909090912E-2</v>
      </c>
      <c r="I173" s="192">
        <f t="shared" si="72"/>
        <v>4.5454545454545456E-2</v>
      </c>
      <c r="J173" s="193">
        <f t="shared" si="72"/>
        <v>0.29545454545454547</v>
      </c>
      <c r="K173" s="193">
        <f t="shared" si="72"/>
        <v>0.18181818181818182</v>
      </c>
      <c r="L173" s="193">
        <f t="shared" si="72"/>
        <v>0.13636363636363635</v>
      </c>
      <c r="M173" s="193">
        <f t="shared" si="72"/>
        <v>0.18181818181818182</v>
      </c>
      <c r="N173" s="63"/>
      <c r="O173" s="63"/>
    </row>
    <row r="174" spans="2:15" s="10" customFormat="1" ht="9.9" customHeight="1" x14ac:dyDescent="0.15">
      <c r="B174" s="154"/>
      <c r="C174" s="155"/>
      <c r="D174" s="156" t="s">
        <v>10</v>
      </c>
      <c r="E174" s="182">
        <f t="shared" ref="E174:M174" si="73">E149/$E$119</f>
        <v>2.9126213592233011E-2</v>
      </c>
      <c r="F174" s="182">
        <f t="shared" si="73"/>
        <v>0.11650485436893204</v>
      </c>
      <c r="G174" s="182">
        <f t="shared" si="73"/>
        <v>0.1796116504854369</v>
      </c>
      <c r="H174" s="182">
        <f t="shared" si="73"/>
        <v>0.20388349514563106</v>
      </c>
      <c r="I174" s="182">
        <f t="shared" si="73"/>
        <v>4.3689320388349516E-2</v>
      </c>
      <c r="J174" s="183">
        <f t="shared" si="73"/>
        <v>0.35436893203883496</v>
      </c>
      <c r="K174" s="183">
        <f t="shared" si="73"/>
        <v>0.11650485436893204</v>
      </c>
      <c r="L174" s="183">
        <f t="shared" si="73"/>
        <v>0.22330097087378642</v>
      </c>
      <c r="M174" s="183">
        <f t="shared" si="73"/>
        <v>0.16990291262135923</v>
      </c>
      <c r="N174" s="63"/>
      <c r="O174" s="63"/>
    </row>
    <row r="175" spans="2:15" s="10" customFormat="1" ht="9.9" customHeight="1" x14ac:dyDescent="0.15">
      <c r="B175" s="157"/>
      <c r="C175" s="158"/>
      <c r="D175" s="159" t="s">
        <v>88</v>
      </c>
      <c r="E175" s="184">
        <f t="shared" ref="E175:M175" si="74">E150/$E$120</f>
        <v>4.5454545454545456E-2</v>
      </c>
      <c r="F175" s="184">
        <f t="shared" si="74"/>
        <v>0.10227272727272728</v>
      </c>
      <c r="G175" s="184">
        <f t="shared" si="74"/>
        <v>0.23863636363636365</v>
      </c>
      <c r="H175" s="184">
        <f t="shared" si="74"/>
        <v>0.20454545454545456</v>
      </c>
      <c r="I175" s="184">
        <f t="shared" si="74"/>
        <v>2.2727272727272728E-2</v>
      </c>
      <c r="J175" s="185">
        <f t="shared" si="74"/>
        <v>0.30681818181818182</v>
      </c>
      <c r="K175" s="185">
        <f t="shared" si="74"/>
        <v>9.0909090909090912E-2</v>
      </c>
      <c r="L175" s="185">
        <f t="shared" si="74"/>
        <v>0.13636363636363635</v>
      </c>
      <c r="M175" s="185">
        <f t="shared" si="74"/>
        <v>0.19318181818181818</v>
      </c>
      <c r="N175" s="63"/>
      <c r="O175" s="63"/>
    </row>
    <row r="176" spans="2:15" s="10" customFormat="1" ht="9.9" customHeight="1" x14ac:dyDescent="0.15">
      <c r="B176" s="157"/>
      <c r="C176" s="158" t="s">
        <v>10</v>
      </c>
      <c r="D176" s="160" t="s">
        <v>91</v>
      </c>
      <c r="E176" s="186">
        <f t="shared" ref="E176:M176" si="75">E151/$E$121</f>
        <v>1.6949152542372881E-2</v>
      </c>
      <c r="F176" s="186">
        <f t="shared" si="75"/>
        <v>0.1271186440677966</v>
      </c>
      <c r="G176" s="186">
        <f t="shared" si="75"/>
        <v>0.13559322033898305</v>
      </c>
      <c r="H176" s="186">
        <f t="shared" si="75"/>
        <v>0.20338983050847459</v>
      </c>
      <c r="I176" s="186">
        <f t="shared" si="75"/>
        <v>5.9322033898305086E-2</v>
      </c>
      <c r="J176" s="187">
        <f t="shared" si="75"/>
        <v>0.38983050847457629</v>
      </c>
      <c r="K176" s="187">
        <f t="shared" si="75"/>
        <v>0.13559322033898305</v>
      </c>
      <c r="L176" s="187">
        <f t="shared" si="75"/>
        <v>0.28813559322033899</v>
      </c>
      <c r="M176" s="187">
        <f t="shared" si="75"/>
        <v>0.15254237288135594</v>
      </c>
      <c r="N176" s="63"/>
      <c r="O176" s="63"/>
    </row>
    <row r="177" spans="2:16" s="10" customFormat="1" ht="9.9" customHeight="1" x14ac:dyDescent="0.15">
      <c r="B177" s="157"/>
      <c r="C177" s="154" t="s">
        <v>25</v>
      </c>
      <c r="D177" s="156" t="s">
        <v>10</v>
      </c>
      <c r="E177" s="182">
        <f t="shared" ref="E177:M177" si="76">E152/$E$123</f>
        <v>2.0833333333333332E-2</v>
      </c>
      <c r="F177" s="182">
        <f t="shared" si="76"/>
        <v>0.1875</v>
      </c>
      <c r="G177" s="182">
        <f t="shared" si="76"/>
        <v>0.22916666666666666</v>
      </c>
      <c r="H177" s="182">
        <f t="shared" si="76"/>
        <v>0.1875</v>
      </c>
      <c r="I177" s="182">
        <f t="shared" si="76"/>
        <v>2.0833333333333332E-2</v>
      </c>
      <c r="J177" s="183">
        <f t="shared" si="76"/>
        <v>0.27083333333333331</v>
      </c>
      <c r="K177" s="183">
        <f t="shared" si="76"/>
        <v>0.125</v>
      </c>
      <c r="L177" s="183">
        <f t="shared" si="76"/>
        <v>0.26041666666666669</v>
      </c>
      <c r="M177" s="183">
        <f t="shared" si="76"/>
        <v>0.1875</v>
      </c>
      <c r="N177" s="63"/>
      <c r="O177" s="63"/>
    </row>
    <row r="178" spans="2:16" s="10" customFormat="1" ht="9.9" customHeight="1" x14ac:dyDescent="0.15">
      <c r="B178" s="157" t="s">
        <v>15</v>
      </c>
      <c r="C178" s="157" t="s">
        <v>13</v>
      </c>
      <c r="D178" s="159" t="s">
        <v>88</v>
      </c>
      <c r="E178" s="184">
        <f t="shared" ref="E178:M178" si="77">E153/$E$124</f>
        <v>2.4390243902439025E-2</v>
      </c>
      <c r="F178" s="184">
        <f t="shared" si="77"/>
        <v>0.12195121951219512</v>
      </c>
      <c r="G178" s="184">
        <f t="shared" si="77"/>
        <v>0.31707317073170732</v>
      </c>
      <c r="H178" s="184">
        <f t="shared" si="77"/>
        <v>0.17073170731707318</v>
      </c>
      <c r="I178" s="184">
        <f t="shared" si="77"/>
        <v>0</v>
      </c>
      <c r="J178" s="185">
        <f t="shared" si="77"/>
        <v>0.1951219512195122</v>
      </c>
      <c r="K178" s="185">
        <f t="shared" si="77"/>
        <v>0.12195121951219512</v>
      </c>
      <c r="L178" s="185">
        <f t="shared" si="77"/>
        <v>0.17073170731707318</v>
      </c>
      <c r="M178" s="185">
        <f t="shared" si="77"/>
        <v>0.17073170731707318</v>
      </c>
      <c r="N178" s="63"/>
      <c r="O178" s="63"/>
    </row>
    <row r="179" spans="2:16" s="10" customFormat="1" ht="9.9" customHeight="1" x14ac:dyDescent="0.15">
      <c r="B179" s="157"/>
      <c r="C179" s="157"/>
      <c r="D179" s="161" t="s">
        <v>91</v>
      </c>
      <c r="E179" s="188">
        <f t="shared" ref="E179:M179" si="78">E154/$E$125</f>
        <v>1.8181818181818181E-2</v>
      </c>
      <c r="F179" s="188">
        <f t="shared" si="78"/>
        <v>0.23636363636363636</v>
      </c>
      <c r="G179" s="188">
        <f t="shared" si="78"/>
        <v>0.16363636363636364</v>
      </c>
      <c r="H179" s="188">
        <f t="shared" si="78"/>
        <v>0.2</v>
      </c>
      <c r="I179" s="188">
        <f t="shared" si="78"/>
        <v>3.6363636363636362E-2</v>
      </c>
      <c r="J179" s="189">
        <f t="shared" si="78"/>
        <v>0.32727272727272727</v>
      </c>
      <c r="K179" s="189">
        <f t="shared" si="78"/>
        <v>0.12727272727272726</v>
      </c>
      <c r="L179" s="189">
        <f t="shared" si="78"/>
        <v>0.32727272727272727</v>
      </c>
      <c r="M179" s="189">
        <f t="shared" si="78"/>
        <v>0.2</v>
      </c>
      <c r="N179" s="63"/>
      <c r="O179" s="63"/>
    </row>
    <row r="180" spans="2:16" s="10" customFormat="1" ht="9.9" customHeight="1" x14ac:dyDescent="0.15">
      <c r="B180" s="157"/>
      <c r="C180" s="154"/>
      <c r="D180" s="156" t="s">
        <v>10</v>
      </c>
      <c r="E180" s="182">
        <f t="shared" ref="E180:M180" si="79">E155/$E$126</f>
        <v>3.6363636363636362E-2</v>
      </c>
      <c r="F180" s="182">
        <f t="shared" si="79"/>
        <v>5.4545454545454543E-2</v>
      </c>
      <c r="G180" s="182">
        <f t="shared" si="79"/>
        <v>0.13636363636363635</v>
      </c>
      <c r="H180" s="182">
        <f t="shared" si="79"/>
        <v>0.21818181818181817</v>
      </c>
      <c r="I180" s="182">
        <f t="shared" si="79"/>
        <v>6.363636363636363E-2</v>
      </c>
      <c r="J180" s="183">
        <f t="shared" si="79"/>
        <v>0.42727272727272725</v>
      </c>
      <c r="K180" s="183">
        <f t="shared" si="79"/>
        <v>0.10909090909090909</v>
      </c>
      <c r="L180" s="183">
        <f t="shared" si="79"/>
        <v>0.19090909090909092</v>
      </c>
      <c r="M180" s="183">
        <f t="shared" si="79"/>
        <v>0.15454545454545454</v>
      </c>
      <c r="N180" s="63"/>
      <c r="O180" s="63"/>
    </row>
    <row r="181" spans="2:16" s="10" customFormat="1" ht="9.9" customHeight="1" x14ac:dyDescent="0.15">
      <c r="B181" s="157"/>
      <c r="C181" s="157" t="s">
        <v>16</v>
      </c>
      <c r="D181" s="162" t="s">
        <v>88</v>
      </c>
      <c r="E181" s="190">
        <f t="shared" ref="E181:M181" si="80">E156/$E$127</f>
        <v>6.3829787234042548E-2</v>
      </c>
      <c r="F181" s="190">
        <f t="shared" si="80"/>
        <v>8.5106382978723402E-2</v>
      </c>
      <c r="G181" s="190">
        <f t="shared" si="80"/>
        <v>0.1702127659574468</v>
      </c>
      <c r="H181" s="190">
        <f t="shared" si="80"/>
        <v>0.23404255319148937</v>
      </c>
      <c r="I181" s="190">
        <f t="shared" si="80"/>
        <v>4.2553191489361701E-2</v>
      </c>
      <c r="J181" s="191">
        <f t="shared" si="80"/>
        <v>0.40425531914893614</v>
      </c>
      <c r="K181" s="191">
        <f t="shared" si="80"/>
        <v>6.3829787234042548E-2</v>
      </c>
      <c r="L181" s="191">
        <f t="shared" si="80"/>
        <v>0.10638297872340426</v>
      </c>
      <c r="M181" s="191">
        <f t="shared" si="80"/>
        <v>0.21276595744680851</v>
      </c>
      <c r="N181" s="63"/>
      <c r="O181" s="63"/>
    </row>
    <row r="182" spans="2:16" s="10" customFormat="1" ht="9.9" customHeight="1" x14ac:dyDescent="0.15">
      <c r="B182" s="163"/>
      <c r="C182" s="164"/>
      <c r="D182" s="164" t="s">
        <v>91</v>
      </c>
      <c r="E182" s="192">
        <f t="shared" ref="E182:M182" si="81">E157/$E$128</f>
        <v>1.5873015873015872E-2</v>
      </c>
      <c r="F182" s="192">
        <f t="shared" si="81"/>
        <v>3.1746031746031744E-2</v>
      </c>
      <c r="G182" s="192">
        <f t="shared" si="81"/>
        <v>0.1111111111111111</v>
      </c>
      <c r="H182" s="192">
        <f t="shared" si="81"/>
        <v>0.20634920634920634</v>
      </c>
      <c r="I182" s="192">
        <f t="shared" si="81"/>
        <v>7.9365079365079361E-2</v>
      </c>
      <c r="J182" s="193">
        <f t="shared" si="81"/>
        <v>0.44444444444444442</v>
      </c>
      <c r="K182" s="193">
        <f t="shared" si="81"/>
        <v>0.14285714285714285</v>
      </c>
      <c r="L182" s="193">
        <f t="shared" si="81"/>
        <v>0.25396825396825395</v>
      </c>
      <c r="M182" s="193">
        <f t="shared" si="81"/>
        <v>0.1111111111111111</v>
      </c>
      <c r="N182" s="63"/>
      <c r="O182" s="63"/>
    </row>
    <row r="183" spans="2:16" s="10" customFormat="1" ht="9.75" customHeight="1" x14ac:dyDescent="0.15">
      <c r="B183" s="154"/>
      <c r="C183" s="155"/>
      <c r="D183" s="156" t="s">
        <v>10</v>
      </c>
      <c r="E183" s="182">
        <f t="shared" ref="E183:M183" si="82">E158/$E$129</f>
        <v>4.6783625730994149E-2</v>
      </c>
      <c r="F183" s="182">
        <f t="shared" si="82"/>
        <v>0.1111111111111111</v>
      </c>
      <c r="G183" s="182">
        <f t="shared" si="82"/>
        <v>0.12865497076023391</v>
      </c>
      <c r="H183" s="182">
        <f t="shared" si="82"/>
        <v>0.34502923976608185</v>
      </c>
      <c r="I183" s="182">
        <f t="shared" si="82"/>
        <v>4.6783625730994149E-2</v>
      </c>
      <c r="J183" s="183">
        <f t="shared" si="82"/>
        <v>0.23391812865497075</v>
      </c>
      <c r="K183" s="183">
        <f t="shared" si="82"/>
        <v>6.4327485380116955E-2</v>
      </c>
      <c r="L183" s="183">
        <f t="shared" si="82"/>
        <v>0.1871345029239766</v>
      </c>
      <c r="M183" s="183">
        <f t="shared" si="82"/>
        <v>0.21637426900584794</v>
      </c>
      <c r="N183" s="63"/>
      <c r="O183" s="63"/>
    </row>
    <row r="184" spans="2:16" s="10" customFormat="1" ht="9.9" customHeight="1" x14ac:dyDescent="0.15">
      <c r="B184" s="157" t="s">
        <v>26</v>
      </c>
      <c r="C184" s="158" t="s">
        <v>16</v>
      </c>
      <c r="D184" s="159" t="s">
        <v>88</v>
      </c>
      <c r="E184" s="184">
        <f t="shared" ref="E184:M184" si="83">E159/$E$130</f>
        <v>1.3157894736842105E-2</v>
      </c>
      <c r="F184" s="184">
        <f t="shared" si="83"/>
        <v>0.13157894736842105</v>
      </c>
      <c r="G184" s="184">
        <f t="shared" si="83"/>
        <v>9.2105263157894732E-2</v>
      </c>
      <c r="H184" s="184">
        <f t="shared" si="83"/>
        <v>0.39473684210526316</v>
      </c>
      <c r="I184" s="184">
        <f t="shared" si="83"/>
        <v>3.9473684210526314E-2</v>
      </c>
      <c r="J184" s="185">
        <f t="shared" si="83"/>
        <v>0.18421052631578946</v>
      </c>
      <c r="K184" s="185">
        <f t="shared" si="83"/>
        <v>3.9473684210526314E-2</v>
      </c>
      <c r="L184" s="185">
        <f t="shared" si="83"/>
        <v>0.14473684210526316</v>
      </c>
      <c r="M184" s="185">
        <f t="shared" si="83"/>
        <v>0.18421052631578946</v>
      </c>
      <c r="N184" s="63"/>
      <c r="O184" s="63"/>
    </row>
    <row r="185" spans="2:16" s="10" customFormat="1" ht="9.9" customHeight="1" thickBot="1" x14ac:dyDescent="0.2">
      <c r="B185" s="157"/>
      <c r="C185" s="28"/>
      <c r="D185" s="160" t="s">
        <v>91</v>
      </c>
      <c r="E185" s="186">
        <f t="shared" ref="E185:M185" si="84">E160/$E$131</f>
        <v>7.3684210526315783E-2</v>
      </c>
      <c r="F185" s="186">
        <f t="shared" si="84"/>
        <v>9.4736842105263161E-2</v>
      </c>
      <c r="G185" s="186">
        <f t="shared" si="84"/>
        <v>0.15789473684210525</v>
      </c>
      <c r="H185" s="186">
        <f t="shared" si="84"/>
        <v>0.30526315789473685</v>
      </c>
      <c r="I185" s="186">
        <f t="shared" si="84"/>
        <v>5.2631578947368418E-2</v>
      </c>
      <c r="J185" s="187">
        <f t="shared" si="84"/>
        <v>0.27368421052631581</v>
      </c>
      <c r="K185" s="187">
        <f t="shared" si="84"/>
        <v>8.4210526315789472E-2</v>
      </c>
      <c r="L185" s="187">
        <f t="shared" si="84"/>
        <v>0.22105263157894736</v>
      </c>
      <c r="M185" s="187">
        <f t="shared" si="84"/>
        <v>0.24210526315789474</v>
      </c>
      <c r="N185" s="63"/>
      <c r="O185" s="63"/>
    </row>
    <row r="186" spans="2:16" s="10" customFormat="1" ht="12" customHeight="1" thickTop="1" x14ac:dyDescent="0.15">
      <c r="B186" s="165"/>
      <c r="C186" s="166"/>
      <c r="D186" s="167" t="s">
        <v>10</v>
      </c>
      <c r="E186" s="194">
        <f t="shared" ref="E186:M186" si="85">E161/$E$133</f>
        <v>2.831858407079646E-2</v>
      </c>
      <c r="F186" s="194">
        <f t="shared" si="85"/>
        <v>9.7345132743362831E-2</v>
      </c>
      <c r="G186" s="194">
        <f t="shared" si="85"/>
        <v>0.25486725663716814</v>
      </c>
      <c r="H186" s="194">
        <f t="shared" si="85"/>
        <v>0.22477876106194691</v>
      </c>
      <c r="I186" s="194">
        <f t="shared" si="85"/>
        <v>4.0707964601769911E-2</v>
      </c>
      <c r="J186" s="195">
        <f t="shared" si="85"/>
        <v>0.28672566371681418</v>
      </c>
      <c r="K186" s="195">
        <f t="shared" si="85"/>
        <v>0.11150442477876106</v>
      </c>
      <c r="L186" s="195">
        <f t="shared" si="85"/>
        <v>0.1929203539823009</v>
      </c>
      <c r="M186" s="195">
        <f t="shared" si="85"/>
        <v>0.17522123893805311</v>
      </c>
      <c r="N186" s="63"/>
      <c r="O186" s="63"/>
    </row>
    <row r="187" spans="2:16" s="10" customFormat="1" ht="9.9" customHeight="1" x14ac:dyDescent="0.15">
      <c r="B187" s="157"/>
      <c r="C187" s="158"/>
      <c r="D187" s="159" t="s">
        <v>88</v>
      </c>
      <c r="E187" s="184">
        <f t="shared" ref="E187:M187" si="86">E162/$E$134</f>
        <v>1.858736059479554E-2</v>
      </c>
      <c r="F187" s="184">
        <f t="shared" si="86"/>
        <v>9.6654275092936809E-2</v>
      </c>
      <c r="G187" s="184">
        <f t="shared" si="86"/>
        <v>0.30855018587360594</v>
      </c>
      <c r="H187" s="184">
        <f t="shared" si="86"/>
        <v>0.24163568773234201</v>
      </c>
      <c r="I187" s="184">
        <f t="shared" si="86"/>
        <v>2.2304832713754646E-2</v>
      </c>
      <c r="J187" s="185">
        <f t="shared" si="86"/>
        <v>0.24907063197026022</v>
      </c>
      <c r="K187" s="185">
        <f t="shared" si="86"/>
        <v>8.5501858736059477E-2</v>
      </c>
      <c r="L187" s="185">
        <f t="shared" si="86"/>
        <v>0.15985130111524162</v>
      </c>
      <c r="M187" s="185">
        <f t="shared" si="86"/>
        <v>0.15241635687732341</v>
      </c>
      <c r="N187" s="63"/>
      <c r="O187" s="63"/>
    </row>
    <row r="188" spans="2:16" s="10" customFormat="1" ht="9.9" customHeight="1" x14ac:dyDescent="0.15">
      <c r="B188" s="169" t="s">
        <v>10</v>
      </c>
      <c r="C188" s="170"/>
      <c r="D188" s="161" t="s">
        <v>91</v>
      </c>
      <c r="E188" s="188">
        <f t="shared" ref="E188:M188" si="87">E163/$E$135</f>
        <v>3.7162162162162164E-2</v>
      </c>
      <c r="F188" s="188">
        <f t="shared" si="87"/>
        <v>9.7972972972972971E-2</v>
      </c>
      <c r="G188" s="188">
        <f t="shared" si="87"/>
        <v>0.20608108108108109</v>
      </c>
      <c r="H188" s="188">
        <f t="shared" si="87"/>
        <v>0.20945945945945946</v>
      </c>
      <c r="I188" s="188">
        <f t="shared" si="87"/>
        <v>5.7432432432432436E-2</v>
      </c>
      <c r="J188" s="189">
        <f t="shared" si="87"/>
        <v>0.32094594594594594</v>
      </c>
      <c r="K188" s="189">
        <f t="shared" si="87"/>
        <v>0.13513513513513514</v>
      </c>
      <c r="L188" s="189">
        <f t="shared" si="87"/>
        <v>0.22297297297297297</v>
      </c>
      <c r="M188" s="189">
        <f t="shared" si="87"/>
        <v>0.19594594594594594</v>
      </c>
      <c r="N188" s="63"/>
      <c r="O188" s="63"/>
    </row>
    <row r="189" spans="2:16" s="10" customFormat="1" ht="13.5" customHeight="1" x14ac:dyDescent="0.15">
      <c r="B189" s="17"/>
      <c r="C189" s="17"/>
      <c r="D189" s="17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</row>
    <row r="190" spans="2:16" s="10" customFormat="1" ht="13.5" customHeight="1" x14ac:dyDescent="0.15">
      <c r="B190" s="65" t="s">
        <v>42</v>
      </c>
      <c r="C190" s="17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</row>
    <row r="191" spans="2:16" s="10" customFormat="1" ht="19.2" x14ac:dyDescent="0.15">
      <c r="B191" s="30" t="s">
        <v>9</v>
      </c>
      <c r="C191" s="11" t="s">
        <v>19</v>
      </c>
      <c r="D191" s="402" t="s">
        <v>20</v>
      </c>
      <c r="E191" s="6" t="s">
        <v>94</v>
      </c>
      <c r="F191" s="6" t="s">
        <v>99</v>
      </c>
      <c r="G191" s="6" t="s">
        <v>101</v>
      </c>
      <c r="H191" s="6" t="s">
        <v>43</v>
      </c>
      <c r="I191" s="6" t="s">
        <v>44</v>
      </c>
      <c r="J191" s="7" t="s">
        <v>10</v>
      </c>
      <c r="K191" s="6" t="s">
        <v>94</v>
      </c>
      <c r="L191" s="6" t="s">
        <v>99</v>
      </c>
      <c r="M191" s="6" t="s">
        <v>101</v>
      </c>
      <c r="N191" s="6" t="s">
        <v>43</v>
      </c>
      <c r="O191" s="5" t="s">
        <v>44</v>
      </c>
      <c r="P191" s="311"/>
    </row>
    <row r="192" spans="2:16" s="10" customFormat="1" ht="13.5" customHeight="1" x14ac:dyDescent="0.15">
      <c r="B192" s="68"/>
      <c r="C192" s="69"/>
      <c r="D192" s="70" t="s">
        <v>10</v>
      </c>
      <c r="E192" s="210">
        <f>SUM(E193:E194)</f>
        <v>332</v>
      </c>
      <c r="F192" s="210">
        <f>SUM(F193:F194)</f>
        <v>507</v>
      </c>
      <c r="G192" s="210">
        <f>SUM(G193:G194)</f>
        <v>125</v>
      </c>
      <c r="H192" s="210">
        <f>SUM(H193:H194)</f>
        <v>20</v>
      </c>
      <c r="I192" s="210">
        <f>SUM(I193:I194)</f>
        <v>3</v>
      </c>
      <c r="J192" s="211">
        <f>SUM(E192:I192)</f>
        <v>987</v>
      </c>
      <c r="K192" s="136">
        <f>E192/$J$192</f>
        <v>0.33637284701114489</v>
      </c>
      <c r="L192" s="136">
        <f>F192/$J$192</f>
        <v>0.51367781155015202</v>
      </c>
      <c r="M192" s="136">
        <f>G192/$J$192</f>
        <v>0.12664640324214793</v>
      </c>
      <c r="N192" s="136">
        <f>H192/$J$192</f>
        <v>2.0263424518743668E-2</v>
      </c>
      <c r="O192" s="103">
        <f>I192/$J$192</f>
        <v>3.0395136778115501E-3</v>
      </c>
      <c r="P192" s="47"/>
    </row>
    <row r="193" spans="2:16" s="10" customFormat="1" ht="13.5" customHeight="1" x14ac:dyDescent="0.15">
      <c r="B193" s="55"/>
      <c r="C193" s="72"/>
      <c r="D193" s="58" t="s">
        <v>88</v>
      </c>
      <c r="E193" s="212">
        <f t="shared" ref="E193:I194" si="88">E197+E200</f>
        <v>163</v>
      </c>
      <c r="F193" s="212">
        <f t="shared" si="88"/>
        <v>271</v>
      </c>
      <c r="G193" s="212">
        <f t="shared" si="88"/>
        <v>67</v>
      </c>
      <c r="H193" s="212">
        <f t="shared" si="88"/>
        <v>15</v>
      </c>
      <c r="I193" s="212">
        <f t="shared" si="88"/>
        <v>1</v>
      </c>
      <c r="J193" s="213">
        <f>SUM(E193:I193)</f>
        <v>517</v>
      </c>
      <c r="K193" s="137">
        <f>E193/$J$193</f>
        <v>0.31528046421663442</v>
      </c>
      <c r="L193" s="137">
        <f>F193/$J$193</f>
        <v>0.52417794970986464</v>
      </c>
      <c r="M193" s="137">
        <f>G193/$J$193</f>
        <v>0.12959381044487428</v>
      </c>
      <c r="N193" s="137">
        <f>H193/$J$193</f>
        <v>2.9013539651837523E-2</v>
      </c>
      <c r="O193" s="107">
        <f>I193/$J$193</f>
        <v>1.9342359767891683E-3</v>
      </c>
      <c r="P193" s="47"/>
    </row>
    <row r="194" spans="2:16" s="10" customFormat="1" ht="13.5" customHeight="1" x14ac:dyDescent="0.15">
      <c r="B194" s="55"/>
      <c r="C194" s="72" t="s">
        <v>10</v>
      </c>
      <c r="D194" s="74" t="s">
        <v>91</v>
      </c>
      <c r="E194" s="214">
        <f t="shared" si="88"/>
        <v>169</v>
      </c>
      <c r="F194" s="214">
        <f t="shared" si="88"/>
        <v>236</v>
      </c>
      <c r="G194" s="214">
        <f t="shared" si="88"/>
        <v>58</v>
      </c>
      <c r="H194" s="214">
        <f t="shared" si="88"/>
        <v>5</v>
      </c>
      <c r="I194" s="214">
        <f t="shared" si="88"/>
        <v>2</v>
      </c>
      <c r="J194" s="215">
        <f>SUM(E194:I194)</f>
        <v>470</v>
      </c>
      <c r="K194" s="138">
        <f>E194/$J$194</f>
        <v>0.3595744680851064</v>
      </c>
      <c r="L194" s="138">
        <f>F194/$J$194</f>
        <v>0.50212765957446803</v>
      </c>
      <c r="M194" s="138">
        <f>G194/$J$194</f>
        <v>0.12340425531914893</v>
      </c>
      <c r="N194" s="138">
        <f>H194/$J$194</f>
        <v>1.0638297872340425E-2</v>
      </c>
      <c r="O194" s="111">
        <f>I194/$J$194</f>
        <v>4.2553191489361703E-3</v>
      </c>
      <c r="P194" s="47"/>
    </row>
    <row r="195" spans="2:16" s="10" customFormat="1" ht="13.5" customHeight="1" x14ac:dyDescent="0.15">
      <c r="B195" s="55"/>
      <c r="C195" s="72"/>
      <c r="D195" s="59" t="s">
        <v>24</v>
      </c>
      <c r="E195" s="353"/>
      <c r="F195" s="353"/>
      <c r="G195" s="353"/>
      <c r="H195" s="353"/>
      <c r="I195" s="353"/>
      <c r="J195" s="216">
        <f>$F$5-J192</f>
        <v>2</v>
      </c>
      <c r="K195" s="354"/>
      <c r="L195" s="354"/>
      <c r="M195" s="354"/>
      <c r="N195" s="354"/>
      <c r="O195" s="355"/>
      <c r="P195" s="47"/>
    </row>
    <row r="196" spans="2:16" s="10" customFormat="1" ht="13.5" customHeight="1" x14ac:dyDescent="0.15">
      <c r="B196" s="55"/>
      <c r="C196" s="68" t="s">
        <v>25</v>
      </c>
      <c r="D196" s="70" t="s">
        <v>10</v>
      </c>
      <c r="E196" s="210">
        <f>SUM(E197:E198)</f>
        <v>150</v>
      </c>
      <c r="F196" s="210">
        <f>SUM(F197:F198)</f>
        <v>259</v>
      </c>
      <c r="G196" s="210">
        <f>SUM(G197:G198)</f>
        <v>67</v>
      </c>
      <c r="H196" s="210">
        <f>SUM(H197:H198)</f>
        <v>5</v>
      </c>
      <c r="I196" s="210">
        <f>SUM(I197:I198)</f>
        <v>0</v>
      </c>
      <c r="J196" s="211">
        <f t="shared" ref="J196:J204" si="89">SUM(E196:I196)</f>
        <v>481</v>
      </c>
      <c r="K196" s="136">
        <f>E196/$J$196</f>
        <v>0.31185031185031187</v>
      </c>
      <c r="L196" s="136">
        <f>F196/$J$196</f>
        <v>0.53846153846153844</v>
      </c>
      <c r="M196" s="136">
        <f>G196/$J$196</f>
        <v>0.1392931392931393</v>
      </c>
      <c r="N196" s="136">
        <f>H196/$J$196</f>
        <v>1.0395010395010396E-2</v>
      </c>
      <c r="O196" s="103">
        <f>I196/$J$196</f>
        <v>0</v>
      </c>
      <c r="P196" s="47"/>
    </row>
    <row r="197" spans="2:16" s="10" customFormat="1" ht="13.5" customHeight="1" x14ac:dyDescent="0.15">
      <c r="B197" s="55" t="s">
        <v>12</v>
      </c>
      <c r="C197" s="55" t="s">
        <v>13</v>
      </c>
      <c r="D197" s="58" t="s">
        <v>88</v>
      </c>
      <c r="E197" s="417">
        <v>71</v>
      </c>
      <c r="F197" s="417">
        <v>145</v>
      </c>
      <c r="G197" s="417">
        <v>34</v>
      </c>
      <c r="H197" s="417">
        <v>4</v>
      </c>
      <c r="I197" s="417">
        <v>0</v>
      </c>
      <c r="J197" s="213">
        <f t="shared" si="89"/>
        <v>254</v>
      </c>
      <c r="K197" s="137">
        <f>E197/$J$197</f>
        <v>0.27952755905511811</v>
      </c>
      <c r="L197" s="137">
        <f>F197/$J$197</f>
        <v>0.57086614173228345</v>
      </c>
      <c r="M197" s="137">
        <f>G197/$J$197</f>
        <v>0.13385826771653545</v>
      </c>
      <c r="N197" s="137">
        <f>H197/$J$197</f>
        <v>1.5748031496062992E-2</v>
      </c>
      <c r="O197" s="107">
        <f>I197/$J$197</f>
        <v>0</v>
      </c>
      <c r="P197" s="47"/>
    </row>
    <row r="198" spans="2:16" s="10" customFormat="1" ht="13.5" customHeight="1" x14ac:dyDescent="0.15">
      <c r="B198" s="55"/>
      <c r="C198" s="55"/>
      <c r="D198" s="60" t="s">
        <v>91</v>
      </c>
      <c r="E198" s="418">
        <v>79</v>
      </c>
      <c r="F198" s="418">
        <v>114</v>
      </c>
      <c r="G198" s="418">
        <v>33</v>
      </c>
      <c r="H198" s="418">
        <v>1</v>
      </c>
      <c r="I198" s="418">
        <v>0</v>
      </c>
      <c r="J198" s="217">
        <f t="shared" si="89"/>
        <v>227</v>
      </c>
      <c r="K198" s="140">
        <f>E198/$J$198</f>
        <v>0.34801762114537443</v>
      </c>
      <c r="L198" s="140">
        <f>F198/$J$198</f>
        <v>0.50220264317180618</v>
      </c>
      <c r="M198" s="140">
        <f>G198/$J$198</f>
        <v>0.14537444933920704</v>
      </c>
      <c r="N198" s="140">
        <f>H198/$J$198</f>
        <v>4.4052863436123352E-3</v>
      </c>
      <c r="O198" s="119">
        <f>I198/$J$198</f>
        <v>0</v>
      </c>
      <c r="P198" s="47"/>
    </row>
    <row r="199" spans="2:16" s="10" customFormat="1" ht="13.5" customHeight="1" x14ac:dyDescent="0.15">
      <c r="B199" s="55"/>
      <c r="C199" s="68"/>
      <c r="D199" s="70" t="s">
        <v>10</v>
      </c>
      <c r="E199" s="210">
        <f>SUM(E200:E201)</f>
        <v>182</v>
      </c>
      <c r="F199" s="210">
        <f>SUM(F200:F201)</f>
        <v>248</v>
      </c>
      <c r="G199" s="210">
        <f>SUM(G200:G201)</f>
        <v>58</v>
      </c>
      <c r="H199" s="210">
        <f>SUM(H200:H201)</f>
        <v>15</v>
      </c>
      <c r="I199" s="210">
        <f>SUM(I200:I201)</f>
        <v>3</v>
      </c>
      <c r="J199" s="211">
        <f t="shared" si="89"/>
        <v>506</v>
      </c>
      <c r="K199" s="136">
        <f>E199/$J$199</f>
        <v>0.35968379446640314</v>
      </c>
      <c r="L199" s="136">
        <f>F199/$J$199</f>
        <v>0.49011857707509882</v>
      </c>
      <c r="M199" s="136">
        <f>G199/$J$199</f>
        <v>0.11462450592885376</v>
      </c>
      <c r="N199" s="136">
        <f>H199/$J$199</f>
        <v>2.9644268774703556E-2</v>
      </c>
      <c r="O199" s="103">
        <f>I199/$J$199</f>
        <v>5.9288537549407111E-3</v>
      </c>
      <c r="P199" s="47"/>
    </row>
    <row r="200" spans="2:16" s="10" customFormat="1" ht="13.5" customHeight="1" x14ac:dyDescent="0.15">
      <c r="B200" s="55"/>
      <c r="C200" s="55" t="s">
        <v>14</v>
      </c>
      <c r="D200" s="82" t="s">
        <v>88</v>
      </c>
      <c r="E200" s="417">
        <v>92</v>
      </c>
      <c r="F200" s="417">
        <v>126</v>
      </c>
      <c r="G200" s="417">
        <v>33</v>
      </c>
      <c r="H200" s="417">
        <v>11</v>
      </c>
      <c r="I200" s="417">
        <v>1</v>
      </c>
      <c r="J200" s="218">
        <f t="shared" si="89"/>
        <v>263</v>
      </c>
      <c r="K200" s="141">
        <f>E200/$J$200</f>
        <v>0.34980988593155893</v>
      </c>
      <c r="L200" s="141">
        <f>F200/$J$200</f>
        <v>0.47908745247148288</v>
      </c>
      <c r="M200" s="141">
        <f>G200/$J$200</f>
        <v>0.12547528517110265</v>
      </c>
      <c r="N200" s="141">
        <f>H200/$J$200</f>
        <v>4.1825095057034217E-2</v>
      </c>
      <c r="O200" s="123">
        <f>I200/$J$200</f>
        <v>3.8022813688212928E-3</v>
      </c>
      <c r="P200" s="47"/>
    </row>
    <row r="201" spans="2:16" s="10" customFormat="1" ht="13.5" customHeight="1" x14ac:dyDescent="0.15">
      <c r="B201" s="84"/>
      <c r="C201" s="59"/>
      <c r="D201" s="59" t="s">
        <v>91</v>
      </c>
      <c r="E201" s="418">
        <v>90</v>
      </c>
      <c r="F201" s="418">
        <v>122</v>
      </c>
      <c r="G201" s="418">
        <v>25</v>
      </c>
      <c r="H201" s="418">
        <v>4</v>
      </c>
      <c r="I201" s="418">
        <v>2</v>
      </c>
      <c r="J201" s="216">
        <f t="shared" si="89"/>
        <v>243</v>
      </c>
      <c r="K201" s="142">
        <f>E201/$J$201</f>
        <v>0.37037037037037035</v>
      </c>
      <c r="L201" s="142">
        <f>F201/$J$201</f>
        <v>0.50205761316872433</v>
      </c>
      <c r="M201" s="142">
        <f>G201/$J$201</f>
        <v>0.102880658436214</v>
      </c>
      <c r="N201" s="142">
        <f>H201/$J$201</f>
        <v>1.646090534979424E-2</v>
      </c>
      <c r="O201" s="127">
        <f>I201/$J$201</f>
        <v>8.23045267489712E-3</v>
      </c>
      <c r="P201" s="47"/>
    </row>
    <row r="202" spans="2:16" s="10" customFormat="1" ht="13.5" customHeight="1" x14ac:dyDescent="0.15">
      <c r="B202" s="68"/>
      <c r="C202" s="69"/>
      <c r="D202" s="70" t="s">
        <v>10</v>
      </c>
      <c r="E202" s="210">
        <f>SUM(E203:E204)</f>
        <v>674</v>
      </c>
      <c r="F202" s="210">
        <f>SUM(F203:F204)</f>
        <v>559</v>
      </c>
      <c r="G202" s="210">
        <f>SUM(G203:G204)</f>
        <v>60</v>
      </c>
      <c r="H202" s="210">
        <f>SUM(H203:H204)</f>
        <v>13</v>
      </c>
      <c r="I202" s="210">
        <f>SUM(I203:I204)</f>
        <v>0</v>
      </c>
      <c r="J202" s="211">
        <f t="shared" si="89"/>
        <v>1306</v>
      </c>
      <c r="K202" s="136">
        <f>E202/$J$202</f>
        <v>0.51607963246554367</v>
      </c>
      <c r="L202" s="136">
        <f>F202/$J$202</f>
        <v>0.42802450229709033</v>
      </c>
      <c r="M202" s="136">
        <f>G202/$J$202</f>
        <v>4.5941807044410414E-2</v>
      </c>
      <c r="N202" s="136">
        <f>H202/$J$202</f>
        <v>9.954058192955589E-3</v>
      </c>
      <c r="O202" s="103">
        <f>I202/$J$202</f>
        <v>0</v>
      </c>
      <c r="P202" s="47"/>
    </row>
    <row r="203" spans="2:16" s="10" customFormat="1" ht="13.5" customHeight="1" x14ac:dyDescent="0.15">
      <c r="B203" s="55"/>
      <c r="C203" s="72"/>
      <c r="D203" s="58" t="s">
        <v>88</v>
      </c>
      <c r="E203" s="212">
        <f t="shared" ref="E203:I204" si="90">E207+E210</f>
        <v>324</v>
      </c>
      <c r="F203" s="212">
        <f t="shared" si="90"/>
        <v>286</v>
      </c>
      <c r="G203" s="212">
        <f t="shared" si="90"/>
        <v>37</v>
      </c>
      <c r="H203" s="212">
        <f t="shared" si="90"/>
        <v>13</v>
      </c>
      <c r="I203" s="212">
        <f t="shared" si="90"/>
        <v>0</v>
      </c>
      <c r="J203" s="213">
        <f t="shared" si="89"/>
        <v>660</v>
      </c>
      <c r="K203" s="137">
        <f>E203/$J$203</f>
        <v>0.49090909090909091</v>
      </c>
      <c r="L203" s="137">
        <f>F203/$J$203</f>
        <v>0.43333333333333335</v>
      </c>
      <c r="M203" s="137">
        <f>G203/$J$203</f>
        <v>5.6060606060606061E-2</v>
      </c>
      <c r="N203" s="137">
        <f>H203/$J$203</f>
        <v>1.9696969696969695E-2</v>
      </c>
      <c r="O203" s="107">
        <f>I203/$J$203</f>
        <v>0</v>
      </c>
      <c r="P203" s="47"/>
    </row>
    <row r="204" spans="2:16" s="10" customFormat="1" ht="13.5" customHeight="1" x14ac:dyDescent="0.15">
      <c r="B204" s="55"/>
      <c r="C204" s="72" t="s">
        <v>10</v>
      </c>
      <c r="D204" s="74" t="s">
        <v>91</v>
      </c>
      <c r="E204" s="214">
        <f t="shared" si="90"/>
        <v>350</v>
      </c>
      <c r="F204" s="214">
        <f t="shared" si="90"/>
        <v>273</v>
      </c>
      <c r="G204" s="214">
        <f t="shared" si="90"/>
        <v>23</v>
      </c>
      <c r="H204" s="214">
        <f t="shared" si="90"/>
        <v>0</v>
      </c>
      <c r="I204" s="214">
        <f t="shared" si="90"/>
        <v>0</v>
      </c>
      <c r="J204" s="215">
        <f t="shared" si="89"/>
        <v>646</v>
      </c>
      <c r="K204" s="138">
        <f>E204/$J$204</f>
        <v>0.54179566563467496</v>
      </c>
      <c r="L204" s="138">
        <f>F204/$J$204</f>
        <v>0.42260061919504643</v>
      </c>
      <c r="M204" s="138">
        <f>G204/$J$204</f>
        <v>3.5603715170278639E-2</v>
      </c>
      <c r="N204" s="138">
        <f>H204/$J$204</f>
        <v>0</v>
      </c>
      <c r="O204" s="111">
        <f>I204/$J$204</f>
        <v>0</v>
      </c>
      <c r="P204" s="47"/>
    </row>
    <row r="205" spans="2:16" s="10" customFormat="1" ht="13.5" customHeight="1" x14ac:dyDescent="0.15">
      <c r="B205" s="55"/>
      <c r="C205" s="72"/>
      <c r="D205" s="59" t="s">
        <v>24</v>
      </c>
      <c r="E205" s="224"/>
      <c r="F205" s="224"/>
      <c r="G205" s="224"/>
      <c r="H205" s="224"/>
      <c r="I205" s="224"/>
      <c r="J205" s="216">
        <f>$F$8-J202</f>
        <v>1</v>
      </c>
      <c r="K205" s="139"/>
      <c r="L205" s="139"/>
      <c r="M205" s="139"/>
      <c r="N205" s="139"/>
      <c r="O205" s="115"/>
      <c r="P205" s="47"/>
    </row>
    <row r="206" spans="2:16" s="10" customFormat="1" ht="13.5" customHeight="1" x14ac:dyDescent="0.15">
      <c r="B206" s="55"/>
      <c r="C206" s="68" t="s">
        <v>25</v>
      </c>
      <c r="D206" s="70" t="s">
        <v>10</v>
      </c>
      <c r="E206" s="210">
        <f>SUM(E207:E208)</f>
        <v>308</v>
      </c>
      <c r="F206" s="210">
        <f>SUM(F207:F208)</f>
        <v>303</v>
      </c>
      <c r="G206" s="210">
        <f>SUM(G207:G208)</f>
        <v>27</v>
      </c>
      <c r="H206" s="210">
        <f>SUM(H207:H208)</f>
        <v>4</v>
      </c>
      <c r="I206" s="210">
        <f>SUM(I207:I208)</f>
        <v>0</v>
      </c>
      <c r="J206" s="211">
        <f t="shared" ref="J206:J214" si="91">SUM(E206:I206)</f>
        <v>642</v>
      </c>
      <c r="K206" s="136">
        <f>E206/$J$206</f>
        <v>0.47975077881619937</v>
      </c>
      <c r="L206" s="136">
        <f>F206/$J$206</f>
        <v>0.4719626168224299</v>
      </c>
      <c r="M206" s="136">
        <f>G206/$J$206</f>
        <v>4.2056074766355138E-2</v>
      </c>
      <c r="N206" s="136">
        <f>H206/$J$206</f>
        <v>6.2305295950155761E-3</v>
      </c>
      <c r="O206" s="103">
        <f>I206/$J$206</f>
        <v>0</v>
      </c>
      <c r="P206" s="47"/>
    </row>
    <row r="207" spans="2:16" s="10" customFormat="1" ht="13.5" customHeight="1" x14ac:dyDescent="0.15">
      <c r="B207" s="55" t="s">
        <v>15</v>
      </c>
      <c r="C207" s="55" t="s">
        <v>13</v>
      </c>
      <c r="D207" s="58" t="s">
        <v>88</v>
      </c>
      <c r="E207" s="417">
        <v>140</v>
      </c>
      <c r="F207" s="417">
        <v>152</v>
      </c>
      <c r="G207" s="417">
        <v>14</v>
      </c>
      <c r="H207" s="417">
        <v>4</v>
      </c>
      <c r="I207" s="417">
        <v>0</v>
      </c>
      <c r="J207" s="213">
        <f t="shared" si="91"/>
        <v>310</v>
      </c>
      <c r="K207" s="137">
        <f>E207/$J$207</f>
        <v>0.45161290322580644</v>
      </c>
      <c r="L207" s="137">
        <f>F207/$J$207</f>
        <v>0.49032258064516127</v>
      </c>
      <c r="M207" s="137">
        <f>G207/$J$207</f>
        <v>4.5161290322580643E-2</v>
      </c>
      <c r="N207" s="137">
        <f>H207/$J$207</f>
        <v>1.2903225806451613E-2</v>
      </c>
      <c r="O207" s="107">
        <f>I207/$J$207</f>
        <v>0</v>
      </c>
      <c r="P207" s="47"/>
    </row>
    <row r="208" spans="2:16" s="10" customFormat="1" ht="13.5" customHeight="1" x14ac:dyDescent="0.15">
      <c r="B208" s="55"/>
      <c r="C208" s="55"/>
      <c r="D208" s="60" t="s">
        <v>91</v>
      </c>
      <c r="E208" s="418">
        <v>168</v>
      </c>
      <c r="F208" s="418">
        <v>151</v>
      </c>
      <c r="G208" s="418">
        <v>13</v>
      </c>
      <c r="H208" s="418">
        <v>0</v>
      </c>
      <c r="I208" s="418">
        <v>0</v>
      </c>
      <c r="J208" s="217">
        <f t="shared" si="91"/>
        <v>332</v>
      </c>
      <c r="K208" s="140">
        <f>E208/$J$208</f>
        <v>0.50602409638554213</v>
      </c>
      <c r="L208" s="140">
        <f>F208/$J$208</f>
        <v>0.45481927710843373</v>
      </c>
      <c r="M208" s="140">
        <f>G208/$J$208</f>
        <v>3.9156626506024098E-2</v>
      </c>
      <c r="N208" s="140">
        <f>H208/$J$208</f>
        <v>0</v>
      </c>
      <c r="O208" s="119">
        <f>I208/$J$208</f>
        <v>0</v>
      </c>
      <c r="P208" s="47"/>
    </row>
    <row r="209" spans="2:16" s="10" customFormat="1" ht="13.5" customHeight="1" x14ac:dyDescent="0.15">
      <c r="B209" s="55"/>
      <c r="C209" s="68"/>
      <c r="D209" s="70" t="s">
        <v>10</v>
      </c>
      <c r="E209" s="210">
        <f>SUM(E210:E211)</f>
        <v>366</v>
      </c>
      <c r="F209" s="210">
        <f>SUM(F210:F211)</f>
        <v>256</v>
      </c>
      <c r="G209" s="210">
        <f>SUM(G210:G211)</f>
        <v>33</v>
      </c>
      <c r="H209" s="210">
        <f>SUM(H210:H211)</f>
        <v>9</v>
      </c>
      <c r="I209" s="210">
        <f>SUM(I210:I211)</f>
        <v>0</v>
      </c>
      <c r="J209" s="211">
        <f t="shared" si="91"/>
        <v>664</v>
      </c>
      <c r="K209" s="136">
        <f>E209/$J$209</f>
        <v>0.5512048192771084</v>
      </c>
      <c r="L209" s="136">
        <f>F209/$J$209</f>
        <v>0.38554216867469882</v>
      </c>
      <c r="M209" s="136">
        <f>G209/$J$209</f>
        <v>4.9698795180722892E-2</v>
      </c>
      <c r="N209" s="136">
        <f>H209/$J$209</f>
        <v>1.355421686746988E-2</v>
      </c>
      <c r="O209" s="103">
        <f>I209/$J$209</f>
        <v>0</v>
      </c>
      <c r="P209" s="47"/>
    </row>
    <row r="210" spans="2:16" s="10" customFormat="1" ht="13.5" customHeight="1" x14ac:dyDescent="0.15">
      <c r="B210" s="55"/>
      <c r="C210" s="55" t="s">
        <v>16</v>
      </c>
      <c r="D210" s="82" t="s">
        <v>88</v>
      </c>
      <c r="E210" s="417">
        <v>184</v>
      </c>
      <c r="F210" s="417">
        <v>134</v>
      </c>
      <c r="G210" s="417">
        <v>23</v>
      </c>
      <c r="H210" s="417">
        <v>9</v>
      </c>
      <c r="I210" s="417">
        <v>0</v>
      </c>
      <c r="J210" s="218">
        <f t="shared" si="91"/>
        <v>350</v>
      </c>
      <c r="K210" s="141">
        <f>E210/$J$210</f>
        <v>0.52571428571428569</v>
      </c>
      <c r="L210" s="141">
        <f>F210/$J$210</f>
        <v>0.38285714285714284</v>
      </c>
      <c r="M210" s="141">
        <f>G210/$J$210</f>
        <v>6.5714285714285711E-2</v>
      </c>
      <c r="N210" s="141">
        <f>H210/$J$210</f>
        <v>2.5714285714285714E-2</v>
      </c>
      <c r="O210" s="123">
        <f>I210/$J$210</f>
        <v>0</v>
      </c>
      <c r="P210" s="47"/>
    </row>
    <row r="211" spans="2:16" s="10" customFormat="1" ht="13.5" customHeight="1" x14ac:dyDescent="0.15">
      <c r="B211" s="84"/>
      <c r="C211" s="59"/>
      <c r="D211" s="59" t="s">
        <v>91</v>
      </c>
      <c r="E211" s="418">
        <v>182</v>
      </c>
      <c r="F211" s="418">
        <v>122</v>
      </c>
      <c r="G211" s="418">
        <v>10</v>
      </c>
      <c r="H211" s="418">
        <v>0</v>
      </c>
      <c r="I211" s="418">
        <v>0</v>
      </c>
      <c r="J211" s="216">
        <f t="shared" si="91"/>
        <v>314</v>
      </c>
      <c r="K211" s="142">
        <f>E211/$J$211</f>
        <v>0.57961783439490444</v>
      </c>
      <c r="L211" s="142">
        <f>F211/$J$211</f>
        <v>0.38853503184713378</v>
      </c>
      <c r="M211" s="142">
        <f>G211/$J$211</f>
        <v>3.1847133757961783E-2</v>
      </c>
      <c r="N211" s="142">
        <f>H211/$J$211</f>
        <v>0</v>
      </c>
      <c r="O211" s="127">
        <f>I211/$J$211</f>
        <v>0</v>
      </c>
      <c r="P211" s="47"/>
    </row>
    <row r="212" spans="2:16" s="10" customFormat="1" ht="13.5" customHeight="1" x14ac:dyDescent="0.15">
      <c r="B212" s="68"/>
      <c r="C212" s="69"/>
      <c r="D212" s="70" t="s">
        <v>10</v>
      </c>
      <c r="E212" s="210">
        <f>SUM(E213:E214)</f>
        <v>346</v>
      </c>
      <c r="F212" s="210">
        <f>SUM(F213:F214)</f>
        <v>851</v>
      </c>
      <c r="G212" s="210">
        <f>SUM(G213:G214)</f>
        <v>83</v>
      </c>
      <c r="H212" s="210">
        <f>SUM(H213:H214)</f>
        <v>14</v>
      </c>
      <c r="I212" s="210">
        <f>SUM(I213:I214)</f>
        <v>0</v>
      </c>
      <c r="J212" s="211">
        <f t="shared" si="91"/>
        <v>1294</v>
      </c>
      <c r="K212" s="136">
        <f>E212/$J$212</f>
        <v>0.26738794435857804</v>
      </c>
      <c r="L212" s="136">
        <f>F212/$J$212</f>
        <v>0.65765069551777433</v>
      </c>
      <c r="M212" s="136">
        <f>G212/$J$212</f>
        <v>6.4142194744976816E-2</v>
      </c>
      <c r="N212" s="136">
        <f>H212/$J$212</f>
        <v>1.0819165378670788E-2</v>
      </c>
      <c r="O212" s="103">
        <f>I212/$J$212</f>
        <v>0</v>
      </c>
      <c r="P212" s="47"/>
    </row>
    <row r="213" spans="2:16" s="10" customFormat="1" ht="13.5" customHeight="1" x14ac:dyDescent="0.15">
      <c r="B213" s="55"/>
      <c r="C213" s="72"/>
      <c r="D213" s="58" t="s">
        <v>88</v>
      </c>
      <c r="E213" s="417">
        <v>149</v>
      </c>
      <c r="F213" s="417">
        <v>454</v>
      </c>
      <c r="G213" s="417">
        <v>51</v>
      </c>
      <c r="H213" s="417">
        <v>12</v>
      </c>
      <c r="I213" s="417">
        <v>0</v>
      </c>
      <c r="J213" s="213">
        <f t="shared" si="91"/>
        <v>666</v>
      </c>
      <c r="K213" s="137">
        <f>E213/$J$213</f>
        <v>0.22372372372372373</v>
      </c>
      <c r="L213" s="137">
        <f>F213/$J$213</f>
        <v>0.68168168168168164</v>
      </c>
      <c r="M213" s="137">
        <f>G213/$J$213</f>
        <v>7.6576576576576572E-2</v>
      </c>
      <c r="N213" s="137">
        <f>H213/$J$213</f>
        <v>1.8018018018018018E-2</v>
      </c>
      <c r="O213" s="107">
        <f>I213/$J$213</f>
        <v>0</v>
      </c>
      <c r="P213" s="47"/>
    </row>
    <row r="214" spans="2:16" s="10" customFormat="1" ht="13.5" customHeight="1" x14ac:dyDescent="0.15">
      <c r="B214" s="55" t="s">
        <v>26</v>
      </c>
      <c r="C214" s="26" t="s">
        <v>16</v>
      </c>
      <c r="D214" s="74" t="s">
        <v>91</v>
      </c>
      <c r="E214" s="419">
        <v>197</v>
      </c>
      <c r="F214" s="419">
        <v>397</v>
      </c>
      <c r="G214" s="419">
        <v>32</v>
      </c>
      <c r="H214" s="419">
        <v>2</v>
      </c>
      <c r="I214" s="419">
        <v>0</v>
      </c>
      <c r="J214" s="215">
        <f t="shared" si="91"/>
        <v>628</v>
      </c>
      <c r="K214" s="138">
        <f>E214/$J$214</f>
        <v>0.31369426751592355</v>
      </c>
      <c r="L214" s="138">
        <f>F214/$J$214</f>
        <v>0.63216560509554143</v>
      </c>
      <c r="M214" s="138">
        <f>G214/$J$214</f>
        <v>5.0955414012738856E-2</v>
      </c>
      <c r="N214" s="138">
        <f>H214/$J$214</f>
        <v>3.1847133757961785E-3</v>
      </c>
      <c r="O214" s="111">
        <f>I214/$J$214</f>
        <v>0</v>
      </c>
      <c r="P214" s="47"/>
    </row>
    <row r="215" spans="2:16" s="10" customFormat="1" ht="13.5" customHeight="1" thickBot="1" x14ac:dyDescent="0.2">
      <c r="B215" s="55"/>
      <c r="C215" s="72"/>
      <c r="D215" s="91" t="s">
        <v>24</v>
      </c>
      <c r="E215" s="225"/>
      <c r="F215" s="225"/>
      <c r="G215" s="225"/>
      <c r="H215" s="225"/>
      <c r="I215" s="225"/>
      <c r="J215" s="221">
        <f>$F$11-J212</f>
        <v>1</v>
      </c>
      <c r="K215" s="196"/>
      <c r="L215" s="196"/>
      <c r="M215" s="196"/>
      <c r="N215" s="196"/>
      <c r="O215" s="197"/>
      <c r="P215" s="47"/>
    </row>
    <row r="216" spans="2:16" s="10" customFormat="1" ht="13.5" customHeight="1" thickTop="1" x14ac:dyDescent="0.15">
      <c r="B216" s="92"/>
      <c r="C216" s="93"/>
      <c r="D216" s="62" t="s">
        <v>10</v>
      </c>
      <c r="E216" s="222">
        <f>E217+E218</f>
        <v>1352</v>
      </c>
      <c r="F216" s="222">
        <f>F217+F218</f>
        <v>1917</v>
      </c>
      <c r="G216" s="222">
        <f>G217+G218</f>
        <v>268</v>
      </c>
      <c r="H216" s="222">
        <f>H217+H218</f>
        <v>47</v>
      </c>
      <c r="I216" s="222">
        <f>I217+I218</f>
        <v>3</v>
      </c>
      <c r="J216" s="223">
        <f>SUM(E216:I216)</f>
        <v>3587</v>
      </c>
      <c r="K216" s="198">
        <f>E216/$J$216</f>
        <v>0.37691664343462505</v>
      </c>
      <c r="L216" s="198">
        <f>F216/$J$216</f>
        <v>0.53442988569835514</v>
      </c>
      <c r="M216" s="198">
        <f>G216/$J$216</f>
        <v>7.4714245887928632E-2</v>
      </c>
      <c r="N216" s="198">
        <f>H216/$J$216</f>
        <v>1.3102871480345692E-2</v>
      </c>
      <c r="O216" s="199">
        <f>I216/$J$216</f>
        <v>8.363534987454698E-4</v>
      </c>
      <c r="P216" s="47"/>
    </row>
    <row r="217" spans="2:16" s="10" customFormat="1" ht="13.5" customHeight="1" x14ac:dyDescent="0.15">
      <c r="B217" s="55"/>
      <c r="C217" s="72"/>
      <c r="D217" s="58" t="s">
        <v>88</v>
      </c>
      <c r="E217" s="212">
        <f t="shared" ref="E217:I218" si="92">E193+E203+E213</f>
        <v>636</v>
      </c>
      <c r="F217" s="212">
        <f t="shared" si="92"/>
        <v>1011</v>
      </c>
      <c r="G217" s="212">
        <f t="shared" si="92"/>
        <v>155</v>
      </c>
      <c r="H217" s="212">
        <f t="shared" si="92"/>
        <v>40</v>
      </c>
      <c r="I217" s="212">
        <f t="shared" si="92"/>
        <v>1</v>
      </c>
      <c r="J217" s="213">
        <f>SUM(E217:I217)</f>
        <v>1843</v>
      </c>
      <c r="K217" s="137">
        <f>E217/$J$217</f>
        <v>0.34508952794357028</v>
      </c>
      <c r="L217" s="137">
        <f>F217/$J$217</f>
        <v>0.54856212696690176</v>
      </c>
      <c r="M217" s="137">
        <f>G217/$J$217</f>
        <v>8.4102007596310369E-2</v>
      </c>
      <c r="N217" s="137">
        <f>H217/$J$217</f>
        <v>2.1703743895822029E-2</v>
      </c>
      <c r="O217" s="107">
        <f>I217/$J$217</f>
        <v>5.4259359739555074E-4</v>
      </c>
      <c r="P217" s="47"/>
    </row>
    <row r="218" spans="2:16" s="10" customFormat="1" ht="13.5" customHeight="1" x14ac:dyDescent="0.15">
      <c r="B218" s="96" t="s">
        <v>10</v>
      </c>
      <c r="C218" s="26"/>
      <c r="D218" s="74" t="s">
        <v>91</v>
      </c>
      <c r="E218" s="214">
        <f t="shared" si="92"/>
        <v>716</v>
      </c>
      <c r="F218" s="214">
        <f t="shared" si="92"/>
        <v>906</v>
      </c>
      <c r="G218" s="214">
        <f t="shared" si="92"/>
        <v>113</v>
      </c>
      <c r="H218" s="214">
        <f t="shared" si="92"/>
        <v>7</v>
      </c>
      <c r="I218" s="214">
        <f t="shared" si="92"/>
        <v>2</v>
      </c>
      <c r="J218" s="215">
        <f>SUM(E218:I218)</f>
        <v>1744</v>
      </c>
      <c r="K218" s="138">
        <f>E218/$J$218</f>
        <v>0.41055045871559631</v>
      </c>
      <c r="L218" s="138">
        <f>F218/$J$218</f>
        <v>0.51949541284403666</v>
      </c>
      <c r="M218" s="138">
        <f>G218/$J$218</f>
        <v>6.4793577981651376E-2</v>
      </c>
      <c r="N218" s="138">
        <f>H218/$J$218</f>
        <v>4.0137614678899085E-3</v>
      </c>
      <c r="O218" s="111">
        <f>I218/$J$218</f>
        <v>1.1467889908256881E-3</v>
      </c>
      <c r="P218" s="47"/>
    </row>
    <row r="219" spans="2:16" s="10" customFormat="1" ht="13.5" customHeight="1" x14ac:dyDescent="0.15">
      <c r="B219" s="84"/>
      <c r="C219" s="97"/>
      <c r="D219" s="59" t="s">
        <v>24</v>
      </c>
      <c r="E219" s="78"/>
      <c r="F219" s="78"/>
      <c r="G219" s="78"/>
      <c r="H219" s="78"/>
      <c r="I219" s="78"/>
      <c r="J219" s="79">
        <f>J195+J205+J215</f>
        <v>4</v>
      </c>
      <c r="K219" s="146"/>
      <c r="L219" s="146"/>
      <c r="M219" s="146"/>
      <c r="N219" s="146"/>
      <c r="O219" s="100"/>
      <c r="P219" s="47"/>
    </row>
    <row r="220" spans="2:16" s="10" customFormat="1" ht="13.5" customHeight="1" x14ac:dyDescent="0.15">
      <c r="B220" s="303"/>
      <c r="C220" s="303"/>
      <c r="D220" s="5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</row>
    <row r="221" spans="2:16" s="10" customFormat="1" ht="13.5" customHeight="1" x14ac:dyDescent="0.15">
      <c r="B221" s="65" t="s">
        <v>45</v>
      </c>
      <c r="C221" s="17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</row>
    <row r="222" spans="2:16" s="10" customFormat="1" ht="42" x14ac:dyDescent="0.15">
      <c r="B222" s="30" t="s">
        <v>9</v>
      </c>
      <c r="C222" s="11" t="s">
        <v>19</v>
      </c>
      <c r="D222" s="402" t="s">
        <v>20</v>
      </c>
      <c r="E222" s="4" t="s">
        <v>0</v>
      </c>
      <c r="F222" s="33" t="s">
        <v>1</v>
      </c>
      <c r="G222" s="33" t="s">
        <v>2</v>
      </c>
      <c r="H222" s="33" t="s">
        <v>3</v>
      </c>
      <c r="I222" s="409" t="s">
        <v>10</v>
      </c>
      <c r="J222" s="34" t="s">
        <v>0</v>
      </c>
      <c r="K222" s="33" t="s">
        <v>1</v>
      </c>
      <c r="L222" s="33" t="s">
        <v>2</v>
      </c>
      <c r="M222" s="49" t="s">
        <v>3</v>
      </c>
      <c r="N222" s="311"/>
      <c r="O222" s="63"/>
    </row>
    <row r="223" spans="2:16" s="10" customFormat="1" ht="14.25" customHeight="1" x14ac:dyDescent="0.15">
      <c r="B223" s="68"/>
      <c r="C223" s="69"/>
      <c r="D223" s="70" t="s">
        <v>10</v>
      </c>
      <c r="E223" s="210">
        <f>SUM(E224:E225)</f>
        <v>82</v>
      </c>
      <c r="F223" s="210">
        <f>SUM(F224:F225)</f>
        <v>493</v>
      </c>
      <c r="G223" s="210">
        <f>SUM(G224:G225)</f>
        <v>706</v>
      </c>
      <c r="H223" s="210">
        <f>SUM(H224:H225)</f>
        <v>18</v>
      </c>
      <c r="I223" s="211">
        <f>SUM(E223:H223)</f>
        <v>1299</v>
      </c>
      <c r="J223" s="136">
        <f>E223/$I$223</f>
        <v>6.3125481139337955E-2</v>
      </c>
      <c r="K223" s="136">
        <f>F223/$I$223</f>
        <v>0.37952270977675134</v>
      </c>
      <c r="L223" s="136">
        <f>G223/$I$223</f>
        <v>0.54349499615088526</v>
      </c>
      <c r="M223" s="103">
        <f>H223/$I$223</f>
        <v>1.3856812933025405E-2</v>
      </c>
      <c r="N223" s="98"/>
      <c r="O223" s="63"/>
    </row>
    <row r="224" spans="2:16" s="10" customFormat="1" ht="14.25" customHeight="1" x14ac:dyDescent="0.15">
      <c r="B224" s="55"/>
      <c r="C224" s="72"/>
      <c r="D224" s="58" t="s">
        <v>88</v>
      </c>
      <c r="E224" s="212">
        <f t="shared" ref="E224:H225" si="93">E228+E231</f>
        <v>56</v>
      </c>
      <c r="F224" s="212">
        <f t="shared" si="93"/>
        <v>246</v>
      </c>
      <c r="G224" s="212">
        <f t="shared" si="93"/>
        <v>342</v>
      </c>
      <c r="H224" s="212">
        <f t="shared" si="93"/>
        <v>10</v>
      </c>
      <c r="I224" s="213">
        <f>SUM(E224:H224)</f>
        <v>654</v>
      </c>
      <c r="J224" s="137">
        <f>E224/$I$224</f>
        <v>8.5626911314984705E-2</v>
      </c>
      <c r="K224" s="137">
        <f>F224/$I$224</f>
        <v>0.37614678899082571</v>
      </c>
      <c r="L224" s="137">
        <f>G224/$I$224</f>
        <v>0.52293577981651373</v>
      </c>
      <c r="M224" s="107">
        <f>H224/$I$224</f>
        <v>1.5290519877675841E-2</v>
      </c>
      <c r="N224" s="98"/>
      <c r="O224" s="63"/>
    </row>
    <row r="225" spans="2:15" s="10" customFormat="1" ht="14.25" customHeight="1" x14ac:dyDescent="0.15">
      <c r="B225" s="55"/>
      <c r="C225" s="72" t="s">
        <v>10</v>
      </c>
      <c r="D225" s="74" t="s">
        <v>91</v>
      </c>
      <c r="E225" s="237">
        <f t="shared" si="93"/>
        <v>26</v>
      </c>
      <c r="F225" s="237">
        <f t="shared" si="93"/>
        <v>247</v>
      </c>
      <c r="G225" s="237">
        <f t="shared" si="93"/>
        <v>364</v>
      </c>
      <c r="H225" s="237">
        <f t="shared" si="93"/>
        <v>8</v>
      </c>
      <c r="I225" s="215">
        <f>SUM(E225:H225)</f>
        <v>645</v>
      </c>
      <c r="J225" s="138">
        <f>E225/$I$225</f>
        <v>4.0310077519379844E-2</v>
      </c>
      <c r="K225" s="138">
        <f>F225/$I$225</f>
        <v>0.38294573643410851</v>
      </c>
      <c r="L225" s="138">
        <f>G225/$I$225</f>
        <v>0.56434108527131788</v>
      </c>
      <c r="M225" s="111">
        <f>H225/$I$225</f>
        <v>1.2403100775193798E-2</v>
      </c>
      <c r="N225" s="98"/>
      <c r="O225" s="63"/>
    </row>
    <row r="226" spans="2:15" s="10" customFormat="1" ht="14.25" customHeight="1" x14ac:dyDescent="0.15">
      <c r="B226" s="55"/>
      <c r="C226" s="72"/>
      <c r="D226" s="59" t="s">
        <v>24</v>
      </c>
      <c r="E226" s="238"/>
      <c r="F226" s="238"/>
      <c r="G226" s="238"/>
      <c r="H226" s="238"/>
      <c r="I226" s="216">
        <f>$F$8-I223</f>
        <v>8</v>
      </c>
      <c r="J226" s="139"/>
      <c r="K226" s="139"/>
      <c r="L226" s="139"/>
      <c r="M226" s="115"/>
      <c r="N226" s="98"/>
      <c r="O226" s="63"/>
    </row>
    <row r="227" spans="2:15" s="10" customFormat="1" ht="14.25" customHeight="1" x14ac:dyDescent="0.15">
      <c r="B227" s="55"/>
      <c r="C227" s="68" t="s">
        <v>25</v>
      </c>
      <c r="D227" s="70" t="s">
        <v>10</v>
      </c>
      <c r="E227" s="220">
        <f>E228+E229</f>
        <v>49</v>
      </c>
      <c r="F227" s="220">
        <f>F228+F229</f>
        <v>243</v>
      </c>
      <c r="G227" s="220">
        <f>G228+G229</f>
        <v>334</v>
      </c>
      <c r="H227" s="220">
        <f>H228+H229</f>
        <v>12</v>
      </c>
      <c r="I227" s="211">
        <f t="shared" ref="I227:I235" si="94">SUM(E227:H227)</f>
        <v>638</v>
      </c>
      <c r="J227" s="136">
        <f>E227/$I$227</f>
        <v>7.6802507836990594E-2</v>
      </c>
      <c r="K227" s="136">
        <f>F227/$I$227</f>
        <v>0.38087774294670845</v>
      </c>
      <c r="L227" s="136">
        <f>G227/$I$227</f>
        <v>0.52351097178683381</v>
      </c>
      <c r="M227" s="103">
        <f>H227/$I$227</f>
        <v>1.8808777429467086E-2</v>
      </c>
      <c r="N227" s="98"/>
      <c r="O227" s="63"/>
    </row>
    <row r="228" spans="2:15" s="10" customFormat="1" ht="14.25" customHeight="1" x14ac:dyDescent="0.15">
      <c r="B228" s="55" t="s">
        <v>15</v>
      </c>
      <c r="C228" s="55" t="s">
        <v>13</v>
      </c>
      <c r="D228" s="58" t="s">
        <v>88</v>
      </c>
      <c r="E228" s="319">
        <v>31</v>
      </c>
      <c r="F228" s="319">
        <v>125</v>
      </c>
      <c r="G228" s="319">
        <v>144</v>
      </c>
      <c r="H228" s="319">
        <v>7</v>
      </c>
      <c r="I228" s="213">
        <f t="shared" si="94"/>
        <v>307</v>
      </c>
      <c r="J228" s="137">
        <f>E228/$I$228</f>
        <v>0.10097719869706841</v>
      </c>
      <c r="K228" s="137">
        <f>F228/$I$228</f>
        <v>0.40716612377850164</v>
      </c>
      <c r="L228" s="137">
        <f>G228/$I$228</f>
        <v>0.46905537459283386</v>
      </c>
      <c r="M228" s="107">
        <f>H228/$I$228</f>
        <v>2.2801302931596091E-2</v>
      </c>
      <c r="N228" s="98"/>
      <c r="O228" s="63"/>
    </row>
    <row r="229" spans="2:15" s="10" customFormat="1" ht="14.25" customHeight="1" x14ac:dyDescent="0.15">
      <c r="B229" s="55"/>
      <c r="C229" s="55"/>
      <c r="D229" s="60" t="s">
        <v>91</v>
      </c>
      <c r="E229" s="321">
        <v>18</v>
      </c>
      <c r="F229" s="321">
        <v>118</v>
      </c>
      <c r="G229" s="321">
        <v>190</v>
      </c>
      <c r="H229" s="321">
        <v>5</v>
      </c>
      <c r="I229" s="239">
        <f t="shared" si="94"/>
        <v>331</v>
      </c>
      <c r="J229" s="140">
        <f>E229/$I$229</f>
        <v>5.4380664652567974E-2</v>
      </c>
      <c r="K229" s="140">
        <f>F229/$I$229</f>
        <v>0.35649546827794559</v>
      </c>
      <c r="L229" s="140">
        <f>G229/$I$229</f>
        <v>0.57401812688821752</v>
      </c>
      <c r="M229" s="119">
        <f>H229/$I$229</f>
        <v>1.5105740181268883E-2</v>
      </c>
      <c r="N229" s="98"/>
      <c r="O229" s="63"/>
    </row>
    <row r="230" spans="2:15" s="10" customFormat="1" ht="14.25" customHeight="1" x14ac:dyDescent="0.15">
      <c r="B230" s="55"/>
      <c r="C230" s="68"/>
      <c r="D230" s="70" t="s">
        <v>10</v>
      </c>
      <c r="E230" s="210">
        <f>E231+E232</f>
        <v>33</v>
      </c>
      <c r="F230" s="210">
        <f>F231+F232</f>
        <v>250</v>
      </c>
      <c r="G230" s="210">
        <f>G231+G232</f>
        <v>372</v>
      </c>
      <c r="H230" s="210">
        <f>H231+H232</f>
        <v>6</v>
      </c>
      <c r="I230" s="211">
        <f t="shared" si="94"/>
        <v>661</v>
      </c>
      <c r="J230" s="136">
        <f>E230/$I$230</f>
        <v>4.9924357034795766E-2</v>
      </c>
      <c r="K230" s="136">
        <f>F230/$I$230</f>
        <v>0.37821482602118001</v>
      </c>
      <c r="L230" s="136">
        <f>G230/$I$230</f>
        <v>0.56278366111951583</v>
      </c>
      <c r="M230" s="103">
        <f>H230/$I$230</f>
        <v>9.0771558245083209E-3</v>
      </c>
      <c r="N230" s="98"/>
      <c r="O230" s="63"/>
    </row>
    <row r="231" spans="2:15" s="10" customFormat="1" ht="14.25" customHeight="1" x14ac:dyDescent="0.15">
      <c r="B231" s="55"/>
      <c r="C231" s="55" t="s">
        <v>16</v>
      </c>
      <c r="D231" s="82" t="s">
        <v>88</v>
      </c>
      <c r="E231" s="319">
        <v>25</v>
      </c>
      <c r="F231" s="319">
        <v>121</v>
      </c>
      <c r="G231" s="319">
        <v>198</v>
      </c>
      <c r="H231" s="319">
        <v>3</v>
      </c>
      <c r="I231" s="218">
        <f t="shared" si="94"/>
        <v>347</v>
      </c>
      <c r="J231" s="141">
        <f>E231/$I$231</f>
        <v>7.2046109510086456E-2</v>
      </c>
      <c r="K231" s="141">
        <f>F231/$I$231</f>
        <v>0.34870317002881845</v>
      </c>
      <c r="L231" s="141">
        <f>G231/$I$231</f>
        <v>0.57060518731988474</v>
      </c>
      <c r="M231" s="123">
        <f>H231/$I$231</f>
        <v>8.6455331412103754E-3</v>
      </c>
      <c r="N231" s="98"/>
      <c r="O231" s="63"/>
    </row>
    <row r="232" spans="2:15" s="10" customFormat="1" ht="14.25" customHeight="1" x14ac:dyDescent="0.15">
      <c r="B232" s="84"/>
      <c r="C232" s="59"/>
      <c r="D232" s="59" t="s">
        <v>91</v>
      </c>
      <c r="E232" s="321">
        <v>8</v>
      </c>
      <c r="F232" s="321">
        <v>129</v>
      </c>
      <c r="G232" s="321">
        <v>174</v>
      </c>
      <c r="H232" s="321">
        <v>3</v>
      </c>
      <c r="I232" s="221">
        <f t="shared" si="94"/>
        <v>314</v>
      </c>
      <c r="J232" s="200">
        <f>E232/$I$232</f>
        <v>2.5477707006369428E-2</v>
      </c>
      <c r="K232" s="200">
        <f>F232/$I$232</f>
        <v>0.41082802547770703</v>
      </c>
      <c r="L232" s="200">
        <f>G232/$I$232</f>
        <v>0.55414012738853502</v>
      </c>
      <c r="M232" s="133">
        <f>H232/$I$232</f>
        <v>9.5541401273885346E-3</v>
      </c>
      <c r="N232" s="98"/>
      <c r="O232" s="63"/>
    </row>
    <row r="233" spans="2:15" s="10" customFormat="1" ht="14.25" customHeight="1" x14ac:dyDescent="0.15">
      <c r="B233" s="68"/>
      <c r="C233" s="69"/>
      <c r="D233" s="70" t="s">
        <v>10</v>
      </c>
      <c r="E233" s="210">
        <f>E234+E235</f>
        <v>50</v>
      </c>
      <c r="F233" s="210">
        <f>F234+F235</f>
        <v>515</v>
      </c>
      <c r="G233" s="210">
        <f>G234+G235</f>
        <v>714</v>
      </c>
      <c r="H233" s="210">
        <f>H234+H235</f>
        <v>8</v>
      </c>
      <c r="I233" s="211">
        <f t="shared" si="94"/>
        <v>1287</v>
      </c>
      <c r="J233" s="136">
        <f>E233/$I$233</f>
        <v>3.8850038850038848E-2</v>
      </c>
      <c r="K233" s="136">
        <f>F233/$I$233</f>
        <v>0.40015540015540013</v>
      </c>
      <c r="L233" s="136">
        <f>G233/$I$233</f>
        <v>0.55477855477855476</v>
      </c>
      <c r="M233" s="103">
        <f>H233/$I$233</f>
        <v>6.216006216006216E-3</v>
      </c>
      <c r="N233" s="98"/>
      <c r="O233" s="63"/>
    </row>
    <row r="234" spans="2:15" s="10" customFormat="1" ht="14.25" customHeight="1" x14ac:dyDescent="0.15">
      <c r="B234" s="55"/>
      <c r="C234" s="72"/>
      <c r="D234" s="58" t="s">
        <v>88</v>
      </c>
      <c r="E234" s="319">
        <v>34</v>
      </c>
      <c r="F234" s="319">
        <v>260</v>
      </c>
      <c r="G234" s="319">
        <v>363</v>
      </c>
      <c r="H234" s="319">
        <v>4</v>
      </c>
      <c r="I234" s="213">
        <f t="shared" si="94"/>
        <v>661</v>
      </c>
      <c r="J234" s="137">
        <f>E234/$I$234</f>
        <v>5.1437216338880487E-2</v>
      </c>
      <c r="K234" s="137">
        <f>F234/$I$234</f>
        <v>0.39334341906202724</v>
      </c>
      <c r="L234" s="137">
        <f>G234/$I$234</f>
        <v>0.54916792738275344</v>
      </c>
      <c r="M234" s="107">
        <f>H234/$I$234</f>
        <v>6.0514372163388806E-3</v>
      </c>
      <c r="N234" s="98"/>
      <c r="O234" s="63"/>
    </row>
    <row r="235" spans="2:15" s="10" customFormat="1" ht="14.25" customHeight="1" x14ac:dyDescent="0.15">
      <c r="B235" s="55" t="s">
        <v>26</v>
      </c>
      <c r="C235" s="26" t="s">
        <v>16</v>
      </c>
      <c r="D235" s="74" t="s">
        <v>91</v>
      </c>
      <c r="E235" s="331">
        <v>16</v>
      </c>
      <c r="F235" s="331">
        <v>255</v>
      </c>
      <c r="G235" s="331">
        <v>351</v>
      </c>
      <c r="H235" s="331">
        <v>4</v>
      </c>
      <c r="I235" s="239">
        <f t="shared" si="94"/>
        <v>626</v>
      </c>
      <c r="J235" s="201">
        <f>E235/$I$235</f>
        <v>2.5559105431309903E-2</v>
      </c>
      <c r="K235" s="201">
        <f>F235/$I$235</f>
        <v>0.40734824281150162</v>
      </c>
      <c r="L235" s="201">
        <f>G235/$I$235</f>
        <v>0.56070287539936103</v>
      </c>
      <c r="M235" s="202">
        <f>H235/$I$235</f>
        <v>6.3897763578274758E-3</v>
      </c>
      <c r="N235" s="98"/>
      <c r="O235" s="63"/>
    </row>
    <row r="236" spans="2:15" s="10" customFormat="1" ht="14.25" customHeight="1" thickBot="1" x14ac:dyDescent="0.2">
      <c r="B236" s="55"/>
      <c r="C236" s="72"/>
      <c r="D236" s="91" t="s">
        <v>24</v>
      </c>
      <c r="E236" s="356"/>
      <c r="F236" s="356"/>
      <c r="G236" s="356"/>
      <c r="H236" s="356"/>
      <c r="I236" s="240">
        <f>$F$11-I233</f>
        <v>8</v>
      </c>
      <c r="J236" s="357"/>
      <c r="K236" s="357"/>
      <c r="L236" s="357"/>
      <c r="M236" s="358"/>
      <c r="N236" s="98"/>
      <c r="O236" s="63"/>
    </row>
    <row r="237" spans="2:15" s="10" customFormat="1" ht="14.25" customHeight="1" thickTop="1" x14ac:dyDescent="0.15">
      <c r="B237" s="92"/>
      <c r="C237" s="93"/>
      <c r="D237" s="62" t="s">
        <v>10</v>
      </c>
      <c r="E237" s="210">
        <f>E238+E239</f>
        <v>132</v>
      </c>
      <c r="F237" s="210">
        <f>F238+F239</f>
        <v>1008</v>
      </c>
      <c r="G237" s="210">
        <f>G238+G239</f>
        <v>1420</v>
      </c>
      <c r="H237" s="210">
        <f>H238+H239</f>
        <v>26</v>
      </c>
      <c r="I237" s="216">
        <f>SUM(E237:H237)</f>
        <v>2586</v>
      </c>
      <c r="J237" s="142">
        <f>E237/$I$237</f>
        <v>5.1044083526682132E-2</v>
      </c>
      <c r="K237" s="142">
        <f>F237/$I$237</f>
        <v>0.38979118329466356</v>
      </c>
      <c r="L237" s="142">
        <f>G237/$I$237</f>
        <v>0.54911059551430785</v>
      </c>
      <c r="M237" s="127">
        <f>H237/$I$237</f>
        <v>1.0054137664346482E-2</v>
      </c>
      <c r="N237" s="98"/>
      <c r="O237" s="63"/>
    </row>
    <row r="238" spans="2:15" s="10" customFormat="1" ht="14.25" customHeight="1" x14ac:dyDescent="0.15">
      <c r="B238" s="55"/>
      <c r="C238" s="72"/>
      <c r="D238" s="58" t="s">
        <v>88</v>
      </c>
      <c r="E238" s="219">
        <f t="shared" ref="E238:H239" si="95">E224+E234</f>
        <v>90</v>
      </c>
      <c r="F238" s="219">
        <f t="shared" si="95"/>
        <v>506</v>
      </c>
      <c r="G238" s="219">
        <f t="shared" si="95"/>
        <v>705</v>
      </c>
      <c r="H238" s="219">
        <f t="shared" si="95"/>
        <v>14</v>
      </c>
      <c r="I238" s="218">
        <f>SUM(E238:H238)</f>
        <v>1315</v>
      </c>
      <c r="J238" s="141">
        <f>E238/$I$238</f>
        <v>6.8441064638783272E-2</v>
      </c>
      <c r="K238" s="141">
        <f>F238/$I$238</f>
        <v>0.38479087452471483</v>
      </c>
      <c r="L238" s="141">
        <f>G238/$I$238</f>
        <v>0.53612167300380231</v>
      </c>
      <c r="M238" s="123">
        <f>H238/$I$238</f>
        <v>1.064638783269962E-2</v>
      </c>
      <c r="N238" s="98"/>
      <c r="O238" s="63"/>
    </row>
    <row r="239" spans="2:15" s="10" customFormat="1" ht="14.25" customHeight="1" x14ac:dyDescent="0.15">
      <c r="B239" s="96" t="s">
        <v>10</v>
      </c>
      <c r="C239" s="26"/>
      <c r="D239" s="74" t="s">
        <v>91</v>
      </c>
      <c r="E239" s="230">
        <f t="shared" si="95"/>
        <v>42</v>
      </c>
      <c r="F239" s="230">
        <f t="shared" si="95"/>
        <v>502</v>
      </c>
      <c r="G239" s="230">
        <f t="shared" si="95"/>
        <v>715</v>
      </c>
      <c r="H239" s="230">
        <f t="shared" si="95"/>
        <v>12</v>
      </c>
      <c r="I239" s="241">
        <f>SUM(E239:H239)</f>
        <v>1271</v>
      </c>
      <c r="J239" s="204">
        <f>E239/$I$239</f>
        <v>3.3044846577498031E-2</v>
      </c>
      <c r="K239" s="204">
        <f>F239/$I$239</f>
        <v>0.39496459480723839</v>
      </c>
      <c r="L239" s="204">
        <f>G239/$I$239</f>
        <v>0.56254917387883552</v>
      </c>
      <c r="M239" s="205">
        <f>H239/$I$239</f>
        <v>9.4413847364280094E-3</v>
      </c>
      <c r="N239" s="98"/>
      <c r="O239" s="63"/>
    </row>
    <row r="240" spans="2:15" s="10" customFormat="1" ht="14.25" customHeight="1" x14ac:dyDescent="0.15">
      <c r="B240" s="84"/>
      <c r="C240" s="97"/>
      <c r="D240" s="59" t="s">
        <v>24</v>
      </c>
      <c r="E240" s="359"/>
      <c r="F240" s="359"/>
      <c r="G240" s="359"/>
      <c r="H240" s="359"/>
      <c r="I240" s="216">
        <f>I226+I236</f>
        <v>16</v>
      </c>
      <c r="J240" s="354"/>
      <c r="K240" s="354"/>
      <c r="L240" s="354"/>
      <c r="M240" s="355"/>
      <c r="N240" s="98"/>
      <c r="O240" s="63"/>
    </row>
    <row r="241" spans="2:15" s="10" customFormat="1" ht="14.25" customHeight="1" x14ac:dyDescent="0.15">
      <c r="B241" s="17"/>
      <c r="C241" s="17"/>
      <c r="D241" s="63"/>
      <c r="E241" s="352"/>
      <c r="F241" s="352"/>
      <c r="G241" s="352"/>
      <c r="H241" s="352"/>
      <c r="I241" s="63"/>
      <c r="J241" s="250"/>
      <c r="K241" s="250"/>
      <c r="L241" s="250"/>
      <c r="M241" s="250"/>
      <c r="N241" s="63"/>
      <c r="O241" s="63"/>
    </row>
    <row r="242" spans="2:15" s="10" customFormat="1" ht="14.25" customHeight="1" x14ac:dyDescent="0.15">
      <c r="B242" s="65" t="s">
        <v>46</v>
      </c>
      <c r="C242" s="17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</row>
    <row r="243" spans="2:15" s="10" customFormat="1" ht="28.8" x14ac:dyDescent="0.15">
      <c r="B243" s="30" t="s">
        <v>9</v>
      </c>
      <c r="C243" s="11" t="s">
        <v>19</v>
      </c>
      <c r="D243" s="402" t="s">
        <v>20</v>
      </c>
      <c r="E243" s="11" t="s">
        <v>4</v>
      </c>
      <c r="F243" s="11" t="s">
        <v>5</v>
      </c>
      <c r="G243" s="11" t="s">
        <v>6</v>
      </c>
      <c r="H243" s="11" t="s">
        <v>7</v>
      </c>
      <c r="I243" s="408" t="s">
        <v>10</v>
      </c>
      <c r="J243" s="403" t="s">
        <v>4</v>
      </c>
      <c r="K243" s="11" t="s">
        <v>5</v>
      </c>
      <c r="L243" s="11" t="s">
        <v>6</v>
      </c>
      <c r="M243" s="38" t="s">
        <v>7</v>
      </c>
      <c r="N243" s="311"/>
      <c r="O243" s="63"/>
    </row>
    <row r="244" spans="2:15" s="10" customFormat="1" ht="13.5" customHeight="1" x14ac:dyDescent="0.15">
      <c r="B244" s="68"/>
      <c r="C244" s="69"/>
      <c r="D244" s="70" t="s">
        <v>10</v>
      </c>
      <c r="E244" s="210">
        <f>SUM(E245:E246)</f>
        <v>61</v>
      </c>
      <c r="F244" s="210">
        <f>SUM(F245:F246)</f>
        <v>129</v>
      </c>
      <c r="G244" s="210">
        <f>SUM(G245:G246)</f>
        <v>432</v>
      </c>
      <c r="H244" s="210">
        <f>SUM(H245:H246)</f>
        <v>682</v>
      </c>
      <c r="I244" s="211">
        <f>SUM(E244:H244)</f>
        <v>1304</v>
      </c>
      <c r="J244" s="136">
        <f>E244/$I$244</f>
        <v>4.6779141104294479E-2</v>
      </c>
      <c r="K244" s="136">
        <f>F244/$I$244</f>
        <v>9.8926380368098157E-2</v>
      </c>
      <c r="L244" s="136">
        <f>G244/$I$244</f>
        <v>0.33128834355828218</v>
      </c>
      <c r="M244" s="103">
        <f>H244/$I$244</f>
        <v>0.52300613496932513</v>
      </c>
      <c r="N244" s="98"/>
      <c r="O244" s="63"/>
    </row>
    <row r="245" spans="2:15" s="10" customFormat="1" ht="13.5" customHeight="1" x14ac:dyDescent="0.15">
      <c r="B245" s="55"/>
      <c r="C245" s="72"/>
      <c r="D245" s="58" t="s">
        <v>88</v>
      </c>
      <c r="E245" s="212">
        <f t="shared" ref="E245:H246" si="96">E249+E252</f>
        <v>28</v>
      </c>
      <c r="F245" s="212">
        <f t="shared" si="96"/>
        <v>68</v>
      </c>
      <c r="G245" s="212">
        <f t="shared" si="96"/>
        <v>198</v>
      </c>
      <c r="H245" s="212">
        <f t="shared" si="96"/>
        <v>364</v>
      </c>
      <c r="I245" s="213">
        <f>SUM(E245:H245)</f>
        <v>658</v>
      </c>
      <c r="J245" s="137">
        <f>E245/$I$245</f>
        <v>4.2553191489361701E-2</v>
      </c>
      <c r="K245" s="137">
        <f>F245/$I$245</f>
        <v>0.10334346504559271</v>
      </c>
      <c r="L245" s="137">
        <f>G245/$I$245</f>
        <v>0.30091185410334348</v>
      </c>
      <c r="M245" s="107">
        <f>H245/$I$245</f>
        <v>0.55319148936170215</v>
      </c>
      <c r="N245" s="98"/>
      <c r="O245" s="63"/>
    </row>
    <row r="246" spans="2:15" s="10" customFormat="1" ht="13.5" customHeight="1" x14ac:dyDescent="0.15">
      <c r="B246" s="55"/>
      <c r="C246" s="72" t="s">
        <v>10</v>
      </c>
      <c r="D246" s="74" t="s">
        <v>91</v>
      </c>
      <c r="E246" s="214">
        <f t="shared" si="96"/>
        <v>33</v>
      </c>
      <c r="F246" s="214">
        <f t="shared" si="96"/>
        <v>61</v>
      </c>
      <c r="G246" s="214">
        <f t="shared" si="96"/>
        <v>234</v>
      </c>
      <c r="H246" s="214">
        <f t="shared" si="96"/>
        <v>318</v>
      </c>
      <c r="I246" s="215">
        <f>SUM(E246:H246)</f>
        <v>646</v>
      </c>
      <c r="J246" s="138">
        <f>E246/$I$246</f>
        <v>5.108359133126935E-2</v>
      </c>
      <c r="K246" s="138">
        <f>F246/$I$246</f>
        <v>9.4427244582043338E-2</v>
      </c>
      <c r="L246" s="138">
        <f>G246/$I$246</f>
        <v>0.36222910216718268</v>
      </c>
      <c r="M246" s="111">
        <f>H246/$I$246</f>
        <v>0.49226006191950467</v>
      </c>
      <c r="N246" s="98"/>
      <c r="O246" s="63"/>
    </row>
    <row r="247" spans="2:15" s="10" customFormat="1" ht="13.5" customHeight="1" x14ac:dyDescent="0.15">
      <c r="B247" s="55"/>
      <c r="C247" s="72"/>
      <c r="D247" s="59" t="s">
        <v>24</v>
      </c>
      <c r="E247" s="353"/>
      <c r="F247" s="353"/>
      <c r="G247" s="353"/>
      <c r="H247" s="353"/>
      <c r="I247" s="216">
        <f>$F$8-I244</f>
        <v>3</v>
      </c>
      <c r="J247" s="354"/>
      <c r="K247" s="354"/>
      <c r="L247" s="354"/>
      <c r="M247" s="355"/>
      <c r="N247" s="98"/>
      <c r="O247" s="63"/>
    </row>
    <row r="248" spans="2:15" s="10" customFormat="1" ht="13.5" customHeight="1" x14ac:dyDescent="0.15">
      <c r="B248" s="55"/>
      <c r="C248" s="68" t="s">
        <v>25</v>
      </c>
      <c r="D248" s="70" t="s">
        <v>10</v>
      </c>
      <c r="E248" s="210">
        <f>E249+E250</f>
        <v>42</v>
      </c>
      <c r="F248" s="210">
        <f>F249+F250</f>
        <v>78</v>
      </c>
      <c r="G248" s="210">
        <f>G249+G250</f>
        <v>217</v>
      </c>
      <c r="H248" s="210">
        <f>H249+H250</f>
        <v>303</v>
      </c>
      <c r="I248" s="211">
        <f t="shared" ref="I248:I256" si="97">SUM(E248:H248)</f>
        <v>640</v>
      </c>
      <c r="J248" s="136">
        <f>E248/$I$248</f>
        <v>6.5625000000000003E-2</v>
      </c>
      <c r="K248" s="136">
        <f>F248/$I$248</f>
        <v>0.121875</v>
      </c>
      <c r="L248" s="136">
        <f>G248/$I$248</f>
        <v>0.33906249999999999</v>
      </c>
      <c r="M248" s="103">
        <f>H248/$I$248</f>
        <v>0.47343750000000001</v>
      </c>
      <c r="N248" s="98"/>
      <c r="O248" s="63"/>
    </row>
    <row r="249" spans="2:15" s="10" customFormat="1" ht="13.5" customHeight="1" x14ac:dyDescent="0.15">
      <c r="B249" s="55" t="s">
        <v>15</v>
      </c>
      <c r="C249" s="55" t="s">
        <v>13</v>
      </c>
      <c r="D249" s="58" t="s">
        <v>88</v>
      </c>
      <c r="E249" s="319">
        <v>19</v>
      </c>
      <c r="F249" s="319">
        <v>39</v>
      </c>
      <c r="G249" s="319">
        <v>93</v>
      </c>
      <c r="H249" s="319">
        <v>157</v>
      </c>
      <c r="I249" s="213">
        <f t="shared" si="97"/>
        <v>308</v>
      </c>
      <c r="J249" s="137">
        <f>E249/$I$249</f>
        <v>6.1688311688311688E-2</v>
      </c>
      <c r="K249" s="137">
        <f>F249/$I$249</f>
        <v>0.12662337662337661</v>
      </c>
      <c r="L249" s="137">
        <f>G249/$I$249</f>
        <v>0.30194805194805197</v>
      </c>
      <c r="M249" s="107">
        <f>H249/$I$249</f>
        <v>0.50974025974025972</v>
      </c>
      <c r="N249" s="98"/>
      <c r="O249" s="63"/>
    </row>
    <row r="250" spans="2:15" s="10" customFormat="1" ht="13.5" customHeight="1" x14ac:dyDescent="0.15">
      <c r="B250" s="55"/>
      <c r="C250" s="55"/>
      <c r="D250" s="60" t="s">
        <v>91</v>
      </c>
      <c r="E250" s="321">
        <v>23</v>
      </c>
      <c r="F250" s="321">
        <v>39</v>
      </c>
      <c r="G250" s="321">
        <v>124</v>
      </c>
      <c r="H250" s="321">
        <v>146</v>
      </c>
      <c r="I250" s="217">
        <f t="shared" si="97"/>
        <v>332</v>
      </c>
      <c r="J250" s="140">
        <f>E250/$I$250</f>
        <v>6.9277108433734941E-2</v>
      </c>
      <c r="K250" s="140">
        <f>F250/$I$250</f>
        <v>0.11746987951807229</v>
      </c>
      <c r="L250" s="140">
        <f>G250/$I$250</f>
        <v>0.37349397590361444</v>
      </c>
      <c r="M250" s="119">
        <f>H250/$I$250</f>
        <v>0.43975903614457829</v>
      </c>
      <c r="N250" s="98"/>
      <c r="O250" s="63"/>
    </row>
    <row r="251" spans="2:15" s="10" customFormat="1" ht="13.5" customHeight="1" x14ac:dyDescent="0.15">
      <c r="B251" s="55"/>
      <c r="C251" s="68"/>
      <c r="D251" s="70" t="s">
        <v>10</v>
      </c>
      <c r="E251" s="210">
        <f>E252+E253</f>
        <v>19</v>
      </c>
      <c r="F251" s="210">
        <f>F252+F253</f>
        <v>51</v>
      </c>
      <c r="G251" s="210">
        <f>G252+G253</f>
        <v>215</v>
      </c>
      <c r="H251" s="210">
        <f>H252+H253</f>
        <v>379</v>
      </c>
      <c r="I251" s="211">
        <f t="shared" si="97"/>
        <v>664</v>
      </c>
      <c r="J251" s="136">
        <f>E251/$I$251</f>
        <v>2.86144578313253E-2</v>
      </c>
      <c r="K251" s="136">
        <f>F251/$I$251</f>
        <v>7.6807228915662648E-2</v>
      </c>
      <c r="L251" s="136">
        <f>G251/$I$251</f>
        <v>0.32379518072289154</v>
      </c>
      <c r="M251" s="103">
        <f>H251/$I$251</f>
        <v>0.57078313253012047</v>
      </c>
      <c r="N251" s="98"/>
      <c r="O251" s="63"/>
    </row>
    <row r="252" spans="2:15" s="10" customFormat="1" ht="13.5" customHeight="1" x14ac:dyDescent="0.15">
      <c r="B252" s="55"/>
      <c r="C252" s="55" t="s">
        <v>16</v>
      </c>
      <c r="D252" s="82" t="s">
        <v>88</v>
      </c>
      <c r="E252" s="319">
        <v>9</v>
      </c>
      <c r="F252" s="319">
        <v>29</v>
      </c>
      <c r="G252" s="319">
        <v>105</v>
      </c>
      <c r="H252" s="319">
        <v>207</v>
      </c>
      <c r="I252" s="218">
        <f t="shared" si="97"/>
        <v>350</v>
      </c>
      <c r="J252" s="141">
        <f>E252/$I$252</f>
        <v>2.5714285714285714E-2</v>
      </c>
      <c r="K252" s="141">
        <f>F252/$I$252</f>
        <v>8.2857142857142851E-2</v>
      </c>
      <c r="L252" s="141">
        <f>G252/$I$252</f>
        <v>0.3</v>
      </c>
      <c r="M252" s="123">
        <f>H252/$I$252</f>
        <v>0.59142857142857141</v>
      </c>
      <c r="N252" s="98"/>
      <c r="O252" s="63"/>
    </row>
    <row r="253" spans="2:15" s="10" customFormat="1" ht="13.5" customHeight="1" x14ac:dyDescent="0.15">
      <c r="B253" s="84"/>
      <c r="C253" s="59"/>
      <c r="D253" s="59" t="s">
        <v>91</v>
      </c>
      <c r="E253" s="321">
        <v>10</v>
      </c>
      <c r="F253" s="321">
        <v>22</v>
      </c>
      <c r="G253" s="321">
        <v>110</v>
      </c>
      <c r="H253" s="321">
        <v>172</v>
      </c>
      <c r="I253" s="216">
        <f t="shared" si="97"/>
        <v>314</v>
      </c>
      <c r="J253" s="142">
        <f>E253/$I$253</f>
        <v>3.1847133757961783E-2</v>
      </c>
      <c r="K253" s="142">
        <f>F253/$I$253</f>
        <v>7.0063694267515922E-2</v>
      </c>
      <c r="L253" s="142">
        <f>G253/$I$253</f>
        <v>0.3503184713375796</v>
      </c>
      <c r="M253" s="127">
        <f>H253/$I$253</f>
        <v>0.54777070063694266</v>
      </c>
      <c r="N253" s="98"/>
      <c r="O253" s="63"/>
    </row>
    <row r="254" spans="2:15" s="10" customFormat="1" ht="13.5" customHeight="1" x14ac:dyDescent="0.15">
      <c r="B254" s="68"/>
      <c r="C254" s="69"/>
      <c r="D254" s="70" t="s">
        <v>10</v>
      </c>
      <c r="E254" s="210">
        <f>E255+E256</f>
        <v>37</v>
      </c>
      <c r="F254" s="210">
        <f>F255+F256</f>
        <v>89</v>
      </c>
      <c r="G254" s="210">
        <f>G255+G256</f>
        <v>405</v>
      </c>
      <c r="H254" s="210">
        <f>H255+H256</f>
        <v>763</v>
      </c>
      <c r="I254" s="211">
        <f t="shared" si="97"/>
        <v>1294</v>
      </c>
      <c r="J254" s="136">
        <f>E254/$I$254</f>
        <v>2.8593508500772798E-2</v>
      </c>
      <c r="K254" s="136">
        <f>F254/$I$254</f>
        <v>6.8778979907264295E-2</v>
      </c>
      <c r="L254" s="136">
        <f>G254/$I$254</f>
        <v>0.31298299845440497</v>
      </c>
      <c r="M254" s="103">
        <f>H254/$I$254</f>
        <v>0.58964451313755795</v>
      </c>
      <c r="N254" s="98"/>
      <c r="O254" s="63"/>
    </row>
    <row r="255" spans="2:15" s="10" customFormat="1" ht="13.5" customHeight="1" x14ac:dyDescent="0.15">
      <c r="B255" s="55"/>
      <c r="C255" s="72"/>
      <c r="D255" s="58" t="s">
        <v>88</v>
      </c>
      <c r="E255" s="319">
        <v>22</v>
      </c>
      <c r="F255" s="319">
        <v>48</v>
      </c>
      <c r="G255" s="319">
        <v>184</v>
      </c>
      <c r="H255" s="319">
        <v>412</v>
      </c>
      <c r="I255" s="213">
        <f t="shared" si="97"/>
        <v>666</v>
      </c>
      <c r="J255" s="137">
        <f>E255/$I$255</f>
        <v>3.3033033033033031E-2</v>
      </c>
      <c r="K255" s="137">
        <f>F255/$I$255</f>
        <v>7.2072072072072071E-2</v>
      </c>
      <c r="L255" s="137">
        <f>G255/$I$255</f>
        <v>0.27627627627627627</v>
      </c>
      <c r="M255" s="107">
        <f>H255/$I$255</f>
        <v>0.61861861861861867</v>
      </c>
      <c r="N255" s="98"/>
      <c r="O255" s="63"/>
    </row>
    <row r="256" spans="2:15" s="10" customFormat="1" ht="13.5" customHeight="1" x14ac:dyDescent="0.15">
      <c r="B256" s="55" t="s">
        <v>26</v>
      </c>
      <c r="C256" s="26" t="s">
        <v>16</v>
      </c>
      <c r="D256" s="74" t="s">
        <v>91</v>
      </c>
      <c r="E256" s="331">
        <v>15</v>
      </c>
      <c r="F256" s="331">
        <v>41</v>
      </c>
      <c r="G256" s="331">
        <v>221</v>
      </c>
      <c r="H256" s="331">
        <v>351</v>
      </c>
      <c r="I256" s="215">
        <f t="shared" si="97"/>
        <v>628</v>
      </c>
      <c r="J256" s="138">
        <f>E256/$I$256</f>
        <v>2.3885350318471339E-2</v>
      </c>
      <c r="K256" s="138">
        <f>F256/$I$256</f>
        <v>6.5286624203821655E-2</v>
      </c>
      <c r="L256" s="138">
        <f>G256/$I$256</f>
        <v>0.35191082802547768</v>
      </c>
      <c r="M256" s="111">
        <f>H256/$I$256</f>
        <v>0.55891719745222934</v>
      </c>
      <c r="N256" s="98"/>
      <c r="O256" s="63"/>
    </row>
    <row r="257" spans="2:16" s="10" customFormat="1" ht="13.5" customHeight="1" thickBot="1" x14ac:dyDescent="0.2">
      <c r="B257" s="55"/>
      <c r="C257" s="72"/>
      <c r="D257" s="91" t="s">
        <v>24</v>
      </c>
      <c r="E257" s="225"/>
      <c r="F257" s="225"/>
      <c r="G257" s="225"/>
      <c r="H257" s="225"/>
      <c r="I257" s="221">
        <f>$F$11-I254</f>
        <v>1</v>
      </c>
      <c r="J257" s="196"/>
      <c r="K257" s="196"/>
      <c r="L257" s="196"/>
      <c r="M257" s="197"/>
      <c r="N257" s="98"/>
      <c r="O257" s="63"/>
    </row>
    <row r="258" spans="2:16" s="10" customFormat="1" ht="13.5" customHeight="1" thickTop="1" x14ac:dyDescent="0.15">
      <c r="B258" s="92"/>
      <c r="C258" s="93"/>
      <c r="D258" s="62" t="s">
        <v>10</v>
      </c>
      <c r="E258" s="222">
        <f>E259+E260</f>
        <v>98</v>
      </c>
      <c r="F258" s="222">
        <f>F259+F260</f>
        <v>218</v>
      </c>
      <c r="G258" s="222">
        <f>G259+G260</f>
        <v>837</v>
      </c>
      <c r="H258" s="222">
        <f>H259+H260</f>
        <v>1445</v>
      </c>
      <c r="I258" s="223">
        <f>SUM(E258:H258)</f>
        <v>2598</v>
      </c>
      <c r="J258" s="198">
        <f>E258/$I$258</f>
        <v>3.7721324095458045E-2</v>
      </c>
      <c r="K258" s="198">
        <f>F258/$I$258</f>
        <v>8.391070053887606E-2</v>
      </c>
      <c r="L258" s="198">
        <f>G258/$I$258</f>
        <v>0.32217090069284066</v>
      </c>
      <c r="M258" s="199">
        <f>H258/$I$258</f>
        <v>0.5561970746728252</v>
      </c>
      <c r="N258" s="98"/>
      <c r="O258" s="63"/>
    </row>
    <row r="259" spans="2:16" s="10" customFormat="1" ht="13.5" customHeight="1" x14ac:dyDescent="0.15">
      <c r="B259" s="55"/>
      <c r="C259" s="72"/>
      <c r="D259" s="58" t="s">
        <v>88</v>
      </c>
      <c r="E259" s="219">
        <f t="shared" ref="E259:H260" si="98">E245+E255</f>
        <v>50</v>
      </c>
      <c r="F259" s="219">
        <f t="shared" si="98"/>
        <v>116</v>
      </c>
      <c r="G259" s="219">
        <f t="shared" si="98"/>
        <v>382</v>
      </c>
      <c r="H259" s="219">
        <f t="shared" si="98"/>
        <v>776</v>
      </c>
      <c r="I259" s="213">
        <f>SUM(E259:H259)</f>
        <v>1324</v>
      </c>
      <c r="J259" s="137">
        <f>E259/$I$259</f>
        <v>3.7764350453172203E-2</v>
      </c>
      <c r="K259" s="137">
        <f>F259/$I$259</f>
        <v>8.7613293051359523E-2</v>
      </c>
      <c r="L259" s="137">
        <f>G259/$I$259</f>
        <v>0.28851963746223563</v>
      </c>
      <c r="M259" s="107">
        <f>H259/$I$259</f>
        <v>0.58610271903323263</v>
      </c>
      <c r="N259" s="98"/>
      <c r="O259" s="63"/>
    </row>
    <row r="260" spans="2:16" s="10" customFormat="1" ht="13.5" customHeight="1" x14ac:dyDescent="0.15">
      <c r="B260" s="96" t="s">
        <v>10</v>
      </c>
      <c r="C260" s="26"/>
      <c r="D260" s="74" t="s">
        <v>91</v>
      </c>
      <c r="E260" s="264">
        <f t="shared" si="98"/>
        <v>48</v>
      </c>
      <c r="F260" s="264">
        <f t="shared" si="98"/>
        <v>102</v>
      </c>
      <c r="G260" s="264">
        <f t="shared" si="98"/>
        <v>455</v>
      </c>
      <c r="H260" s="264">
        <f t="shared" si="98"/>
        <v>669</v>
      </c>
      <c r="I260" s="215">
        <f>SUM(E260:H260)</f>
        <v>1274</v>
      </c>
      <c r="J260" s="138">
        <f>E260/$I$260</f>
        <v>3.7676609105180531E-2</v>
      </c>
      <c r="K260" s="138">
        <f>F260/$I$260</f>
        <v>8.0062794348508631E-2</v>
      </c>
      <c r="L260" s="138">
        <f>G260/$I$260</f>
        <v>0.35714285714285715</v>
      </c>
      <c r="M260" s="111">
        <f>H260/$I$260</f>
        <v>0.52511773940345374</v>
      </c>
      <c r="N260" s="98"/>
      <c r="O260" s="63"/>
    </row>
    <row r="261" spans="2:16" s="10" customFormat="1" ht="13.5" customHeight="1" x14ac:dyDescent="0.15">
      <c r="B261" s="84"/>
      <c r="C261" s="97"/>
      <c r="D261" s="59" t="s">
        <v>24</v>
      </c>
      <c r="E261" s="224"/>
      <c r="F261" s="224"/>
      <c r="G261" s="224"/>
      <c r="H261" s="224"/>
      <c r="I261" s="216">
        <f>I247+I257</f>
        <v>4</v>
      </c>
      <c r="J261" s="146"/>
      <c r="K261" s="146"/>
      <c r="L261" s="146"/>
      <c r="M261" s="100"/>
      <c r="N261" s="98"/>
      <c r="O261" s="63"/>
    </row>
    <row r="262" spans="2:16" s="10" customFormat="1" ht="13.5" customHeight="1" x14ac:dyDescent="0.15">
      <c r="B262" s="17"/>
      <c r="C262" s="17"/>
      <c r="D262" s="17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</row>
    <row r="263" spans="2:16" s="10" customFormat="1" ht="13.5" customHeight="1" x14ac:dyDescent="0.15">
      <c r="B263" s="65" t="s">
        <v>66</v>
      </c>
      <c r="C263" s="314"/>
      <c r="D263" s="17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</row>
    <row r="264" spans="2:16" s="10" customFormat="1" ht="19.2" x14ac:dyDescent="0.15">
      <c r="B264" s="11" t="s">
        <v>9</v>
      </c>
      <c r="C264" s="11" t="s">
        <v>19</v>
      </c>
      <c r="D264" s="402" t="s">
        <v>20</v>
      </c>
      <c r="E264" s="402" t="s">
        <v>67</v>
      </c>
      <c r="F264" s="402" t="s">
        <v>68</v>
      </c>
      <c r="G264" s="406" t="s">
        <v>10</v>
      </c>
      <c r="H264" s="407" t="s">
        <v>67</v>
      </c>
      <c r="I264" s="405" t="s">
        <v>68</v>
      </c>
      <c r="J264" s="311"/>
      <c r="K264" s="26"/>
      <c r="L264" s="26"/>
      <c r="M264" s="26"/>
      <c r="N264" s="26"/>
      <c r="O264" s="26"/>
      <c r="P264" s="26"/>
    </row>
    <row r="265" spans="2:16" s="10" customFormat="1" ht="13.5" customHeight="1" x14ac:dyDescent="0.15">
      <c r="B265" s="68"/>
      <c r="C265" s="69"/>
      <c r="D265" s="70" t="s">
        <v>10</v>
      </c>
      <c r="E265" s="210">
        <f>E266+E267</f>
        <v>877</v>
      </c>
      <c r="F265" s="210">
        <f>F266+F267</f>
        <v>111</v>
      </c>
      <c r="G265" s="211">
        <f>SUM(E265:F265)</f>
        <v>988</v>
      </c>
      <c r="H265" s="136">
        <f>E265/$G$265</f>
        <v>0.88765182186234814</v>
      </c>
      <c r="I265" s="103">
        <f>F265/$G$265</f>
        <v>0.11234817813765183</v>
      </c>
      <c r="J265" s="98"/>
      <c r="K265" s="26"/>
      <c r="L265" s="57"/>
      <c r="M265" s="57"/>
      <c r="N265" s="57"/>
      <c r="O265" s="133"/>
      <c r="P265" s="29"/>
    </row>
    <row r="266" spans="2:16" s="10" customFormat="1" ht="13.5" customHeight="1" x14ac:dyDescent="0.15">
      <c r="B266" s="55"/>
      <c r="C266" s="72"/>
      <c r="D266" s="58" t="s">
        <v>88</v>
      </c>
      <c r="E266" s="212">
        <f>E270+E273</f>
        <v>453</v>
      </c>
      <c r="F266" s="212">
        <f>F270+F273</f>
        <v>65</v>
      </c>
      <c r="G266" s="213">
        <f>SUM(E266:F266)</f>
        <v>518</v>
      </c>
      <c r="H266" s="137">
        <f>E266/$G$266</f>
        <v>0.87451737451737455</v>
      </c>
      <c r="I266" s="107">
        <f>F266/$G$266</f>
        <v>0.12548262548262548</v>
      </c>
      <c r="J266" s="98"/>
      <c r="K266" s="26"/>
      <c r="L266" s="57"/>
      <c r="M266" s="57"/>
      <c r="N266" s="57"/>
      <c r="O266" s="133"/>
      <c r="P266" s="29"/>
    </row>
    <row r="267" spans="2:16" s="10" customFormat="1" ht="13.5" customHeight="1" x14ac:dyDescent="0.15">
      <c r="B267" s="55"/>
      <c r="C267" s="72" t="s">
        <v>10</v>
      </c>
      <c r="D267" s="74" t="s">
        <v>91</v>
      </c>
      <c r="E267" s="214">
        <f>E271+E274</f>
        <v>424</v>
      </c>
      <c r="F267" s="214">
        <f>F271+F274</f>
        <v>46</v>
      </c>
      <c r="G267" s="215">
        <f>SUM(E267:F267)</f>
        <v>470</v>
      </c>
      <c r="H267" s="138">
        <f>E267/$G$267</f>
        <v>0.90212765957446805</v>
      </c>
      <c r="I267" s="111">
        <f>F267/$G$267</f>
        <v>9.7872340425531917E-2</v>
      </c>
      <c r="J267" s="98"/>
      <c r="K267" s="26"/>
      <c r="L267" s="57"/>
      <c r="M267" s="57"/>
      <c r="N267" s="57"/>
      <c r="O267" s="133"/>
      <c r="P267" s="29"/>
    </row>
    <row r="268" spans="2:16" s="10" customFormat="1" ht="13.5" customHeight="1" x14ac:dyDescent="0.15">
      <c r="B268" s="55"/>
      <c r="C268" s="72"/>
      <c r="D268" s="59" t="s">
        <v>24</v>
      </c>
      <c r="E268" s="353"/>
      <c r="F268" s="353"/>
      <c r="G268" s="216">
        <f>$F$5-G265</f>
        <v>1</v>
      </c>
      <c r="H268" s="354"/>
      <c r="I268" s="355"/>
      <c r="J268" s="98"/>
      <c r="K268" s="26"/>
      <c r="L268" s="57"/>
      <c r="M268" s="57"/>
      <c r="N268" s="57"/>
      <c r="O268" s="133"/>
      <c r="P268" s="29"/>
    </row>
    <row r="269" spans="2:16" s="10" customFormat="1" ht="13.5" customHeight="1" x14ac:dyDescent="0.15">
      <c r="B269" s="55"/>
      <c r="C269" s="68" t="s">
        <v>25</v>
      </c>
      <c r="D269" s="70" t="s">
        <v>10</v>
      </c>
      <c r="E269" s="210">
        <f>E270+E271</f>
        <v>407</v>
      </c>
      <c r="F269" s="210">
        <f>F270+F271</f>
        <v>74</v>
      </c>
      <c r="G269" s="211">
        <f t="shared" ref="G269:G277" si="99">SUM(E269:F269)</f>
        <v>481</v>
      </c>
      <c r="H269" s="136">
        <f>E269/$G$269</f>
        <v>0.84615384615384615</v>
      </c>
      <c r="I269" s="103">
        <f>F269/$G$269</f>
        <v>0.15384615384615385</v>
      </c>
      <c r="J269" s="98"/>
      <c r="K269" s="26"/>
      <c r="L269" s="57"/>
      <c r="M269" s="57"/>
      <c r="N269" s="57"/>
      <c r="O269" s="133"/>
      <c r="P269" s="29"/>
    </row>
    <row r="270" spans="2:16" s="10" customFormat="1" ht="13.5" customHeight="1" x14ac:dyDescent="0.15">
      <c r="B270" s="55" t="s">
        <v>12</v>
      </c>
      <c r="C270" s="55" t="s">
        <v>13</v>
      </c>
      <c r="D270" s="58" t="s">
        <v>88</v>
      </c>
      <c r="E270" s="319">
        <v>210</v>
      </c>
      <c r="F270" s="319">
        <v>44</v>
      </c>
      <c r="G270" s="213">
        <f t="shared" si="99"/>
        <v>254</v>
      </c>
      <c r="H270" s="137">
        <f>E270/$G$270</f>
        <v>0.82677165354330706</v>
      </c>
      <c r="I270" s="107">
        <f>F270/$G$270</f>
        <v>0.17322834645669291</v>
      </c>
      <c r="J270" s="98"/>
      <c r="K270" s="26"/>
      <c r="L270" s="57"/>
      <c r="M270" s="57"/>
      <c r="N270" s="57"/>
      <c r="O270" s="133"/>
      <c r="P270" s="29"/>
    </row>
    <row r="271" spans="2:16" s="10" customFormat="1" ht="13.5" customHeight="1" x14ac:dyDescent="0.15">
      <c r="B271" s="55"/>
      <c r="C271" s="55"/>
      <c r="D271" s="60" t="s">
        <v>91</v>
      </c>
      <c r="E271" s="321">
        <v>197</v>
      </c>
      <c r="F271" s="321">
        <v>30</v>
      </c>
      <c r="G271" s="217">
        <f t="shared" si="99"/>
        <v>227</v>
      </c>
      <c r="H271" s="140">
        <f>E271/$G$271</f>
        <v>0.86784140969162993</v>
      </c>
      <c r="I271" s="119">
        <f>F271/$G$271</f>
        <v>0.13215859030837004</v>
      </c>
      <c r="J271" s="98"/>
      <c r="K271" s="26"/>
      <c r="L271" s="57"/>
      <c r="M271" s="57"/>
      <c r="N271" s="57"/>
      <c r="O271" s="133"/>
      <c r="P271" s="29"/>
    </row>
    <row r="272" spans="2:16" s="10" customFormat="1" ht="13.5" customHeight="1" x14ac:dyDescent="0.15">
      <c r="B272" s="55"/>
      <c r="C272" s="68"/>
      <c r="D272" s="70" t="s">
        <v>10</v>
      </c>
      <c r="E272" s="210">
        <f>E273+E274</f>
        <v>470</v>
      </c>
      <c r="F272" s="210">
        <f>F273+F274</f>
        <v>37</v>
      </c>
      <c r="G272" s="211">
        <f t="shared" si="99"/>
        <v>507</v>
      </c>
      <c r="H272" s="136">
        <f>E272/$G$272</f>
        <v>0.92702169625246544</v>
      </c>
      <c r="I272" s="103">
        <f>F272/$G$272</f>
        <v>7.2978303747534515E-2</v>
      </c>
      <c r="J272" s="98"/>
      <c r="K272" s="26"/>
      <c r="L272" s="57"/>
      <c r="M272" s="57"/>
      <c r="N272" s="57"/>
      <c r="O272" s="133"/>
      <c r="P272" s="29"/>
    </row>
    <row r="273" spans="2:16" s="10" customFormat="1" ht="13.5" customHeight="1" x14ac:dyDescent="0.15">
      <c r="B273" s="55"/>
      <c r="C273" s="55" t="s">
        <v>14</v>
      </c>
      <c r="D273" s="82" t="s">
        <v>88</v>
      </c>
      <c r="E273" s="319">
        <v>243</v>
      </c>
      <c r="F273" s="319">
        <v>21</v>
      </c>
      <c r="G273" s="218">
        <f t="shared" si="99"/>
        <v>264</v>
      </c>
      <c r="H273" s="141">
        <f>E273/$G$273</f>
        <v>0.92045454545454541</v>
      </c>
      <c r="I273" s="123">
        <f>F273/$G$273</f>
        <v>7.9545454545454544E-2</v>
      </c>
      <c r="J273" s="98"/>
      <c r="K273" s="26"/>
      <c r="L273" s="57"/>
      <c r="M273" s="57"/>
      <c r="N273" s="57"/>
      <c r="O273" s="133"/>
      <c r="P273" s="29"/>
    </row>
    <row r="274" spans="2:16" s="10" customFormat="1" ht="13.5" customHeight="1" x14ac:dyDescent="0.15">
      <c r="B274" s="84"/>
      <c r="C274" s="59"/>
      <c r="D274" s="59" t="s">
        <v>91</v>
      </c>
      <c r="E274" s="321">
        <v>227</v>
      </c>
      <c r="F274" s="321">
        <v>16</v>
      </c>
      <c r="G274" s="216">
        <f t="shared" si="99"/>
        <v>243</v>
      </c>
      <c r="H274" s="142">
        <f>E274/$G$274</f>
        <v>0.93415637860082301</v>
      </c>
      <c r="I274" s="127">
        <f>F274/$G$274</f>
        <v>6.584362139917696E-2</v>
      </c>
      <c r="J274" s="98"/>
      <c r="K274" s="26"/>
      <c r="L274" s="57"/>
      <c r="M274" s="57"/>
      <c r="N274" s="57"/>
      <c r="O274" s="133"/>
      <c r="P274" s="29"/>
    </row>
    <row r="275" spans="2:16" s="10" customFormat="1" ht="13.5" customHeight="1" x14ac:dyDescent="0.15">
      <c r="B275" s="68"/>
      <c r="C275" s="69"/>
      <c r="D275" s="70" t="s">
        <v>10</v>
      </c>
      <c r="E275" s="210">
        <f>E276+E277</f>
        <v>1058</v>
      </c>
      <c r="F275" s="210">
        <f>F276+F277</f>
        <v>241</v>
      </c>
      <c r="G275" s="211">
        <f t="shared" si="99"/>
        <v>1299</v>
      </c>
      <c r="H275" s="136">
        <f>E275/$G$275</f>
        <v>0.8144726712856043</v>
      </c>
      <c r="I275" s="103">
        <f>F275/$G$275</f>
        <v>0.1855273287143957</v>
      </c>
      <c r="J275" s="98"/>
      <c r="K275" s="26"/>
      <c r="L275" s="57"/>
      <c r="M275" s="57"/>
      <c r="N275" s="57"/>
      <c r="O275" s="133"/>
      <c r="P275" s="29"/>
    </row>
    <row r="276" spans="2:16" s="10" customFormat="1" ht="13.5" customHeight="1" x14ac:dyDescent="0.15">
      <c r="B276" s="55"/>
      <c r="C276" s="72"/>
      <c r="D276" s="58" t="s">
        <v>88</v>
      </c>
      <c r="E276" s="212">
        <f>E280+E283</f>
        <v>530</v>
      </c>
      <c r="F276" s="212">
        <f>F280+F283</f>
        <v>126</v>
      </c>
      <c r="G276" s="213">
        <f t="shared" si="99"/>
        <v>656</v>
      </c>
      <c r="H276" s="137">
        <f>E276/$G$276</f>
        <v>0.80792682926829273</v>
      </c>
      <c r="I276" s="107">
        <f>F276/$G$276</f>
        <v>0.19207317073170732</v>
      </c>
      <c r="J276" s="98"/>
      <c r="K276" s="26"/>
      <c r="L276" s="57"/>
      <c r="M276" s="57"/>
      <c r="N276" s="57"/>
      <c r="O276" s="133"/>
      <c r="P276" s="29"/>
    </row>
    <row r="277" spans="2:16" s="10" customFormat="1" ht="13.5" customHeight="1" x14ac:dyDescent="0.15">
      <c r="B277" s="55"/>
      <c r="C277" s="72" t="s">
        <v>10</v>
      </c>
      <c r="D277" s="74" t="s">
        <v>91</v>
      </c>
      <c r="E277" s="214">
        <f>E281+E284</f>
        <v>528</v>
      </c>
      <c r="F277" s="214">
        <f>F281+F284</f>
        <v>115</v>
      </c>
      <c r="G277" s="215">
        <f t="shared" si="99"/>
        <v>643</v>
      </c>
      <c r="H277" s="138">
        <f>E277/$G$277</f>
        <v>0.82115085536547439</v>
      </c>
      <c r="I277" s="111">
        <f>F277/$G$277</f>
        <v>0.17884914463452567</v>
      </c>
      <c r="J277" s="98"/>
      <c r="K277" s="26"/>
      <c r="L277" s="57"/>
      <c r="M277" s="57"/>
      <c r="N277" s="57"/>
      <c r="O277" s="133"/>
      <c r="P277" s="29"/>
    </row>
    <row r="278" spans="2:16" s="10" customFormat="1" ht="13.5" customHeight="1" x14ac:dyDescent="0.15">
      <c r="B278" s="55"/>
      <c r="C278" s="72"/>
      <c r="D278" s="59" t="s">
        <v>24</v>
      </c>
      <c r="E278" s="224"/>
      <c r="F278" s="224"/>
      <c r="G278" s="216">
        <f>$F$8-G275</f>
        <v>8</v>
      </c>
      <c r="H278" s="139"/>
      <c r="I278" s="115"/>
      <c r="J278" s="98"/>
      <c r="K278" s="26"/>
      <c r="L278" s="57"/>
      <c r="M278" s="57"/>
      <c r="N278" s="57"/>
      <c r="O278" s="133"/>
      <c r="P278" s="29"/>
    </row>
    <row r="279" spans="2:16" s="10" customFormat="1" ht="13.5" customHeight="1" x14ac:dyDescent="0.15">
      <c r="B279" s="55"/>
      <c r="C279" s="68" t="s">
        <v>25</v>
      </c>
      <c r="D279" s="70" t="s">
        <v>10</v>
      </c>
      <c r="E279" s="210">
        <f>E280+E281</f>
        <v>519</v>
      </c>
      <c r="F279" s="210">
        <f>F280+F281</f>
        <v>117</v>
      </c>
      <c r="G279" s="211">
        <f>SUM(E279:F279)</f>
        <v>636</v>
      </c>
      <c r="H279" s="136">
        <f>E279/$G$279</f>
        <v>0.81603773584905659</v>
      </c>
      <c r="I279" s="103">
        <f>F279/$G$279</f>
        <v>0.18396226415094338</v>
      </c>
      <c r="J279" s="98"/>
      <c r="K279" s="26"/>
      <c r="L279" s="57"/>
      <c r="M279" s="57"/>
      <c r="N279" s="57"/>
      <c r="O279" s="133"/>
      <c r="P279" s="29"/>
    </row>
    <row r="280" spans="2:16" s="10" customFormat="1" ht="13.5" customHeight="1" x14ac:dyDescent="0.15">
      <c r="B280" s="55" t="s">
        <v>15</v>
      </c>
      <c r="C280" s="55" t="s">
        <v>13</v>
      </c>
      <c r="D280" s="58" t="s">
        <v>88</v>
      </c>
      <c r="E280" s="319">
        <v>245</v>
      </c>
      <c r="F280" s="319">
        <v>61</v>
      </c>
      <c r="G280" s="213">
        <f t="shared" ref="G280:G287" si="100">SUM(E280:F280)</f>
        <v>306</v>
      </c>
      <c r="H280" s="137">
        <f>E280/$G$280</f>
        <v>0.80065359477124187</v>
      </c>
      <c r="I280" s="107">
        <f>F280/$G$280</f>
        <v>0.19934640522875818</v>
      </c>
      <c r="J280" s="98"/>
      <c r="K280" s="26"/>
      <c r="L280" s="57"/>
      <c r="M280" s="57"/>
      <c r="N280" s="57"/>
      <c r="O280" s="133"/>
      <c r="P280" s="29"/>
    </row>
    <row r="281" spans="2:16" s="10" customFormat="1" ht="13.5" customHeight="1" x14ac:dyDescent="0.15">
      <c r="B281" s="55"/>
      <c r="C281" s="55"/>
      <c r="D281" s="60" t="s">
        <v>91</v>
      </c>
      <c r="E281" s="321">
        <v>274</v>
      </c>
      <c r="F281" s="321">
        <v>56</v>
      </c>
      <c r="G281" s="217">
        <f t="shared" si="100"/>
        <v>330</v>
      </c>
      <c r="H281" s="140">
        <f>E281/$G$281</f>
        <v>0.83030303030303032</v>
      </c>
      <c r="I281" s="119">
        <f>F281/$G$281</f>
        <v>0.16969696969696971</v>
      </c>
      <c r="J281" s="98"/>
      <c r="K281" s="26"/>
      <c r="L281" s="57"/>
      <c r="M281" s="57"/>
      <c r="N281" s="57"/>
      <c r="O281" s="133"/>
      <c r="P281" s="29"/>
    </row>
    <row r="282" spans="2:16" s="10" customFormat="1" ht="13.5" customHeight="1" x14ac:dyDescent="0.15">
      <c r="B282" s="55"/>
      <c r="C282" s="68"/>
      <c r="D282" s="70" t="s">
        <v>10</v>
      </c>
      <c r="E282" s="210">
        <f>E283+E284</f>
        <v>539</v>
      </c>
      <c r="F282" s="210">
        <f>F283+F284</f>
        <v>124</v>
      </c>
      <c r="G282" s="211">
        <f>SUM(E282:F282)</f>
        <v>663</v>
      </c>
      <c r="H282" s="136">
        <f>E282/$G$282</f>
        <v>0.81297134238310709</v>
      </c>
      <c r="I282" s="103">
        <f>F282/$G$282</f>
        <v>0.18702865761689291</v>
      </c>
      <c r="J282" s="98"/>
      <c r="K282" s="26"/>
      <c r="L282" s="57"/>
      <c r="M282" s="57"/>
      <c r="N282" s="57"/>
      <c r="O282" s="133"/>
      <c r="P282" s="29"/>
    </row>
    <row r="283" spans="2:16" s="10" customFormat="1" ht="13.5" customHeight="1" x14ac:dyDescent="0.15">
      <c r="B283" s="55"/>
      <c r="C283" s="55" t="s">
        <v>16</v>
      </c>
      <c r="D283" s="82" t="s">
        <v>88</v>
      </c>
      <c r="E283" s="319">
        <v>285</v>
      </c>
      <c r="F283" s="319">
        <v>65</v>
      </c>
      <c r="G283" s="218">
        <f t="shared" si="100"/>
        <v>350</v>
      </c>
      <c r="H283" s="141">
        <f>E283/$G$283</f>
        <v>0.81428571428571428</v>
      </c>
      <c r="I283" s="123">
        <f>F283/$G$283</f>
        <v>0.18571428571428572</v>
      </c>
      <c r="J283" s="98"/>
      <c r="K283" s="26"/>
      <c r="L283" s="57"/>
      <c r="M283" s="57"/>
      <c r="N283" s="57"/>
      <c r="O283" s="133"/>
      <c r="P283" s="29"/>
    </row>
    <row r="284" spans="2:16" s="10" customFormat="1" ht="13.5" customHeight="1" x14ac:dyDescent="0.15">
      <c r="B284" s="84"/>
      <c r="C284" s="59"/>
      <c r="D284" s="59" t="s">
        <v>91</v>
      </c>
      <c r="E284" s="321">
        <v>254</v>
      </c>
      <c r="F284" s="321">
        <v>59</v>
      </c>
      <c r="G284" s="216">
        <f t="shared" si="100"/>
        <v>313</v>
      </c>
      <c r="H284" s="142">
        <f>E284/$G$284</f>
        <v>0.81150159744408945</v>
      </c>
      <c r="I284" s="127">
        <f>F284/$G$284</f>
        <v>0.18849840255591055</v>
      </c>
      <c r="J284" s="98"/>
      <c r="K284" s="26"/>
      <c r="L284" s="57"/>
      <c r="M284" s="57"/>
      <c r="N284" s="57"/>
      <c r="O284" s="133"/>
      <c r="P284" s="29"/>
    </row>
    <row r="285" spans="2:16" s="10" customFormat="1" ht="13.5" customHeight="1" x14ac:dyDescent="0.15">
      <c r="B285" s="68"/>
      <c r="C285" s="69"/>
      <c r="D285" s="70" t="s">
        <v>10</v>
      </c>
      <c r="E285" s="210">
        <f>E286+E287</f>
        <v>1070</v>
      </c>
      <c r="F285" s="210">
        <f>F286+F287</f>
        <v>223</v>
      </c>
      <c r="G285" s="211">
        <f>SUM(E285:F285)</f>
        <v>1293</v>
      </c>
      <c r="H285" s="136">
        <f>E285/$G$285</f>
        <v>0.82753286929621039</v>
      </c>
      <c r="I285" s="103">
        <f>F285/$G$285</f>
        <v>0.17246713070378963</v>
      </c>
      <c r="J285" s="98"/>
      <c r="K285" s="26"/>
      <c r="L285" s="57"/>
      <c r="M285" s="57"/>
      <c r="N285" s="57"/>
      <c r="O285" s="133"/>
      <c r="P285" s="29"/>
    </row>
    <row r="286" spans="2:16" s="10" customFormat="1" ht="13.5" customHeight="1" x14ac:dyDescent="0.15">
      <c r="B286" s="55"/>
      <c r="C286" s="72"/>
      <c r="D286" s="58" t="s">
        <v>88</v>
      </c>
      <c r="E286" s="319">
        <v>530</v>
      </c>
      <c r="F286" s="319">
        <v>136</v>
      </c>
      <c r="G286" s="213">
        <f t="shared" si="100"/>
        <v>666</v>
      </c>
      <c r="H286" s="137">
        <f>E286/$G$286</f>
        <v>0.79579579579579585</v>
      </c>
      <c r="I286" s="107">
        <f>F286/$G$286</f>
        <v>0.20420420420420421</v>
      </c>
      <c r="J286" s="98"/>
      <c r="K286" s="26"/>
      <c r="L286" s="57"/>
      <c r="M286" s="57"/>
      <c r="N286" s="57"/>
      <c r="O286" s="133"/>
      <c r="P286" s="29"/>
    </row>
    <row r="287" spans="2:16" s="10" customFormat="1" ht="13.5" customHeight="1" x14ac:dyDescent="0.15">
      <c r="B287" s="55" t="s">
        <v>26</v>
      </c>
      <c r="C287" s="26" t="s">
        <v>16</v>
      </c>
      <c r="D287" s="74" t="s">
        <v>91</v>
      </c>
      <c r="E287" s="331">
        <v>540</v>
      </c>
      <c r="F287" s="331">
        <v>87</v>
      </c>
      <c r="G287" s="239">
        <f t="shared" si="100"/>
        <v>627</v>
      </c>
      <c r="H287" s="138">
        <f>E287/$G$287</f>
        <v>0.86124401913875603</v>
      </c>
      <c r="I287" s="112">
        <f>F287/$G$287</f>
        <v>0.13875598086124402</v>
      </c>
      <c r="J287" s="98"/>
      <c r="K287" s="26"/>
      <c r="L287" s="57"/>
      <c r="M287" s="57"/>
      <c r="N287" s="57"/>
      <c r="O287" s="133"/>
      <c r="P287" s="29"/>
    </row>
    <row r="288" spans="2:16" s="10" customFormat="1" ht="13.5" customHeight="1" thickBot="1" x14ac:dyDescent="0.2">
      <c r="B288" s="55"/>
      <c r="C288" s="72"/>
      <c r="D288" s="91" t="s">
        <v>24</v>
      </c>
      <c r="E288" s="234"/>
      <c r="F288" s="234"/>
      <c r="G288" s="240">
        <f>$F$11-G285</f>
        <v>2</v>
      </c>
      <c r="H288" s="203"/>
      <c r="I288" s="132"/>
      <c r="J288" s="98"/>
      <c r="K288" s="26"/>
      <c r="L288" s="57"/>
      <c r="M288" s="57"/>
      <c r="N288" s="57"/>
      <c r="O288" s="133"/>
      <c r="P288" s="29"/>
    </row>
    <row r="289" spans="2:16" s="10" customFormat="1" ht="13.5" customHeight="1" thickTop="1" x14ac:dyDescent="0.15">
      <c r="B289" s="92"/>
      <c r="C289" s="93"/>
      <c r="D289" s="62" t="s">
        <v>10</v>
      </c>
      <c r="E289" s="243">
        <f>E290+E291</f>
        <v>3005</v>
      </c>
      <c r="F289" s="243">
        <f>F290+F291</f>
        <v>575</v>
      </c>
      <c r="G289" s="211">
        <f>SUM(E289:F289)</f>
        <v>3580</v>
      </c>
      <c r="H289" s="244">
        <f>E289/$G$289</f>
        <v>0.83938547486033521</v>
      </c>
      <c r="I289" s="245">
        <f>F289/$G$289</f>
        <v>0.16061452513966482</v>
      </c>
      <c r="J289" s="98"/>
      <c r="K289" s="26"/>
      <c r="L289" s="57"/>
      <c r="M289" s="57"/>
      <c r="N289" s="57"/>
      <c r="O289" s="133"/>
      <c r="P289" s="29"/>
    </row>
    <row r="290" spans="2:16" s="10" customFormat="1" ht="13.5" customHeight="1" x14ac:dyDescent="0.15">
      <c r="B290" s="55"/>
      <c r="C290" s="72"/>
      <c r="D290" s="58" t="s">
        <v>88</v>
      </c>
      <c r="E290" s="212">
        <f>E266+E276+E286</f>
        <v>1513</v>
      </c>
      <c r="F290" s="212">
        <f>F266+F276+F286</f>
        <v>327</v>
      </c>
      <c r="G290" s="213">
        <f>SUM(E290:F290)</f>
        <v>1840</v>
      </c>
      <c r="H290" s="137">
        <f>E290/$G$290</f>
        <v>0.82228260869565217</v>
      </c>
      <c r="I290" s="108">
        <f>F290/$G$290</f>
        <v>0.17771739130434783</v>
      </c>
      <c r="J290" s="98"/>
      <c r="K290" s="26"/>
      <c r="L290" s="57"/>
      <c r="M290" s="57"/>
      <c r="N290" s="57"/>
      <c r="O290" s="133"/>
      <c r="P290" s="29"/>
    </row>
    <row r="291" spans="2:16" s="10" customFormat="1" ht="13.5" customHeight="1" x14ac:dyDescent="0.15">
      <c r="B291" s="96" t="s">
        <v>10</v>
      </c>
      <c r="C291" s="26"/>
      <c r="D291" s="74" t="s">
        <v>91</v>
      </c>
      <c r="E291" s="214">
        <f>E267+E277+E287</f>
        <v>1492</v>
      </c>
      <c r="F291" s="214">
        <f>F267+F277+F287</f>
        <v>248</v>
      </c>
      <c r="G291" s="215">
        <f>SUM(E291:F291)</f>
        <v>1740</v>
      </c>
      <c r="H291" s="138">
        <f>E291/$G$291</f>
        <v>0.85747126436781607</v>
      </c>
      <c r="I291" s="112">
        <f>F291/$G$291</f>
        <v>0.14252873563218391</v>
      </c>
      <c r="J291" s="98"/>
      <c r="K291" s="26"/>
      <c r="L291" s="57"/>
      <c r="M291" s="57"/>
      <c r="N291" s="57"/>
      <c r="O291" s="133"/>
      <c r="P291" s="29"/>
    </row>
    <row r="292" spans="2:16" s="10" customFormat="1" ht="13.5" customHeight="1" x14ac:dyDescent="0.15">
      <c r="B292" s="84"/>
      <c r="C292" s="97"/>
      <c r="D292" s="59" t="s">
        <v>24</v>
      </c>
      <c r="E292" s="224"/>
      <c r="F292" s="224"/>
      <c r="G292" s="216">
        <f>G268+G278+G288</f>
        <v>11</v>
      </c>
      <c r="H292" s="146"/>
      <c r="I292" s="148"/>
      <c r="J292" s="98"/>
      <c r="K292" s="26"/>
      <c r="L292" s="57"/>
      <c r="M292" s="57"/>
      <c r="N292" s="57"/>
      <c r="O292" s="133"/>
      <c r="P292" s="29"/>
    </row>
    <row r="293" spans="2:16" s="10" customFormat="1" ht="13.5" customHeight="1" x14ac:dyDescent="0.15">
      <c r="B293" s="26"/>
      <c r="C293" s="26"/>
      <c r="D293" s="26"/>
      <c r="E293" s="57"/>
      <c r="F293" s="57"/>
      <c r="G293" s="57"/>
      <c r="H293" s="133"/>
      <c r="I293" s="133"/>
      <c r="J293" s="26"/>
      <c r="K293" s="26"/>
      <c r="L293" s="57"/>
      <c r="M293" s="57"/>
      <c r="N293" s="57"/>
      <c r="O293" s="133"/>
      <c r="P293" s="29"/>
    </row>
    <row r="294" spans="2:16" s="10" customFormat="1" ht="13.5" customHeight="1" x14ac:dyDescent="0.15">
      <c r="B294" s="65" t="s">
        <v>69</v>
      </c>
      <c r="C294" s="65"/>
      <c r="D294" s="17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</row>
    <row r="295" spans="2:16" s="10" customFormat="1" ht="19.2" x14ac:dyDescent="0.15">
      <c r="B295" s="11" t="s">
        <v>9</v>
      </c>
      <c r="C295" s="11" t="s">
        <v>19</v>
      </c>
      <c r="D295" s="402" t="s">
        <v>20</v>
      </c>
      <c r="E295" s="402" t="s">
        <v>70</v>
      </c>
      <c r="F295" s="402" t="s">
        <v>71</v>
      </c>
      <c r="G295" s="406" t="s">
        <v>10</v>
      </c>
      <c r="H295" s="407" t="s">
        <v>70</v>
      </c>
      <c r="I295" s="405" t="s">
        <v>71</v>
      </c>
      <c r="J295" s="311"/>
      <c r="K295" s="26"/>
      <c r="L295" s="312"/>
      <c r="M295" s="63"/>
      <c r="N295" s="63"/>
      <c r="O295" s="63"/>
    </row>
    <row r="296" spans="2:16" s="10" customFormat="1" ht="13.5" customHeight="1" x14ac:dyDescent="0.15">
      <c r="B296" s="68"/>
      <c r="C296" s="69"/>
      <c r="D296" s="70" t="s">
        <v>10</v>
      </c>
      <c r="E296" s="210">
        <f>E297+E298</f>
        <v>992</v>
      </c>
      <c r="F296" s="210">
        <f>F297+F298</f>
        <v>310</v>
      </c>
      <c r="G296" s="226">
        <f>E296+F296</f>
        <v>1302</v>
      </c>
      <c r="H296" s="281">
        <f>E296/$G$296</f>
        <v>0.76190476190476186</v>
      </c>
      <c r="I296" s="102">
        <f>F296/$G$296</f>
        <v>0.23809523809523808</v>
      </c>
      <c r="J296" s="98"/>
      <c r="K296" s="26"/>
      <c r="L296" s="265"/>
      <c r="M296" s="63"/>
      <c r="N296" s="63"/>
      <c r="O296" s="63"/>
    </row>
    <row r="297" spans="2:16" s="10" customFormat="1" ht="13.5" customHeight="1" x14ac:dyDescent="0.15">
      <c r="B297" s="55"/>
      <c r="C297" s="72"/>
      <c r="D297" s="58" t="s">
        <v>88</v>
      </c>
      <c r="E297" s="212">
        <f>E301+E304</f>
        <v>555</v>
      </c>
      <c r="F297" s="212">
        <f>F301+F304</f>
        <v>103</v>
      </c>
      <c r="G297" s="227">
        <f>E297+F297</f>
        <v>658</v>
      </c>
      <c r="H297" s="284">
        <f>E297/$G$297</f>
        <v>0.84346504559270519</v>
      </c>
      <c r="I297" s="106">
        <f>F297/$G$297</f>
        <v>0.15653495440729484</v>
      </c>
      <c r="J297" s="98"/>
      <c r="K297" s="26"/>
      <c r="L297" s="265"/>
      <c r="M297" s="63"/>
      <c r="N297" s="63"/>
      <c r="O297" s="63"/>
    </row>
    <row r="298" spans="2:16" s="10" customFormat="1" ht="13.5" customHeight="1" x14ac:dyDescent="0.15">
      <c r="B298" s="55"/>
      <c r="C298" s="72" t="s">
        <v>10</v>
      </c>
      <c r="D298" s="74" t="s">
        <v>91</v>
      </c>
      <c r="E298" s="214">
        <f>E302+E305</f>
        <v>437</v>
      </c>
      <c r="F298" s="214">
        <f>F302+F305</f>
        <v>207</v>
      </c>
      <c r="G298" s="231">
        <f>E298+F298</f>
        <v>644</v>
      </c>
      <c r="H298" s="295">
        <f>E298/$G$298</f>
        <v>0.6785714285714286</v>
      </c>
      <c r="I298" s="110">
        <f>F298/$G$298</f>
        <v>0.32142857142857145</v>
      </c>
      <c r="J298" s="98"/>
      <c r="K298" s="26"/>
      <c r="L298" s="265"/>
      <c r="M298" s="63"/>
      <c r="N298" s="63"/>
      <c r="O298" s="63"/>
    </row>
    <row r="299" spans="2:16" s="10" customFormat="1" ht="13.5" customHeight="1" x14ac:dyDescent="0.15">
      <c r="B299" s="55"/>
      <c r="C299" s="72"/>
      <c r="D299" s="59" t="s">
        <v>24</v>
      </c>
      <c r="E299" s="242"/>
      <c r="F299" s="242"/>
      <c r="G299" s="266">
        <f>$F$8-G296</f>
        <v>5</v>
      </c>
      <c r="H299" s="267"/>
      <c r="I299" s="268"/>
      <c r="J299" s="98"/>
      <c r="K299" s="26"/>
      <c r="L299" s="265"/>
      <c r="M299" s="63"/>
      <c r="N299" s="63"/>
      <c r="O299" s="63"/>
    </row>
    <row r="300" spans="2:16" s="10" customFormat="1" ht="13.5" customHeight="1" x14ac:dyDescent="0.15">
      <c r="B300" s="55"/>
      <c r="C300" s="68" t="s">
        <v>25</v>
      </c>
      <c r="D300" s="70" t="s">
        <v>10</v>
      </c>
      <c r="E300" s="210">
        <f>E301+E302</f>
        <v>472</v>
      </c>
      <c r="F300" s="210">
        <f>F301+F302</f>
        <v>167</v>
      </c>
      <c r="G300" s="226">
        <f t="shared" ref="G300:G308" si="101">E300+F300</f>
        <v>639</v>
      </c>
      <c r="H300" s="282">
        <f>E300/$G$300</f>
        <v>0.73865414710485133</v>
      </c>
      <c r="I300" s="102">
        <f>F300/$G$300</f>
        <v>0.26134585289514867</v>
      </c>
      <c r="J300" s="98"/>
      <c r="K300" s="26"/>
      <c r="L300" s="265"/>
      <c r="M300" s="63"/>
      <c r="N300" s="63"/>
      <c r="O300" s="63"/>
    </row>
    <row r="301" spans="2:16" s="10" customFormat="1" ht="13.5" customHeight="1" x14ac:dyDescent="0.15">
      <c r="B301" s="55" t="s">
        <v>15</v>
      </c>
      <c r="C301" s="55" t="s">
        <v>13</v>
      </c>
      <c r="D301" s="58" t="s">
        <v>88</v>
      </c>
      <c r="E301" s="319">
        <v>253</v>
      </c>
      <c r="F301" s="319">
        <v>55</v>
      </c>
      <c r="G301" s="227">
        <f t="shared" si="101"/>
        <v>308</v>
      </c>
      <c r="H301" s="286">
        <f>E301/$G$301</f>
        <v>0.8214285714285714</v>
      </c>
      <c r="I301" s="106">
        <f>F301/$G$301</f>
        <v>0.17857142857142858</v>
      </c>
      <c r="J301" s="98"/>
      <c r="K301" s="26"/>
      <c r="L301" s="265"/>
      <c r="M301" s="63"/>
      <c r="N301" s="63"/>
      <c r="O301" s="63"/>
    </row>
    <row r="302" spans="2:16" s="10" customFormat="1" ht="13.5" customHeight="1" x14ac:dyDescent="0.15">
      <c r="B302" s="55"/>
      <c r="C302" s="55"/>
      <c r="D302" s="60" t="s">
        <v>91</v>
      </c>
      <c r="E302" s="321">
        <v>219</v>
      </c>
      <c r="F302" s="321">
        <v>112</v>
      </c>
      <c r="G302" s="269">
        <f t="shared" si="101"/>
        <v>331</v>
      </c>
      <c r="H302" s="287">
        <f>E302/$G$302</f>
        <v>0.66163141993957708</v>
      </c>
      <c r="I302" s="270">
        <f>F302/$G$302</f>
        <v>0.33836858006042297</v>
      </c>
      <c r="J302" s="98"/>
      <c r="K302" s="26"/>
      <c r="L302" s="265"/>
      <c r="M302" s="63"/>
      <c r="N302" s="63"/>
      <c r="O302" s="63"/>
    </row>
    <row r="303" spans="2:16" s="10" customFormat="1" ht="13.5" customHeight="1" x14ac:dyDescent="0.15">
      <c r="B303" s="55"/>
      <c r="C303" s="68"/>
      <c r="D303" s="70" t="s">
        <v>10</v>
      </c>
      <c r="E303" s="210">
        <f>E304+E305</f>
        <v>520</v>
      </c>
      <c r="F303" s="210">
        <f>F304+F305</f>
        <v>143</v>
      </c>
      <c r="G303" s="226">
        <f t="shared" si="101"/>
        <v>663</v>
      </c>
      <c r="H303" s="282">
        <f>E303/$G$303</f>
        <v>0.78431372549019607</v>
      </c>
      <c r="I303" s="102">
        <f>F303/$G$303</f>
        <v>0.21568627450980393</v>
      </c>
      <c r="J303" s="98"/>
      <c r="K303" s="26"/>
      <c r="L303" s="265"/>
      <c r="M303" s="63"/>
      <c r="N303" s="63"/>
      <c r="O303" s="63"/>
    </row>
    <row r="304" spans="2:16" s="10" customFormat="1" ht="13.5" customHeight="1" x14ac:dyDescent="0.15">
      <c r="B304" s="55"/>
      <c r="C304" s="55" t="s">
        <v>16</v>
      </c>
      <c r="D304" s="82" t="s">
        <v>88</v>
      </c>
      <c r="E304" s="319">
        <v>302</v>
      </c>
      <c r="F304" s="319">
        <v>48</v>
      </c>
      <c r="G304" s="227">
        <f t="shared" si="101"/>
        <v>350</v>
      </c>
      <c r="H304" s="286">
        <f>E304/$G$304</f>
        <v>0.86285714285714288</v>
      </c>
      <c r="I304" s="106">
        <f>F304/$G$304</f>
        <v>0.13714285714285715</v>
      </c>
      <c r="J304" s="98"/>
      <c r="K304" s="26"/>
      <c r="L304" s="265"/>
      <c r="M304" s="63"/>
      <c r="N304" s="63"/>
      <c r="O304" s="63"/>
    </row>
    <row r="305" spans="2:15" s="10" customFormat="1" ht="13.5" customHeight="1" x14ac:dyDescent="0.15">
      <c r="B305" s="84"/>
      <c r="C305" s="59"/>
      <c r="D305" s="59" t="s">
        <v>91</v>
      </c>
      <c r="E305" s="321">
        <v>218</v>
      </c>
      <c r="F305" s="321">
        <v>95</v>
      </c>
      <c r="G305" s="228">
        <f t="shared" si="101"/>
        <v>313</v>
      </c>
      <c r="H305" s="288">
        <f>E305/$G$305</f>
        <v>0.69648562300319494</v>
      </c>
      <c r="I305" s="118">
        <f>F305/$G$305</f>
        <v>0.30351437699680511</v>
      </c>
      <c r="J305" s="98"/>
      <c r="K305" s="26"/>
      <c r="L305" s="265"/>
      <c r="M305" s="63"/>
      <c r="N305" s="63"/>
      <c r="O305" s="63"/>
    </row>
    <row r="306" spans="2:15" s="10" customFormat="1" ht="13.5" customHeight="1" x14ac:dyDescent="0.15">
      <c r="B306" s="68"/>
      <c r="C306" s="69"/>
      <c r="D306" s="70" t="s">
        <v>10</v>
      </c>
      <c r="E306" s="210">
        <f>E307+E308</f>
        <v>787</v>
      </c>
      <c r="F306" s="210">
        <f>F307+F308</f>
        <v>506</v>
      </c>
      <c r="G306" s="226">
        <f t="shared" si="101"/>
        <v>1293</v>
      </c>
      <c r="H306" s="282">
        <f>E306/$G$306</f>
        <v>0.60866202629543698</v>
      </c>
      <c r="I306" s="102">
        <f>F306/$G$306</f>
        <v>0.39133797370456302</v>
      </c>
      <c r="J306" s="98"/>
      <c r="K306" s="26"/>
      <c r="L306" s="265"/>
      <c r="M306" s="63"/>
      <c r="N306" s="63"/>
      <c r="O306" s="63"/>
    </row>
    <row r="307" spans="2:15" s="10" customFormat="1" ht="13.5" customHeight="1" x14ac:dyDescent="0.15">
      <c r="B307" s="55"/>
      <c r="C307" s="72"/>
      <c r="D307" s="58" t="s">
        <v>88</v>
      </c>
      <c r="E307" s="319">
        <v>511</v>
      </c>
      <c r="F307" s="319">
        <v>154</v>
      </c>
      <c r="G307" s="360">
        <f t="shared" si="101"/>
        <v>665</v>
      </c>
      <c r="H307" s="289">
        <f>E307/$G$307</f>
        <v>0.76842105263157889</v>
      </c>
      <c r="I307" s="299">
        <f>F307/$G$307</f>
        <v>0.23157894736842105</v>
      </c>
      <c r="J307" s="98"/>
      <c r="K307" s="26"/>
      <c r="L307" s="265"/>
      <c r="M307" s="63"/>
      <c r="N307" s="63"/>
      <c r="O307" s="63"/>
    </row>
    <row r="308" spans="2:15" s="10" customFormat="1" ht="13.5" customHeight="1" x14ac:dyDescent="0.15">
      <c r="B308" s="55" t="s">
        <v>26</v>
      </c>
      <c r="C308" s="26" t="s">
        <v>16</v>
      </c>
      <c r="D308" s="74" t="s">
        <v>91</v>
      </c>
      <c r="E308" s="331">
        <v>276</v>
      </c>
      <c r="F308" s="331">
        <v>352</v>
      </c>
      <c r="G308" s="231">
        <f t="shared" si="101"/>
        <v>628</v>
      </c>
      <c r="H308" s="290">
        <f>E308/$G$308</f>
        <v>0.43949044585987262</v>
      </c>
      <c r="I308" s="110">
        <f>F308/$G$308</f>
        <v>0.56050955414012738</v>
      </c>
      <c r="J308" s="98"/>
      <c r="K308" s="26"/>
      <c r="L308" s="265"/>
      <c r="M308" s="63"/>
      <c r="N308" s="63"/>
      <c r="O308" s="63"/>
    </row>
    <row r="309" spans="2:15" s="10" customFormat="1" ht="13.5" customHeight="1" thickBot="1" x14ac:dyDescent="0.2">
      <c r="B309" s="55"/>
      <c r="C309" s="72"/>
      <c r="D309" s="91" t="s">
        <v>24</v>
      </c>
      <c r="E309" s="234"/>
      <c r="F309" s="234"/>
      <c r="G309" s="275">
        <f>$F$11-G306</f>
        <v>2</v>
      </c>
      <c r="H309" s="276"/>
      <c r="I309" s="277"/>
      <c r="J309" s="98"/>
      <c r="K309" s="26"/>
      <c r="L309" s="265"/>
      <c r="M309" s="63"/>
      <c r="N309" s="63"/>
      <c r="O309" s="63"/>
    </row>
    <row r="310" spans="2:15" s="10" customFormat="1" ht="13.5" customHeight="1" thickTop="1" x14ac:dyDescent="0.15">
      <c r="B310" s="92"/>
      <c r="C310" s="93"/>
      <c r="D310" s="62" t="s">
        <v>10</v>
      </c>
      <c r="E310" s="278">
        <f>E311+E312</f>
        <v>1779</v>
      </c>
      <c r="F310" s="278">
        <f>F311+F312</f>
        <v>816</v>
      </c>
      <c r="G310" s="279">
        <f>E310+F310</f>
        <v>2595</v>
      </c>
      <c r="H310" s="293">
        <f>E310/$G$310</f>
        <v>0.68554913294797692</v>
      </c>
      <c r="I310" s="294">
        <f>F310/$G$310</f>
        <v>0.31445086705202313</v>
      </c>
      <c r="J310" s="98"/>
      <c r="K310" s="26"/>
      <c r="L310" s="265"/>
      <c r="M310" s="63"/>
      <c r="N310" s="63"/>
      <c r="O310" s="63"/>
    </row>
    <row r="311" spans="2:15" s="10" customFormat="1" ht="13.5" customHeight="1" x14ac:dyDescent="0.15">
      <c r="B311" s="55"/>
      <c r="C311" s="72"/>
      <c r="D311" s="58" t="s">
        <v>88</v>
      </c>
      <c r="E311" s="271">
        <f>E297+E307</f>
        <v>1066</v>
      </c>
      <c r="F311" s="271">
        <f>F297+F307</f>
        <v>257</v>
      </c>
      <c r="G311" s="272">
        <f>E311+F311</f>
        <v>1323</v>
      </c>
      <c r="H311" s="289">
        <f>E311/$G$311</f>
        <v>0.80574452003023433</v>
      </c>
      <c r="I311" s="291">
        <f>F311/$G$311</f>
        <v>0.19425547996976569</v>
      </c>
      <c r="J311" s="98"/>
      <c r="K311" s="26"/>
      <c r="L311" s="265"/>
      <c r="M311" s="63"/>
      <c r="N311" s="63"/>
      <c r="O311" s="63"/>
    </row>
    <row r="312" spans="2:15" s="10" customFormat="1" ht="13.5" customHeight="1" x14ac:dyDescent="0.15">
      <c r="B312" s="96" t="s">
        <v>10</v>
      </c>
      <c r="C312" s="26"/>
      <c r="D312" s="74" t="s">
        <v>91</v>
      </c>
      <c r="E312" s="273">
        <f>E298+E308</f>
        <v>713</v>
      </c>
      <c r="F312" s="273">
        <f>F298+F308</f>
        <v>559</v>
      </c>
      <c r="G312" s="274">
        <f>E312+F312</f>
        <v>1272</v>
      </c>
      <c r="H312" s="290">
        <f>E312/$G$312</f>
        <v>0.56053459119496851</v>
      </c>
      <c r="I312" s="292">
        <f>F312/$G$312</f>
        <v>0.43946540880503143</v>
      </c>
      <c r="J312" s="98"/>
      <c r="K312" s="26"/>
      <c r="L312" s="265"/>
      <c r="M312" s="63"/>
      <c r="N312" s="63"/>
      <c r="O312" s="63"/>
    </row>
    <row r="313" spans="2:15" s="10" customFormat="1" ht="13.5" customHeight="1" x14ac:dyDescent="0.15">
      <c r="B313" s="84"/>
      <c r="C313" s="97"/>
      <c r="D313" s="59" t="s">
        <v>24</v>
      </c>
      <c r="E313" s="224"/>
      <c r="F313" s="224"/>
      <c r="G313" s="279">
        <f>G299+G309</f>
        <v>7</v>
      </c>
      <c r="H313" s="280"/>
      <c r="I313" s="78"/>
      <c r="J313" s="98"/>
      <c r="K313" s="26"/>
      <c r="L313" s="265"/>
      <c r="M313" s="63"/>
      <c r="N313" s="63"/>
      <c r="O313" s="63"/>
    </row>
    <row r="314" spans="2:15" s="10" customFormat="1" ht="13.5" customHeight="1" x14ac:dyDescent="0.15">
      <c r="B314" s="26"/>
      <c r="C314" s="26"/>
      <c r="D314" s="26"/>
      <c r="E314" s="265"/>
      <c r="F314" s="63"/>
      <c r="G314" s="63"/>
      <c r="H314" s="63"/>
      <c r="J314" s="265"/>
      <c r="K314" s="26"/>
      <c r="L314" s="265"/>
      <c r="M314" s="63"/>
      <c r="N314" s="63"/>
      <c r="O314" s="63"/>
    </row>
    <row r="315" spans="2:15" s="10" customFormat="1" ht="13.5" customHeight="1" x14ac:dyDescent="0.15">
      <c r="B315" s="134" t="s">
        <v>72</v>
      </c>
      <c r="C315" s="26"/>
      <c r="D315" s="26"/>
      <c r="E315" s="265"/>
      <c r="F315" s="63"/>
      <c r="G315" s="63"/>
      <c r="H315" s="63"/>
      <c r="J315" s="265"/>
      <c r="K315" s="26"/>
      <c r="L315" s="265"/>
      <c r="M315" s="63"/>
      <c r="N315" s="63"/>
      <c r="O315" s="63"/>
    </row>
    <row r="316" spans="2:15" s="10" customFormat="1" ht="19.2" x14ac:dyDescent="0.15">
      <c r="B316" s="11" t="s">
        <v>9</v>
      </c>
      <c r="C316" s="11" t="s">
        <v>19</v>
      </c>
      <c r="D316" s="402" t="s">
        <v>20</v>
      </c>
      <c r="E316" s="402" t="s">
        <v>73</v>
      </c>
      <c r="F316" s="402" t="s">
        <v>74</v>
      </c>
      <c r="G316" s="406" t="s">
        <v>10</v>
      </c>
      <c r="H316" s="407" t="s">
        <v>73</v>
      </c>
      <c r="I316" s="402" t="s">
        <v>74</v>
      </c>
      <c r="J316" s="265"/>
      <c r="K316" s="26"/>
      <c r="L316" s="265"/>
      <c r="M316" s="63"/>
      <c r="N316" s="63"/>
      <c r="O316" s="63"/>
    </row>
    <row r="317" spans="2:15" s="10" customFormat="1" ht="13.5" customHeight="1" x14ac:dyDescent="0.15">
      <c r="B317" s="68"/>
      <c r="C317" s="69"/>
      <c r="D317" s="70" t="s">
        <v>10</v>
      </c>
      <c r="E317" s="210">
        <f>E318+E319</f>
        <v>804</v>
      </c>
      <c r="F317" s="210">
        <f>F318+F319</f>
        <v>492</v>
      </c>
      <c r="G317" s="226">
        <f>E317+F317</f>
        <v>1296</v>
      </c>
      <c r="H317" s="282">
        <f>E317/$G$317</f>
        <v>0.62037037037037035</v>
      </c>
      <c r="I317" s="102">
        <f>F317/$G$317</f>
        <v>0.37962962962962965</v>
      </c>
      <c r="J317" s="265"/>
      <c r="K317" s="26"/>
      <c r="L317" s="265"/>
      <c r="M317" s="63"/>
      <c r="N317" s="63"/>
      <c r="O317" s="63"/>
    </row>
    <row r="318" spans="2:15" s="10" customFormat="1" ht="13.5" customHeight="1" x14ac:dyDescent="0.15">
      <c r="B318" s="55"/>
      <c r="C318" s="72"/>
      <c r="D318" s="58" t="s">
        <v>88</v>
      </c>
      <c r="E318" s="212">
        <f>E322+E325</f>
        <v>456</v>
      </c>
      <c r="F318" s="212">
        <f>F322+F325</f>
        <v>198</v>
      </c>
      <c r="G318" s="227">
        <f>E318+F318</f>
        <v>654</v>
      </c>
      <c r="H318" s="286">
        <f>E318/$G$318</f>
        <v>0.69724770642201839</v>
      </c>
      <c r="I318" s="106">
        <f>F318/$G$318</f>
        <v>0.30275229357798167</v>
      </c>
      <c r="J318" s="265"/>
      <c r="K318" s="26"/>
      <c r="L318" s="265"/>
      <c r="M318" s="63"/>
      <c r="N318" s="63"/>
      <c r="O318" s="63"/>
    </row>
    <row r="319" spans="2:15" s="10" customFormat="1" ht="13.5" customHeight="1" x14ac:dyDescent="0.15">
      <c r="B319" s="55"/>
      <c r="C319" s="72" t="s">
        <v>10</v>
      </c>
      <c r="D319" s="74" t="s">
        <v>91</v>
      </c>
      <c r="E319" s="214">
        <f>E323+E326</f>
        <v>348</v>
      </c>
      <c r="F319" s="214">
        <f>F323+F326</f>
        <v>294</v>
      </c>
      <c r="G319" s="231">
        <f>E319+F319</f>
        <v>642</v>
      </c>
      <c r="H319" s="290">
        <f>E319/$G$319</f>
        <v>0.54205607476635509</v>
      </c>
      <c r="I319" s="110">
        <f>F319/$G$319</f>
        <v>0.45794392523364486</v>
      </c>
      <c r="J319" s="265"/>
      <c r="K319" s="26"/>
      <c r="L319" s="265"/>
      <c r="M319" s="63"/>
      <c r="N319" s="63"/>
      <c r="O319" s="63"/>
    </row>
    <row r="320" spans="2:15" s="10" customFormat="1" ht="13.5" customHeight="1" x14ac:dyDescent="0.15">
      <c r="B320" s="55"/>
      <c r="C320" s="72"/>
      <c r="D320" s="59" t="s">
        <v>24</v>
      </c>
      <c r="E320" s="242"/>
      <c r="F320" s="242"/>
      <c r="G320" s="266">
        <f>$F$8-G317</f>
        <v>11</v>
      </c>
      <c r="H320" s="296"/>
      <c r="I320" s="268"/>
      <c r="J320" s="265"/>
      <c r="K320" s="26"/>
      <c r="L320" s="265"/>
      <c r="M320" s="63"/>
      <c r="N320" s="63"/>
      <c r="O320" s="63"/>
    </row>
    <row r="321" spans="2:15" s="10" customFormat="1" ht="13.5" customHeight="1" x14ac:dyDescent="0.15">
      <c r="B321" s="55"/>
      <c r="C321" s="68" t="s">
        <v>25</v>
      </c>
      <c r="D321" s="70" t="s">
        <v>10</v>
      </c>
      <c r="E321" s="210">
        <f>E322+E323</f>
        <v>413</v>
      </c>
      <c r="F321" s="210">
        <f>F322+F323</f>
        <v>223</v>
      </c>
      <c r="G321" s="226">
        <f t="shared" ref="G321:G329" si="102">E321+F321</f>
        <v>636</v>
      </c>
      <c r="H321" s="282">
        <f>E321/$G$321</f>
        <v>0.64937106918238996</v>
      </c>
      <c r="I321" s="102">
        <f>F321/$G$321</f>
        <v>0.35062893081761004</v>
      </c>
      <c r="J321" s="265"/>
      <c r="K321" s="26"/>
      <c r="L321" s="265"/>
      <c r="M321" s="63"/>
      <c r="N321" s="63"/>
      <c r="O321" s="63"/>
    </row>
    <row r="322" spans="2:15" s="10" customFormat="1" ht="13.5" customHeight="1" x14ac:dyDescent="0.15">
      <c r="B322" s="55" t="s">
        <v>15</v>
      </c>
      <c r="C322" s="55" t="s">
        <v>13</v>
      </c>
      <c r="D322" s="58" t="s">
        <v>88</v>
      </c>
      <c r="E322" s="319">
        <v>219</v>
      </c>
      <c r="F322" s="319">
        <v>87</v>
      </c>
      <c r="G322" s="227">
        <f t="shared" si="102"/>
        <v>306</v>
      </c>
      <c r="H322" s="286">
        <f>E322/$G$322</f>
        <v>0.71568627450980393</v>
      </c>
      <c r="I322" s="106">
        <f>F322/$G$322</f>
        <v>0.28431372549019607</v>
      </c>
      <c r="J322" s="265"/>
      <c r="K322" s="26"/>
      <c r="L322" s="265"/>
      <c r="M322" s="63"/>
      <c r="N322" s="63"/>
      <c r="O322" s="63"/>
    </row>
    <row r="323" spans="2:15" s="10" customFormat="1" ht="13.5" customHeight="1" x14ac:dyDescent="0.15">
      <c r="B323" s="55"/>
      <c r="C323" s="55"/>
      <c r="D323" s="60" t="s">
        <v>91</v>
      </c>
      <c r="E323" s="321">
        <v>194</v>
      </c>
      <c r="F323" s="321">
        <v>136</v>
      </c>
      <c r="G323" s="269">
        <f t="shared" si="102"/>
        <v>330</v>
      </c>
      <c r="H323" s="287">
        <f>E323/$G$323</f>
        <v>0.58787878787878789</v>
      </c>
      <c r="I323" s="270">
        <f>F323/$G$323</f>
        <v>0.41212121212121211</v>
      </c>
      <c r="J323" s="265"/>
      <c r="K323" s="26"/>
      <c r="L323" s="265"/>
      <c r="M323" s="63"/>
      <c r="N323" s="63"/>
      <c r="O323" s="63"/>
    </row>
    <row r="324" spans="2:15" s="10" customFormat="1" ht="13.5" customHeight="1" x14ac:dyDescent="0.15">
      <c r="B324" s="55"/>
      <c r="C324" s="68"/>
      <c r="D324" s="70" t="s">
        <v>10</v>
      </c>
      <c r="E324" s="210">
        <f>E325+E326</f>
        <v>391</v>
      </c>
      <c r="F324" s="210">
        <f>F325+F326</f>
        <v>269</v>
      </c>
      <c r="G324" s="226">
        <f t="shared" si="102"/>
        <v>660</v>
      </c>
      <c r="H324" s="282">
        <f>E324/$G$324</f>
        <v>0.59242424242424241</v>
      </c>
      <c r="I324" s="102">
        <f>F324/$G$324</f>
        <v>0.40757575757575759</v>
      </c>
      <c r="J324" s="265"/>
      <c r="K324" s="26"/>
      <c r="L324" s="265"/>
      <c r="M324" s="63"/>
      <c r="N324" s="63"/>
      <c r="O324" s="63"/>
    </row>
    <row r="325" spans="2:15" s="10" customFormat="1" ht="13.5" customHeight="1" x14ac:dyDescent="0.15">
      <c r="B325" s="55"/>
      <c r="C325" s="55" t="s">
        <v>16</v>
      </c>
      <c r="D325" s="82" t="s">
        <v>88</v>
      </c>
      <c r="E325" s="319">
        <v>237</v>
      </c>
      <c r="F325" s="319">
        <v>111</v>
      </c>
      <c r="G325" s="227">
        <f t="shared" si="102"/>
        <v>348</v>
      </c>
      <c r="H325" s="286">
        <f>E325/$G$325</f>
        <v>0.68103448275862066</v>
      </c>
      <c r="I325" s="106">
        <f>F325/$G$325</f>
        <v>0.31896551724137934</v>
      </c>
      <c r="J325" s="265"/>
      <c r="K325" s="26"/>
      <c r="L325" s="265"/>
      <c r="M325" s="63"/>
      <c r="N325" s="63"/>
      <c r="O325" s="63"/>
    </row>
    <row r="326" spans="2:15" s="10" customFormat="1" ht="13.5" customHeight="1" x14ac:dyDescent="0.15">
      <c r="B326" s="84"/>
      <c r="C326" s="59"/>
      <c r="D326" s="59" t="s">
        <v>91</v>
      </c>
      <c r="E326" s="321">
        <v>154</v>
      </c>
      <c r="F326" s="321">
        <v>158</v>
      </c>
      <c r="G326" s="269">
        <f t="shared" si="102"/>
        <v>312</v>
      </c>
      <c r="H326" s="287">
        <f>E326/$G$326</f>
        <v>0.49358974358974361</v>
      </c>
      <c r="I326" s="270">
        <f>F326/$G$326</f>
        <v>0.50641025641025639</v>
      </c>
      <c r="J326" s="265"/>
      <c r="K326" s="26"/>
      <c r="L326" s="265"/>
      <c r="M326" s="63"/>
      <c r="N326" s="63"/>
      <c r="O326" s="63"/>
    </row>
    <row r="327" spans="2:15" s="10" customFormat="1" ht="13.5" customHeight="1" x14ac:dyDescent="0.15">
      <c r="B327" s="68"/>
      <c r="C327" s="69"/>
      <c r="D327" s="70" t="s">
        <v>10</v>
      </c>
      <c r="E327" s="210">
        <f>E328+E329</f>
        <v>821</v>
      </c>
      <c r="F327" s="210">
        <f>F328+F329</f>
        <v>473</v>
      </c>
      <c r="G327" s="226">
        <f t="shared" si="102"/>
        <v>1294</v>
      </c>
      <c r="H327" s="282">
        <f>E327/$G$327</f>
        <v>0.63446676970633697</v>
      </c>
      <c r="I327" s="102">
        <f>F327/$G$327</f>
        <v>0.36553323029366308</v>
      </c>
      <c r="J327" s="265"/>
      <c r="K327" s="26"/>
      <c r="L327" s="265"/>
      <c r="M327" s="63"/>
      <c r="N327" s="63"/>
      <c r="O327" s="63"/>
    </row>
    <row r="328" spans="2:15" s="10" customFormat="1" ht="13.5" customHeight="1" x14ac:dyDescent="0.15">
      <c r="B328" s="55"/>
      <c r="C328" s="72"/>
      <c r="D328" s="58" t="s">
        <v>88</v>
      </c>
      <c r="E328" s="319">
        <v>478</v>
      </c>
      <c r="F328" s="319">
        <v>188</v>
      </c>
      <c r="G328" s="360">
        <f t="shared" si="102"/>
        <v>666</v>
      </c>
      <c r="H328" s="289">
        <f>E328/$G$328</f>
        <v>0.71771771771771775</v>
      </c>
      <c r="I328" s="299">
        <f>F328/$G$328</f>
        <v>0.2822822822822823</v>
      </c>
      <c r="J328" s="265"/>
      <c r="K328" s="26"/>
      <c r="L328" s="265"/>
      <c r="M328" s="63"/>
      <c r="N328" s="63"/>
      <c r="O328" s="63"/>
    </row>
    <row r="329" spans="2:15" s="10" customFormat="1" ht="13.5" customHeight="1" x14ac:dyDescent="0.15">
      <c r="B329" s="55" t="s">
        <v>26</v>
      </c>
      <c r="C329" s="26" t="s">
        <v>16</v>
      </c>
      <c r="D329" s="74" t="s">
        <v>91</v>
      </c>
      <c r="E329" s="331">
        <v>343</v>
      </c>
      <c r="F329" s="331">
        <v>285</v>
      </c>
      <c r="G329" s="231">
        <f t="shared" si="102"/>
        <v>628</v>
      </c>
      <c r="H329" s="290">
        <f>E329/$G$329</f>
        <v>0.54617834394904463</v>
      </c>
      <c r="I329" s="110">
        <f>F329/$G$329</f>
        <v>0.45382165605095542</v>
      </c>
      <c r="J329" s="63"/>
      <c r="K329" s="63"/>
      <c r="L329" s="63"/>
      <c r="M329" s="63"/>
      <c r="N329" s="63"/>
      <c r="O329" s="63"/>
    </row>
    <row r="330" spans="2:15" s="10" customFormat="1" ht="13.5" customHeight="1" thickBot="1" x14ac:dyDescent="0.2">
      <c r="B330" s="55"/>
      <c r="C330" s="72"/>
      <c r="D330" s="91" t="s">
        <v>24</v>
      </c>
      <c r="E330" s="234"/>
      <c r="F330" s="234"/>
      <c r="G330" s="275">
        <f>$F$11-G327</f>
        <v>1</v>
      </c>
      <c r="H330" s="297"/>
      <c r="I330" s="130"/>
      <c r="J330" s="63"/>
      <c r="K330" s="63"/>
      <c r="L330" s="63"/>
      <c r="M330" s="63"/>
      <c r="N330" s="63"/>
      <c r="O330" s="63"/>
    </row>
    <row r="331" spans="2:15" s="10" customFormat="1" ht="13.5" customHeight="1" thickTop="1" x14ac:dyDescent="0.15">
      <c r="B331" s="92"/>
      <c r="C331" s="93"/>
      <c r="D331" s="62" t="s">
        <v>10</v>
      </c>
      <c r="E331" s="278">
        <f>E332+E333</f>
        <v>1625</v>
      </c>
      <c r="F331" s="278">
        <f>F332+F333</f>
        <v>965</v>
      </c>
      <c r="G331" s="279">
        <f>E331+F331</f>
        <v>2590</v>
      </c>
      <c r="H331" s="293">
        <f>E331/$G$331</f>
        <v>0.62741312741312738</v>
      </c>
      <c r="I331" s="294">
        <f>F331/$G$331</f>
        <v>0.37258687258687256</v>
      </c>
      <c r="J331" s="63"/>
      <c r="K331" s="63"/>
      <c r="L331" s="63"/>
      <c r="M331" s="63"/>
      <c r="N331" s="63"/>
      <c r="O331" s="63"/>
    </row>
    <row r="332" spans="2:15" s="10" customFormat="1" ht="13.5" customHeight="1" x14ac:dyDescent="0.15">
      <c r="B332" s="55"/>
      <c r="C332" s="72"/>
      <c r="D332" s="58" t="s">
        <v>88</v>
      </c>
      <c r="E332" s="271">
        <f>E318+E328</f>
        <v>934</v>
      </c>
      <c r="F332" s="271">
        <f>F318+F328</f>
        <v>386</v>
      </c>
      <c r="G332" s="272">
        <f>E332+F332</f>
        <v>1320</v>
      </c>
      <c r="H332" s="289">
        <f>E332/$G$332</f>
        <v>0.70757575757575752</v>
      </c>
      <c r="I332" s="291">
        <f>F332/$G$332</f>
        <v>0.29242424242424242</v>
      </c>
      <c r="J332" s="63"/>
      <c r="K332" s="63"/>
      <c r="L332" s="63"/>
      <c r="M332" s="63"/>
      <c r="N332" s="63"/>
      <c r="O332" s="63"/>
    </row>
    <row r="333" spans="2:15" s="10" customFormat="1" ht="13.5" customHeight="1" x14ac:dyDescent="0.15">
      <c r="B333" s="96" t="s">
        <v>10</v>
      </c>
      <c r="C333" s="26"/>
      <c r="D333" s="74" t="s">
        <v>91</v>
      </c>
      <c r="E333" s="273">
        <f>E319+E329</f>
        <v>691</v>
      </c>
      <c r="F333" s="273">
        <f>F319+F329</f>
        <v>579</v>
      </c>
      <c r="G333" s="274">
        <f>E333+F333</f>
        <v>1270</v>
      </c>
      <c r="H333" s="290">
        <f>E333/$G$333</f>
        <v>0.54409448818897643</v>
      </c>
      <c r="I333" s="292">
        <f>F333/$G$333</f>
        <v>0.45590551181102362</v>
      </c>
      <c r="J333" s="63"/>
      <c r="K333" s="63"/>
      <c r="L333" s="63"/>
      <c r="M333" s="63"/>
      <c r="N333" s="63"/>
      <c r="O333" s="63"/>
    </row>
    <row r="334" spans="2:15" s="10" customFormat="1" ht="13.5" customHeight="1" x14ac:dyDescent="0.15">
      <c r="B334" s="84"/>
      <c r="C334" s="97"/>
      <c r="D334" s="59" t="s">
        <v>24</v>
      </c>
      <c r="E334" s="224"/>
      <c r="F334" s="224"/>
      <c r="G334" s="279">
        <f>G320+G330</f>
        <v>12</v>
      </c>
      <c r="H334" s="280"/>
      <c r="I334" s="78"/>
      <c r="J334" s="63"/>
      <c r="K334" s="63"/>
      <c r="L334" s="63"/>
      <c r="M334" s="63"/>
      <c r="N334" s="63"/>
      <c r="O334" s="63"/>
    </row>
    <row r="335" spans="2:15" s="10" customFormat="1" ht="13.5" customHeight="1" x14ac:dyDescent="0.15">
      <c r="B335" s="17"/>
      <c r="C335" s="17"/>
      <c r="D335" s="17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</row>
    <row r="336" spans="2:15" s="10" customFormat="1" ht="13.5" customHeight="1" x14ac:dyDescent="0.15">
      <c r="B336" s="65" t="s">
        <v>76</v>
      </c>
      <c r="C336" s="65"/>
      <c r="D336" s="17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</row>
    <row r="337" spans="2:16" s="10" customFormat="1" ht="21" customHeight="1" x14ac:dyDescent="0.15">
      <c r="B337" s="11" t="s">
        <v>9</v>
      </c>
      <c r="C337" s="11" t="s">
        <v>19</v>
      </c>
      <c r="D337" s="402" t="s">
        <v>20</v>
      </c>
      <c r="E337" s="402" t="s">
        <v>30</v>
      </c>
      <c r="F337" s="402" t="s">
        <v>31</v>
      </c>
      <c r="G337" s="406" t="s">
        <v>10</v>
      </c>
      <c r="H337" s="407" t="s">
        <v>30</v>
      </c>
      <c r="I337" s="405" t="s">
        <v>31</v>
      </c>
      <c r="J337" s="311"/>
      <c r="K337" s="17"/>
      <c r="L337" s="17"/>
      <c r="M337" s="17"/>
      <c r="N337" s="17"/>
      <c r="O337" s="17"/>
      <c r="P337" s="17"/>
    </row>
    <row r="338" spans="2:16" s="10" customFormat="1" ht="13.5" customHeight="1" x14ac:dyDescent="0.15">
      <c r="B338" s="68"/>
      <c r="C338" s="69"/>
      <c r="D338" s="70" t="s">
        <v>10</v>
      </c>
      <c r="E338" s="210">
        <f>E339+E340</f>
        <v>1086</v>
      </c>
      <c r="F338" s="210">
        <f>F339+F340</f>
        <v>212</v>
      </c>
      <c r="G338" s="211">
        <f>SUM(E338:F338)</f>
        <v>1298</v>
      </c>
      <c r="H338" s="136">
        <f>E338/$G$338</f>
        <v>0.83667180277349773</v>
      </c>
      <c r="I338" s="104">
        <f>F338/$G$338</f>
        <v>0.1633281972265023</v>
      </c>
      <c r="J338" s="98"/>
      <c r="K338" s="63"/>
      <c r="L338" s="63"/>
      <c r="M338" s="63"/>
      <c r="N338" s="63"/>
      <c r="O338" s="63"/>
    </row>
    <row r="339" spans="2:16" s="10" customFormat="1" ht="13.5" customHeight="1" x14ac:dyDescent="0.15">
      <c r="B339" s="55"/>
      <c r="C339" s="72"/>
      <c r="D339" s="58" t="s">
        <v>88</v>
      </c>
      <c r="E339" s="212">
        <f>E343+E346</f>
        <v>539</v>
      </c>
      <c r="F339" s="212">
        <f>F343+F346</f>
        <v>117</v>
      </c>
      <c r="G339" s="213">
        <f t="shared" ref="G339:G354" si="103">SUM(E339:F339)</f>
        <v>656</v>
      </c>
      <c r="H339" s="137">
        <f>E339/$G$339</f>
        <v>0.82164634146341464</v>
      </c>
      <c r="I339" s="108">
        <f>F339/$G$339</f>
        <v>0.17835365853658536</v>
      </c>
      <c r="J339" s="98"/>
      <c r="K339" s="63"/>
      <c r="L339" s="63"/>
      <c r="M339" s="63"/>
      <c r="N339" s="63"/>
      <c r="O339" s="63"/>
    </row>
    <row r="340" spans="2:16" s="10" customFormat="1" ht="13.5" customHeight="1" x14ac:dyDescent="0.15">
      <c r="B340" s="55"/>
      <c r="C340" s="72" t="s">
        <v>10</v>
      </c>
      <c r="D340" s="74" t="s">
        <v>91</v>
      </c>
      <c r="E340" s="214">
        <f>E344+E347</f>
        <v>547</v>
      </c>
      <c r="F340" s="214">
        <f>F344+F347</f>
        <v>95</v>
      </c>
      <c r="G340" s="215">
        <f t="shared" si="103"/>
        <v>642</v>
      </c>
      <c r="H340" s="138">
        <f>E340/$G$340</f>
        <v>0.8520249221183801</v>
      </c>
      <c r="I340" s="112">
        <f>F340/$G$340</f>
        <v>0.14797507788161993</v>
      </c>
      <c r="J340" s="98"/>
      <c r="K340" s="63"/>
      <c r="L340" s="63"/>
      <c r="M340" s="63"/>
      <c r="N340" s="63"/>
      <c r="O340" s="63"/>
    </row>
    <row r="341" spans="2:16" s="10" customFormat="1" ht="13.5" customHeight="1" x14ac:dyDescent="0.15">
      <c r="B341" s="55"/>
      <c r="C341" s="72"/>
      <c r="D341" s="59" t="s">
        <v>24</v>
      </c>
      <c r="E341" s="224"/>
      <c r="F341" s="224"/>
      <c r="G341" s="216">
        <f>$F$8-G338</f>
        <v>9</v>
      </c>
      <c r="H341" s="139"/>
      <c r="I341" s="116"/>
      <c r="J341" s="98"/>
      <c r="K341" s="63"/>
      <c r="L341" s="63"/>
      <c r="M341" s="63"/>
      <c r="N341" s="63"/>
      <c r="O341" s="63"/>
    </row>
    <row r="342" spans="2:16" s="10" customFormat="1" ht="13.5" customHeight="1" x14ac:dyDescent="0.15">
      <c r="B342" s="55"/>
      <c r="C342" s="68" t="s">
        <v>25</v>
      </c>
      <c r="D342" s="70" t="s">
        <v>10</v>
      </c>
      <c r="E342" s="210">
        <f>E343+E344</f>
        <v>536</v>
      </c>
      <c r="F342" s="210">
        <f>F343+F344</f>
        <v>99</v>
      </c>
      <c r="G342" s="211">
        <f t="shared" si="103"/>
        <v>635</v>
      </c>
      <c r="H342" s="136">
        <f>E342/$G$342</f>
        <v>0.84409448818897637</v>
      </c>
      <c r="I342" s="104">
        <f>F342/$G$342</f>
        <v>0.15590551181102363</v>
      </c>
      <c r="J342" s="98"/>
      <c r="K342" s="63"/>
      <c r="L342" s="63"/>
      <c r="M342" s="63"/>
      <c r="N342" s="63"/>
      <c r="O342" s="63"/>
    </row>
    <row r="343" spans="2:16" s="10" customFormat="1" ht="13.5" customHeight="1" x14ac:dyDescent="0.15">
      <c r="B343" s="55" t="s">
        <v>15</v>
      </c>
      <c r="C343" s="55" t="s">
        <v>13</v>
      </c>
      <c r="D343" s="58" t="s">
        <v>88</v>
      </c>
      <c r="E343" s="319">
        <v>253</v>
      </c>
      <c r="F343" s="319">
        <v>53</v>
      </c>
      <c r="G343" s="213">
        <f t="shared" si="103"/>
        <v>306</v>
      </c>
      <c r="H343" s="137">
        <f>E343/$G$343</f>
        <v>0.82679738562091498</v>
      </c>
      <c r="I343" s="108">
        <f>F343/$G$343</f>
        <v>0.17320261437908496</v>
      </c>
      <c r="J343" s="98"/>
      <c r="K343" s="63"/>
      <c r="L343" s="63"/>
      <c r="M343" s="63"/>
      <c r="N343" s="63"/>
      <c r="O343" s="63"/>
    </row>
    <row r="344" spans="2:16" s="10" customFormat="1" ht="13.5" customHeight="1" x14ac:dyDescent="0.15">
      <c r="B344" s="55"/>
      <c r="C344" s="55"/>
      <c r="D344" s="60" t="s">
        <v>91</v>
      </c>
      <c r="E344" s="321">
        <v>283</v>
      </c>
      <c r="F344" s="321">
        <v>46</v>
      </c>
      <c r="G344" s="217">
        <f t="shared" si="103"/>
        <v>329</v>
      </c>
      <c r="H344" s="140">
        <f>E344/$G$344</f>
        <v>0.86018237082066873</v>
      </c>
      <c r="I344" s="120">
        <f>F344/$G$344</f>
        <v>0.1398176291793313</v>
      </c>
      <c r="J344" s="98"/>
      <c r="K344" s="63"/>
      <c r="L344" s="63"/>
      <c r="M344" s="63"/>
      <c r="N344" s="63"/>
      <c r="O344" s="63"/>
    </row>
    <row r="345" spans="2:16" s="10" customFormat="1" ht="13.5" customHeight="1" x14ac:dyDescent="0.15">
      <c r="B345" s="55"/>
      <c r="C345" s="68"/>
      <c r="D345" s="70" t="s">
        <v>10</v>
      </c>
      <c r="E345" s="210">
        <f>E346+E347</f>
        <v>550</v>
      </c>
      <c r="F345" s="210">
        <f>F346+F347</f>
        <v>113</v>
      </c>
      <c r="G345" s="211">
        <f t="shared" si="103"/>
        <v>663</v>
      </c>
      <c r="H345" s="136">
        <f>E345/$G$345</f>
        <v>0.82956259426847667</v>
      </c>
      <c r="I345" s="104">
        <f>F345/$G$345</f>
        <v>0.17043740573152338</v>
      </c>
      <c r="J345" s="98"/>
      <c r="K345" s="63"/>
      <c r="L345" s="63"/>
      <c r="M345" s="63"/>
      <c r="N345" s="63"/>
      <c r="O345" s="63"/>
    </row>
    <row r="346" spans="2:16" s="10" customFormat="1" ht="13.5" customHeight="1" x14ac:dyDescent="0.15">
      <c r="B346" s="55"/>
      <c r="C346" s="55" t="s">
        <v>16</v>
      </c>
      <c r="D346" s="82" t="s">
        <v>88</v>
      </c>
      <c r="E346" s="319">
        <v>286</v>
      </c>
      <c r="F346" s="319">
        <v>64</v>
      </c>
      <c r="G346" s="218">
        <f t="shared" si="103"/>
        <v>350</v>
      </c>
      <c r="H346" s="141">
        <f>E346/$G$346</f>
        <v>0.81714285714285717</v>
      </c>
      <c r="I346" s="124">
        <f>F346/$G$346</f>
        <v>0.18285714285714286</v>
      </c>
      <c r="J346" s="98"/>
      <c r="K346" s="63"/>
      <c r="L346" s="63"/>
      <c r="M346" s="63"/>
      <c r="N346" s="63"/>
      <c r="O346" s="63"/>
    </row>
    <row r="347" spans="2:16" s="10" customFormat="1" ht="13.5" customHeight="1" x14ac:dyDescent="0.15">
      <c r="B347" s="84"/>
      <c r="C347" s="59"/>
      <c r="D347" s="59" t="s">
        <v>91</v>
      </c>
      <c r="E347" s="321">
        <v>264</v>
      </c>
      <c r="F347" s="321">
        <v>49</v>
      </c>
      <c r="G347" s="216">
        <f t="shared" si="103"/>
        <v>313</v>
      </c>
      <c r="H347" s="142">
        <f>E347/$G$347</f>
        <v>0.8434504792332268</v>
      </c>
      <c r="I347" s="128">
        <f>F347/$G$347</f>
        <v>0.15654952076677317</v>
      </c>
      <c r="J347" s="98"/>
      <c r="K347" s="63"/>
      <c r="L347" s="63"/>
      <c r="M347" s="63"/>
      <c r="N347" s="63"/>
      <c r="O347" s="63"/>
    </row>
    <row r="348" spans="2:16" s="10" customFormat="1" ht="13.5" customHeight="1" x14ac:dyDescent="0.15">
      <c r="B348" s="68"/>
      <c r="C348" s="69"/>
      <c r="D348" s="70" t="s">
        <v>10</v>
      </c>
      <c r="E348" s="210">
        <f>E349+E350</f>
        <v>1181</v>
      </c>
      <c r="F348" s="210">
        <f>F349+F350</f>
        <v>113</v>
      </c>
      <c r="G348" s="211">
        <f t="shared" si="103"/>
        <v>1294</v>
      </c>
      <c r="H348" s="136">
        <f>E348/$G$348</f>
        <v>0.9126738794435858</v>
      </c>
      <c r="I348" s="104">
        <f>F348/$G$348</f>
        <v>8.7326120556414213E-2</v>
      </c>
      <c r="J348" s="98"/>
      <c r="K348" s="63"/>
      <c r="L348" s="63"/>
      <c r="M348" s="63"/>
      <c r="N348" s="63"/>
      <c r="O348" s="63"/>
    </row>
    <row r="349" spans="2:16" s="10" customFormat="1" ht="13.5" customHeight="1" x14ac:dyDescent="0.15">
      <c r="B349" s="55"/>
      <c r="C349" s="72"/>
      <c r="D349" s="58" t="s">
        <v>88</v>
      </c>
      <c r="E349" s="319">
        <v>597</v>
      </c>
      <c r="F349" s="319">
        <v>69</v>
      </c>
      <c r="G349" s="213">
        <f t="shared" si="103"/>
        <v>666</v>
      </c>
      <c r="H349" s="137">
        <f>E349/$G$349</f>
        <v>0.89639639639639634</v>
      </c>
      <c r="I349" s="108">
        <f>F349/$G$349</f>
        <v>0.1036036036036036</v>
      </c>
      <c r="J349" s="98"/>
      <c r="K349" s="63"/>
      <c r="L349" s="63"/>
      <c r="M349" s="63"/>
      <c r="N349" s="63"/>
      <c r="O349" s="63"/>
    </row>
    <row r="350" spans="2:16" s="10" customFormat="1" ht="13.5" customHeight="1" x14ac:dyDescent="0.15">
      <c r="B350" s="55" t="s">
        <v>26</v>
      </c>
      <c r="C350" s="26" t="s">
        <v>16</v>
      </c>
      <c r="D350" s="74" t="s">
        <v>91</v>
      </c>
      <c r="E350" s="331">
        <v>584</v>
      </c>
      <c r="F350" s="331">
        <v>44</v>
      </c>
      <c r="G350" s="215">
        <f t="shared" si="103"/>
        <v>628</v>
      </c>
      <c r="H350" s="138">
        <f>E350/$G$350</f>
        <v>0.92993630573248409</v>
      </c>
      <c r="I350" s="112">
        <f>F350/$G$350</f>
        <v>7.0063694267515922E-2</v>
      </c>
      <c r="J350" s="98"/>
      <c r="K350" s="63"/>
      <c r="L350" s="63"/>
      <c r="M350" s="63"/>
      <c r="N350" s="63"/>
      <c r="O350" s="63"/>
    </row>
    <row r="351" spans="2:16" s="10" customFormat="1" ht="13.5" customHeight="1" thickBot="1" x14ac:dyDescent="0.2">
      <c r="B351" s="55"/>
      <c r="C351" s="72"/>
      <c r="D351" s="91" t="s">
        <v>24</v>
      </c>
      <c r="E351" s="225"/>
      <c r="F351" s="225"/>
      <c r="G351" s="230">
        <f>$F$11-G348</f>
        <v>1</v>
      </c>
      <c r="H351" s="149"/>
      <c r="I351" s="208"/>
      <c r="J351" s="98"/>
      <c r="K351" s="63"/>
      <c r="L351" s="63"/>
      <c r="M351" s="63"/>
      <c r="N351" s="63"/>
      <c r="O351" s="63"/>
    </row>
    <row r="352" spans="2:16" s="10" customFormat="1" ht="13.5" customHeight="1" thickTop="1" x14ac:dyDescent="0.15">
      <c r="B352" s="92"/>
      <c r="C352" s="93"/>
      <c r="D352" s="62" t="s">
        <v>10</v>
      </c>
      <c r="E352" s="222">
        <f>E353+E354</f>
        <v>2267</v>
      </c>
      <c r="F352" s="222">
        <f>F353+F354</f>
        <v>325</v>
      </c>
      <c r="G352" s="222">
        <f t="shared" si="103"/>
        <v>2592</v>
      </c>
      <c r="H352" s="150">
        <f>E352/$G$352</f>
        <v>0.87461419753086422</v>
      </c>
      <c r="I352" s="209">
        <f>F352/$G$352</f>
        <v>0.1253858024691358</v>
      </c>
      <c r="J352" s="98"/>
      <c r="K352" s="63"/>
      <c r="L352" s="63"/>
      <c r="M352" s="63"/>
      <c r="N352" s="63"/>
      <c r="O352" s="63"/>
    </row>
    <row r="353" spans="2:17" s="10" customFormat="1" ht="13.5" customHeight="1" x14ac:dyDescent="0.15">
      <c r="B353" s="55"/>
      <c r="C353" s="72"/>
      <c r="D353" s="58" t="s">
        <v>88</v>
      </c>
      <c r="E353" s="212">
        <f>E339+E349</f>
        <v>1136</v>
      </c>
      <c r="F353" s="212">
        <f>F339+F349</f>
        <v>186</v>
      </c>
      <c r="G353" s="212">
        <f t="shared" si="103"/>
        <v>1322</v>
      </c>
      <c r="H353" s="151">
        <f>E353/$G$353</f>
        <v>0.85930408472012099</v>
      </c>
      <c r="I353" s="108">
        <f>F353/$G$353</f>
        <v>0.14069591527987896</v>
      </c>
      <c r="J353" s="98"/>
      <c r="K353" s="63"/>
      <c r="L353" s="63"/>
      <c r="M353" s="63"/>
      <c r="N353" s="63"/>
      <c r="O353" s="63"/>
    </row>
    <row r="354" spans="2:17" s="10" customFormat="1" ht="13.5" customHeight="1" x14ac:dyDescent="0.15">
      <c r="B354" s="96" t="s">
        <v>10</v>
      </c>
      <c r="C354" s="26"/>
      <c r="D354" s="74" t="s">
        <v>91</v>
      </c>
      <c r="E354" s="214">
        <f>E340+E350</f>
        <v>1131</v>
      </c>
      <c r="F354" s="214">
        <f>F340+F350</f>
        <v>139</v>
      </c>
      <c r="G354" s="214">
        <f t="shared" si="103"/>
        <v>1270</v>
      </c>
      <c r="H354" s="152">
        <f>E354/$G$354</f>
        <v>0.8905511811023622</v>
      </c>
      <c r="I354" s="112">
        <f>F354/$G$354</f>
        <v>0.1094488188976378</v>
      </c>
      <c r="J354" s="98"/>
      <c r="K354" s="63"/>
      <c r="L354" s="63"/>
      <c r="M354" s="63"/>
      <c r="N354" s="63"/>
      <c r="O354" s="63"/>
    </row>
    <row r="355" spans="2:17" s="10" customFormat="1" ht="13.5" customHeight="1" x14ac:dyDescent="0.15">
      <c r="B355" s="84"/>
      <c r="C355" s="97"/>
      <c r="D355" s="59" t="s">
        <v>24</v>
      </c>
      <c r="E355" s="224"/>
      <c r="F355" s="224"/>
      <c r="G355" s="220">
        <f>G341+G351</f>
        <v>10</v>
      </c>
      <c r="H355" s="153"/>
      <c r="I355" s="148"/>
      <c r="J355" s="98"/>
      <c r="K355" s="63"/>
      <c r="L355" s="63"/>
      <c r="M355" s="63"/>
      <c r="N355" s="63"/>
      <c r="O355" s="63"/>
    </row>
    <row r="356" spans="2:17" s="10" customFormat="1" ht="13.5" customHeight="1" x14ac:dyDescent="0.15">
      <c r="B356" s="17"/>
      <c r="C356" s="17"/>
      <c r="D356" s="17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</row>
    <row r="357" spans="2:17" s="10" customFormat="1" ht="13.5" customHeight="1" x14ac:dyDescent="0.15">
      <c r="B357" s="301" t="s">
        <v>78</v>
      </c>
      <c r="C357" s="315"/>
      <c r="G357" s="63"/>
      <c r="H357" s="63"/>
      <c r="I357" s="63"/>
      <c r="J357" s="63"/>
      <c r="K357" s="63"/>
      <c r="L357" s="63"/>
      <c r="M357" s="63"/>
      <c r="N357" s="63"/>
      <c r="O357" s="63"/>
    </row>
    <row r="358" spans="2:17" ht="28.8" x14ac:dyDescent="0.15">
      <c r="B358" s="67" t="s">
        <v>9</v>
      </c>
      <c r="C358" s="67" t="s">
        <v>19</v>
      </c>
      <c r="D358" s="402" t="s">
        <v>20</v>
      </c>
      <c r="E358" s="11" t="s">
        <v>97</v>
      </c>
      <c r="F358" s="11" t="s">
        <v>48</v>
      </c>
      <c r="G358" s="11" t="s">
        <v>49</v>
      </c>
      <c r="H358" s="11" t="s">
        <v>50</v>
      </c>
      <c r="I358" s="11" t="s">
        <v>51</v>
      </c>
      <c r="J358" s="11" t="s">
        <v>102</v>
      </c>
      <c r="K358" s="12" t="s">
        <v>10</v>
      </c>
      <c r="L358" s="11" t="s">
        <v>97</v>
      </c>
      <c r="M358" s="11" t="s">
        <v>48</v>
      </c>
      <c r="N358" s="11" t="s">
        <v>49</v>
      </c>
      <c r="O358" s="11" t="s">
        <v>50</v>
      </c>
      <c r="P358" s="11" t="s">
        <v>51</v>
      </c>
      <c r="Q358" s="11" t="s">
        <v>102</v>
      </c>
    </row>
    <row r="359" spans="2:17" s="10" customFormat="1" ht="13.5" customHeight="1" x14ac:dyDescent="0.15">
      <c r="B359" s="68"/>
      <c r="C359" s="69"/>
      <c r="D359" s="70" t="s">
        <v>10</v>
      </c>
      <c r="E359" s="210">
        <f t="shared" ref="E359:J359" si="104">E360+E361</f>
        <v>113</v>
      </c>
      <c r="F359" s="210">
        <f t="shared" si="104"/>
        <v>528</v>
      </c>
      <c r="G359" s="210">
        <f t="shared" si="104"/>
        <v>313</v>
      </c>
      <c r="H359" s="210">
        <f t="shared" si="104"/>
        <v>32</v>
      </c>
      <c r="I359" s="210">
        <f t="shared" si="104"/>
        <v>2</v>
      </c>
      <c r="J359" s="210">
        <f t="shared" si="104"/>
        <v>0</v>
      </c>
      <c r="K359" s="211">
        <f>SUM(K360:K361)</f>
        <v>988</v>
      </c>
      <c r="L359" s="71">
        <f>E359/K359</f>
        <v>0.11437246963562753</v>
      </c>
      <c r="M359" s="71">
        <f>F359/K359</f>
        <v>0.53441295546558709</v>
      </c>
      <c r="N359" s="71">
        <f>G359/K359</f>
        <v>0.3168016194331984</v>
      </c>
      <c r="O359" s="71">
        <f>H359/K359</f>
        <v>3.2388663967611336E-2</v>
      </c>
      <c r="P359" s="14">
        <f>I359/K359</f>
        <v>2.0242914979757085E-3</v>
      </c>
      <c r="Q359" s="252">
        <f>J359/K359</f>
        <v>0</v>
      </c>
    </row>
    <row r="360" spans="2:17" s="10" customFormat="1" ht="13.5" customHeight="1" x14ac:dyDescent="0.15">
      <c r="B360" s="55"/>
      <c r="C360" s="72"/>
      <c r="D360" s="58" t="s">
        <v>88</v>
      </c>
      <c r="E360" s="212">
        <f t="shared" ref="E360:J361" si="105">E364+E367</f>
        <v>66</v>
      </c>
      <c r="F360" s="212">
        <f t="shared" si="105"/>
        <v>279</v>
      </c>
      <c r="G360" s="212">
        <f t="shared" si="105"/>
        <v>155</v>
      </c>
      <c r="H360" s="212">
        <f t="shared" si="105"/>
        <v>17</v>
      </c>
      <c r="I360" s="212">
        <f t="shared" si="105"/>
        <v>1</v>
      </c>
      <c r="J360" s="212">
        <f t="shared" si="105"/>
        <v>0</v>
      </c>
      <c r="K360" s="213">
        <f>SUM(E360:J360)</f>
        <v>518</v>
      </c>
      <c r="L360" s="73">
        <f>E360/K360</f>
        <v>0.12741312741312741</v>
      </c>
      <c r="M360" s="73">
        <f>F360/K360</f>
        <v>0.53861003861003864</v>
      </c>
      <c r="N360" s="73">
        <f>G360/K360</f>
        <v>0.29922779922779924</v>
      </c>
      <c r="O360" s="73">
        <f>H360/K360</f>
        <v>3.2818532818532815E-2</v>
      </c>
      <c r="P360" s="20">
        <f>I360/K360</f>
        <v>1.9305019305019305E-3</v>
      </c>
      <c r="Q360" s="255">
        <f>J360/K360</f>
        <v>0</v>
      </c>
    </row>
    <row r="361" spans="2:17" s="10" customFormat="1" ht="13.5" customHeight="1" x14ac:dyDescent="0.15">
      <c r="B361" s="55"/>
      <c r="C361" s="72" t="s">
        <v>10</v>
      </c>
      <c r="D361" s="74" t="s">
        <v>91</v>
      </c>
      <c r="E361" s="214">
        <f t="shared" si="105"/>
        <v>47</v>
      </c>
      <c r="F361" s="214">
        <f t="shared" si="105"/>
        <v>249</v>
      </c>
      <c r="G361" s="214">
        <f t="shared" si="105"/>
        <v>158</v>
      </c>
      <c r="H361" s="214">
        <f t="shared" si="105"/>
        <v>15</v>
      </c>
      <c r="I361" s="214">
        <f t="shared" si="105"/>
        <v>1</v>
      </c>
      <c r="J361" s="214">
        <f t="shared" si="105"/>
        <v>0</v>
      </c>
      <c r="K361" s="215">
        <f>SUM(E361:J361)</f>
        <v>470</v>
      </c>
      <c r="L361" s="86">
        <f>E361/K361</f>
        <v>0.1</v>
      </c>
      <c r="M361" s="77">
        <f>F361/K361</f>
        <v>0.52978723404255323</v>
      </c>
      <c r="N361" s="77">
        <f>G361/K361</f>
        <v>0.33617021276595743</v>
      </c>
      <c r="O361" s="77">
        <f>H361/K361</f>
        <v>3.1914893617021274E-2</v>
      </c>
      <c r="P361" s="22">
        <f>I361/K361</f>
        <v>2.1276595744680851E-3</v>
      </c>
      <c r="Q361" s="259">
        <f>J361/K361</f>
        <v>0</v>
      </c>
    </row>
    <row r="362" spans="2:17" s="10" customFormat="1" ht="13.5" customHeight="1" x14ac:dyDescent="0.15">
      <c r="B362" s="55"/>
      <c r="C362" s="72"/>
      <c r="D362" s="59" t="s">
        <v>24</v>
      </c>
      <c r="E362" s="353"/>
      <c r="F362" s="353"/>
      <c r="G362" s="353"/>
      <c r="H362" s="353"/>
      <c r="I362" s="353"/>
      <c r="J362" s="353"/>
      <c r="K362" s="216">
        <f>$F$5-K359</f>
        <v>1</v>
      </c>
      <c r="L362" s="361"/>
      <c r="M362" s="361"/>
      <c r="N362" s="361"/>
      <c r="O362" s="361"/>
      <c r="P362" s="362"/>
      <c r="Q362" s="363"/>
    </row>
    <row r="363" spans="2:17" s="10" customFormat="1" ht="13.5" customHeight="1" x14ac:dyDescent="0.15">
      <c r="B363" s="55"/>
      <c r="C363" s="68" t="s">
        <v>25</v>
      </c>
      <c r="D363" s="70" t="s">
        <v>10</v>
      </c>
      <c r="E363" s="210">
        <f t="shared" ref="E363:J363" si="106">E364+E365</f>
        <v>46</v>
      </c>
      <c r="F363" s="210">
        <f t="shared" si="106"/>
        <v>278</v>
      </c>
      <c r="G363" s="210">
        <f t="shared" si="106"/>
        <v>140</v>
      </c>
      <c r="H363" s="210">
        <f t="shared" si="106"/>
        <v>15</v>
      </c>
      <c r="I363" s="210">
        <f t="shared" si="106"/>
        <v>2</v>
      </c>
      <c r="J363" s="210">
        <f t="shared" si="106"/>
        <v>0</v>
      </c>
      <c r="K363" s="211">
        <f t="shared" ref="K363:K368" si="107">SUM(E363:J363)</f>
        <v>481</v>
      </c>
      <c r="L363" s="71">
        <f t="shared" ref="L363:L371" si="108">E363/K363</f>
        <v>9.5634095634095639E-2</v>
      </c>
      <c r="M363" s="71">
        <f t="shared" ref="M363:M371" si="109">F363/K363</f>
        <v>0.57796257796257799</v>
      </c>
      <c r="N363" s="71">
        <f t="shared" ref="N363:N371" si="110">G363/K363</f>
        <v>0.29106029106029108</v>
      </c>
      <c r="O363" s="71">
        <f t="shared" ref="O363:O371" si="111">H363/K363</f>
        <v>3.1185031185031187E-2</v>
      </c>
      <c r="P363" s="14">
        <f t="shared" ref="P363:P371" si="112">I363/K363</f>
        <v>4.1580041580041582E-3</v>
      </c>
      <c r="Q363" s="252">
        <f t="shared" ref="Q363:Q371" si="113">J363/K363</f>
        <v>0</v>
      </c>
    </row>
    <row r="364" spans="2:17" s="10" customFormat="1" ht="13.5" customHeight="1" x14ac:dyDescent="0.15">
      <c r="B364" s="55" t="s">
        <v>12</v>
      </c>
      <c r="C364" s="55" t="s">
        <v>13</v>
      </c>
      <c r="D364" s="58" t="s">
        <v>88</v>
      </c>
      <c r="E364" s="319">
        <v>27</v>
      </c>
      <c r="F364" s="319">
        <v>150</v>
      </c>
      <c r="G364" s="319">
        <v>70</v>
      </c>
      <c r="H364" s="319">
        <v>6</v>
      </c>
      <c r="I364" s="319">
        <v>1</v>
      </c>
      <c r="J364" s="319">
        <v>0</v>
      </c>
      <c r="K364" s="213">
        <f t="shared" si="107"/>
        <v>254</v>
      </c>
      <c r="L364" s="73">
        <f t="shared" si="108"/>
        <v>0.1062992125984252</v>
      </c>
      <c r="M364" s="73">
        <f t="shared" si="109"/>
        <v>0.59055118110236215</v>
      </c>
      <c r="N364" s="73">
        <f t="shared" si="110"/>
        <v>0.27559055118110237</v>
      </c>
      <c r="O364" s="73">
        <f t="shared" si="111"/>
        <v>2.3622047244094488E-2</v>
      </c>
      <c r="P364" s="20">
        <f t="shared" si="112"/>
        <v>3.937007874015748E-3</v>
      </c>
      <c r="Q364" s="255">
        <f t="shared" si="113"/>
        <v>0</v>
      </c>
    </row>
    <row r="365" spans="2:17" s="10" customFormat="1" ht="13.5" customHeight="1" x14ac:dyDescent="0.15">
      <c r="B365" s="55"/>
      <c r="C365" s="55"/>
      <c r="D365" s="60" t="s">
        <v>91</v>
      </c>
      <c r="E365" s="321">
        <v>19</v>
      </c>
      <c r="F365" s="321">
        <v>128</v>
      </c>
      <c r="G365" s="321">
        <v>70</v>
      </c>
      <c r="H365" s="321">
        <v>9</v>
      </c>
      <c r="I365" s="321">
        <v>1</v>
      </c>
      <c r="J365" s="321">
        <v>0</v>
      </c>
      <c r="K365" s="217">
        <f t="shared" si="107"/>
        <v>227</v>
      </c>
      <c r="L365" s="90">
        <f t="shared" si="108"/>
        <v>8.3700440528634359E-2</v>
      </c>
      <c r="M365" s="81">
        <f t="shared" si="109"/>
        <v>0.56387665198237891</v>
      </c>
      <c r="N365" s="81">
        <f t="shared" si="110"/>
        <v>0.30837004405286345</v>
      </c>
      <c r="O365" s="81">
        <f t="shared" si="111"/>
        <v>3.9647577092511016E-2</v>
      </c>
      <c r="P365" s="23">
        <f t="shared" si="112"/>
        <v>4.4052863436123352E-3</v>
      </c>
      <c r="Q365" s="36">
        <f t="shared" si="113"/>
        <v>0</v>
      </c>
    </row>
    <row r="366" spans="2:17" s="10" customFormat="1" ht="13.5" customHeight="1" x14ac:dyDescent="0.15">
      <c r="B366" s="55"/>
      <c r="C366" s="68"/>
      <c r="D366" s="70" t="s">
        <v>10</v>
      </c>
      <c r="E366" s="210">
        <f t="shared" ref="E366:J366" si="114">E367+E368</f>
        <v>67</v>
      </c>
      <c r="F366" s="210">
        <f t="shared" si="114"/>
        <v>250</v>
      </c>
      <c r="G366" s="210">
        <f t="shared" si="114"/>
        <v>173</v>
      </c>
      <c r="H366" s="210">
        <f t="shared" si="114"/>
        <v>17</v>
      </c>
      <c r="I366" s="210">
        <f t="shared" si="114"/>
        <v>0</v>
      </c>
      <c r="J366" s="210">
        <f t="shared" si="114"/>
        <v>0</v>
      </c>
      <c r="K366" s="211">
        <f t="shared" si="107"/>
        <v>507</v>
      </c>
      <c r="L366" s="247">
        <f t="shared" si="108"/>
        <v>0.13214990138067062</v>
      </c>
      <c r="M366" s="71">
        <f t="shared" si="109"/>
        <v>0.49309664694280081</v>
      </c>
      <c r="N366" s="71">
        <f t="shared" si="110"/>
        <v>0.34122287968441817</v>
      </c>
      <c r="O366" s="71">
        <f t="shared" si="111"/>
        <v>3.3530571992110451E-2</v>
      </c>
      <c r="P366" s="14">
        <f t="shared" si="112"/>
        <v>0</v>
      </c>
      <c r="Q366" s="252">
        <f t="shared" si="113"/>
        <v>0</v>
      </c>
    </row>
    <row r="367" spans="2:17" s="10" customFormat="1" ht="13.5" customHeight="1" x14ac:dyDescent="0.15">
      <c r="B367" s="55"/>
      <c r="C367" s="55" t="s">
        <v>14</v>
      </c>
      <c r="D367" s="82" t="s">
        <v>88</v>
      </c>
      <c r="E367" s="319">
        <v>39</v>
      </c>
      <c r="F367" s="319">
        <v>129</v>
      </c>
      <c r="G367" s="319">
        <v>85</v>
      </c>
      <c r="H367" s="319">
        <v>11</v>
      </c>
      <c r="I367" s="319">
        <v>0</v>
      </c>
      <c r="J367" s="319">
        <v>0</v>
      </c>
      <c r="K367" s="218">
        <f t="shared" si="107"/>
        <v>264</v>
      </c>
      <c r="L367" s="89">
        <f t="shared" si="108"/>
        <v>0.14772727272727273</v>
      </c>
      <c r="M367" s="83">
        <f t="shared" si="109"/>
        <v>0.48863636363636365</v>
      </c>
      <c r="N367" s="83">
        <f t="shared" si="110"/>
        <v>0.32196969696969696</v>
      </c>
      <c r="O367" s="83">
        <f t="shared" si="111"/>
        <v>4.1666666666666664E-2</v>
      </c>
      <c r="P367" s="24">
        <f t="shared" si="112"/>
        <v>0</v>
      </c>
      <c r="Q367" s="257">
        <f t="shared" si="113"/>
        <v>0</v>
      </c>
    </row>
    <row r="368" spans="2:17" s="10" customFormat="1" ht="13.5" customHeight="1" x14ac:dyDescent="0.15">
      <c r="B368" s="84"/>
      <c r="C368" s="59"/>
      <c r="D368" s="59" t="s">
        <v>91</v>
      </c>
      <c r="E368" s="321">
        <v>28</v>
      </c>
      <c r="F368" s="321">
        <v>121</v>
      </c>
      <c r="G368" s="321">
        <v>88</v>
      </c>
      <c r="H368" s="321">
        <v>6</v>
      </c>
      <c r="I368" s="321">
        <v>0</v>
      </c>
      <c r="J368" s="321">
        <v>0</v>
      </c>
      <c r="K368" s="216">
        <f t="shared" si="107"/>
        <v>243</v>
      </c>
      <c r="L368" s="85">
        <f t="shared" si="108"/>
        <v>0.11522633744855967</v>
      </c>
      <c r="M368" s="85">
        <f t="shared" si="109"/>
        <v>0.49794238683127573</v>
      </c>
      <c r="N368" s="85">
        <f t="shared" si="110"/>
        <v>0.36213991769547327</v>
      </c>
      <c r="O368" s="85">
        <f t="shared" si="111"/>
        <v>2.4691358024691357E-2</v>
      </c>
      <c r="P368" s="21">
        <f t="shared" si="112"/>
        <v>0</v>
      </c>
      <c r="Q368" s="256">
        <f t="shared" si="113"/>
        <v>0</v>
      </c>
    </row>
    <row r="369" spans="2:17" ht="13.5" customHeight="1" x14ac:dyDescent="0.15">
      <c r="B369" s="68"/>
      <c r="C369" s="69"/>
      <c r="D369" s="70" t="s">
        <v>10</v>
      </c>
      <c r="E369" s="210">
        <f t="shared" ref="E369:J369" si="115">E370+E371</f>
        <v>263</v>
      </c>
      <c r="F369" s="210">
        <f t="shared" si="115"/>
        <v>488</v>
      </c>
      <c r="G369" s="210">
        <f t="shared" si="115"/>
        <v>396</v>
      </c>
      <c r="H369" s="210">
        <f t="shared" si="115"/>
        <v>130</v>
      </c>
      <c r="I369" s="210">
        <f t="shared" si="115"/>
        <v>23</v>
      </c>
      <c r="J369" s="210">
        <f t="shared" si="115"/>
        <v>3</v>
      </c>
      <c r="K369" s="211">
        <f>SUM(K370:K371)</f>
        <v>1303</v>
      </c>
      <c r="L369" s="71">
        <f t="shared" si="108"/>
        <v>0.20184190330007676</v>
      </c>
      <c r="M369" s="71">
        <f t="shared" si="109"/>
        <v>0.37452033768227166</v>
      </c>
      <c r="N369" s="71">
        <f t="shared" si="110"/>
        <v>0.30391404451266307</v>
      </c>
      <c r="O369" s="71">
        <f t="shared" si="111"/>
        <v>9.9769762087490402E-2</v>
      </c>
      <c r="P369" s="14">
        <f t="shared" si="112"/>
        <v>1.7651573292402148E-2</v>
      </c>
      <c r="Q369" s="252">
        <f t="shared" si="113"/>
        <v>2.3023791250959325E-3</v>
      </c>
    </row>
    <row r="370" spans="2:17" ht="13.5" customHeight="1" x14ac:dyDescent="0.15">
      <c r="B370" s="55"/>
      <c r="C370" s="72"/>
      <c r="D370" s="58" t="s">
        <v>88</v>
      </c>
      <c r="E370" s="212">
        <f t="shared" ref="E370:J371" si="116">E374+E377</f>
        <v>136</v>
      </c>
      <c r="F370" s="212">
        <f t="shared" si="116"/>
        <v>225</v>
      </c>
      <c r="G370" s="212">
        <f t="shared" si="116"/>
        <v>207</v>
      </c>
      <c r="H370" s="212">
        <f t="shared" si="116"/>
        <v>73</v>
      </c>
      <c r="I370" s="212">
        <f t="shared" si="116"/>
        <v>15</v>
      </c>
      <c r="J370" s="212">
        <f t="shared" si="116"/>
        <v>1</v>
      </c>
      <c r="K370" s="213">
        <f>SUM(E370:J370)</f>
        <v>657</v>
      </c>
      <c r="L370" s="73">
        <f t="shared" si="108"/>
        <v>0.20700152207001521</v>
      </c>
      <c r="M370" s="73">
        <f t="shared" si="109"/>
        <v>0.34246575342465752</v>
      </c>
      <c r="N370" s="73">
        <f t="shared" si="110"/>
        <v>0.31506849315068491</v>
      </c>
      <c r="O370" s="73">
        <f t="shared" si="111"/>
        <v>0.1111111111111111</v>
      </c>
      <c r="P370" s="20">
        <f t="shared" si="112"/>
        <v>2.2831050228310501E-2</v>
      </c>
      <c r="Q370" s="255">
        <f t="shared" si="113"/>
        <v>1.5220700152207001E-3</v>
      </c>
    </row>
    <row r="371" spans="2:17" ht="13.5" customHeight="1" x14ac:dyDescent="0.15">
      <c r="B371" s="55"/>
      <c r="C371" s="72" t="s">
        <v>10</v>
      </c>
      <c r="D371" s="74" t="s">
        <v>91</v>
      </c>
      <c r="E371" s="214">
        <f t="shared" si="116"/>
        <v>127</v>
      </c>
      <c r="F371" s="214">
        <f t="shared" si="116"/>
        <v>263</v>
      </c>
      <c r="G371" s="214">
        <f t="shared" si="116"/>
        <v>189</v>
      </c>
      <c r="H371" s="214">
        <f t="shared" si="116"/>
        <v>57</v>
      </c>
      <c r="I371" s="214">
        <f t="shared" si="116"/>
        <v>8</v>
      </c>
      <c r="J371" s="214">
        <f t="shared" si="116"/>
        <v>2</v>
      </c>
      <c r="K371" s="215">
        <f>SUM(E371:J371)</f>
        <v>646</v>
      </c>
      <c r="L371" s="86">
        <f t="shared" si="108"/>
        <v>0.19659442724458204</v>
      </c>
      <c r="M371" s="77">
        <f t="shared" si="109"/>
        <v>0.40712074303405571</v>
      </c>
      <c r="N371" s="77">
        <f t="shared" si="110"/>
        <v>0.29256965944272445</v>
      </c>
      <c r="O371" s="77">
        <f t="shared" si="111"/>
        <v>8.8235294117647065E-2</v>
      </c>
      <c r="P371" s="22">
        <f t="shared" si="112"/>
        <v>1.238390092879257E-2</v>
      </c>
      <c r="Q371" s="259">
        <f t="shared" si="113"/>
        <v>3.0959752321981426E-3</v>
      </c>
    </row>
    <row r="372" spans="2:17" ht="13.5" customHeight="1" x14ac:dyDescent="0.15">
      <c r="B372" s="55"/>
      <c r="C372" s="72"/>
      <c r="D372" s="59" t="s">
        <v>24</v>
      </c>
      <c r="E372" s="224"/>
      <c r="F372" s="224"/>
      <c r="G372" s="224"/>
      <c r="H372" s="224"/>
      <c r="I372" s="224"/>
      <c r="J372" s="224"/>
      <c r="K372" s="216">
        <f>$F$8-K369</f>
        <v>4</v>
      </c>
      <c r="L372" s="258"/>
      <c r="M372" s="80"/>
      <c r="N372" s="80"/>
      <c r="O372" s="80"/>
      <c r="P372" s="35"/>
      <c r="Q372" s="253"/>
    </row>
    <row r="373" spans="2:17" s="10" customFormat="1" ht="13.5" customHeight="1" x14ac:dyDescent="0.15">
      <c r="B373" s="55"/>
      <c r="C373" s="68" t="s">
        <v>25</v>
      </c>
      <c r="D373" s="70" t="s">
        <v>10</v>
      </c>
      <c r="E373" s="210">
        <f t="shared" ref="E373:J373" si="117">E374+E375</f>
        <v>146</v>
      </c>
      <c r="F373" s="210">
        <f t="shared" si="117"/>
        <v>279</v>
      </c>
      <c r="G373" s="210">
        <f t="shared" si="117"/>
        <v>167</v>
      </c>
      <c r="H373" s="210">
        <f t="shared" si="117"/>
        <v>37</v>
      </c>
      <c r="I373" s="210">
        <f t="shared" si="117"/>
        <v>9</v>
      </c>
      <c r="J373" s="210">
        <f t="shared" si="117"/>
        <v>1</v>
      </c>
      <c r="K373" s="211">
        <f t="shared" ref="K373:K381" si="118">SUM(E373:J373)</f>
        <v>639</v>
      </c>
      <c r="L373" s="71">
        <f t="shared" ref="L373:L381" si="119">E373/K373</f>
        <v>0.22848200312989045</v>
      </c>
      <c r="M373" s="71">
        <f t="shared" ref="M373:M381" si="120">F373/K373</f>
        <v>0.43661971830985913</v>
      </c>
      <c r="N373" s="71">
        <f t="shared" ref="N373:N381" si="121">G373/K373</f>
        <v>0.26134585289514867</v>
      </c>
      <c r="O373" s="71">
        <f t="shared" ref="O373:O381" si="122">H373/K373</f>
        <v>5.7902973395931145E-2</v>
      </c>
      <c r="P373" s="14">
        <f t="shared" ref="P373:P381" si="123">I373/K373</f>
        <v>1.4084507042253521E-2</v>
      </c>
      <c r="Q373" s="252">
        <f t="shared" ref="Q373:Q381" si="124">J373/K373</f>
        <v>1.5649452269170579E-3</v>
      </c>
    </row>
    <row r="374" spans="2:17" s="10" customFormat="1" ht="13.5" customHeight="1" x14ac:dyDescent="0.15">
      <c r="B374" s="55" t="s">
        <v>15</v>
      </c>
      <c r="C374" s="55" t="s">
        <v>13</v>
      </c>
      <c r="D374" s="58" t="s">
        <v>88</v>
      </c>
      <c r="E374" s="319">
        <v>78</v>
      </c>
      <c r="F374" s="319">
        <v>125</v>
      </c>
      <c r="G374" s="319">
        <v>85</v>
      </c>
      <c r="H374" s="319">
        <v>13</v>
      </c>
      <c r="I374" s="319">
        <v>6</v>
      </c>
      <c r="J374" s="319">
        <v>0</v>
      </c>
      <c r="K374" s="213">
        <f t="shared" si="118"/>
        <v>307</v>
      </c>
      <c r="L374" s="73">
        <f t="shared" si="119"/>
        <v>0.25407166123778502</v>
      </c>
      <c r="M374" s="73">
        <f t="shared" si="120"/>
        <v>0.40716612377850164</v>
      </c>
      <c r="N374" s="73">
        <f t="shared" si="121"/>
        <v>0.27687296416938112</v>
      </c>
      <c r="O374" s="73">
        <f t="shared" si="122"/>
        <v>4.2345276872964167E-2</v>
      </c>
      <c r="P374" s="20">
        <f t="shared" si="123"/>
        <v>1.9543973941368076E-2</v>
      </c>
      <c r="Q374" s="255">
        <f t="shared" si="124"/>
        <v>0</v>
      </c>
    </row>
    <row r="375" spans="2:17" s="10" customFormat="1" ht="13.5" customHeight="1" x14ac:dyDescent="0.15">
      <c r="B375" s="55"/>
      <c r="C375" s="55"/>
      <c r="D375" s="60" t="s">
        <v>91</v>
      </c>
      <c r="E375" s="321">
        <v>68</v>
      </c>
      <c r="F375" s="321">
        <v>154</v>
      </c>
      <c r="G375" s="321">
        <v>82</v>
      </c>
      <c r="H375" s="321">
        <v>24</v>
      </c>
      <c r="I375" s="321">
        <v>3</v>
      </c>
      <c r="J375" s="321">
        <v>1</v>
      </c>
      <c r="K375" s="217">
        <f t="shared" si="118"/>
        <v>332</v>
      </c>
      <c r="L375" s="90">
        <f t="shared" si="119"/>
        <v>0.20481927710843373</v>
      </c>
      <c r="M375" s="81">
        <f t="shared" si="120"/>
        <v>0.46385542168674698</v>
      </c>
      <c r="N375" s="81">
        <f t="shared" si="121"/>
        <v>0.24698795180722891</v>
      </c>
      <c r="O375" s="81">
        <f t="shared" si="122"/>
        <v>7.2289156626506021E-2</v>
      </c>
      <c r="P375" s="23">
        <f t="shared" si="123"/>
        <v>9.0361445783132526E-3</v>
      </c>
      <c r="Q375" s="36">
        <f t="shared" si="124"/>
        <v>3.0120481927710845E-3</v>
      </c>
    </row>
    <row r="376" spans="2:17" s="10" customFormat="1" ht="13.5" customHeight="1" x14ac:dyDescent="0.15">
      <c r="B376" s="55"/>
      <c r="C376" s="68"/>
      <c r="D376" s="70" t="s">
        <v>10</v>
      </c>
      <c r="E376" s="210">
        <f t="shared" ref="E376:J376" si="125">E377+E378</f>
        <v>117</v>
      </c>
      <c r="F376" s="210">
        <f t="shared" si="125"/>
        <v>209</v>
      </c>
      <c r="G376" s="210">
        <f t="shared" si="125"/>
        <v>229</v>
      </c>
      <c r="H376" s="210">
        <f t="shared" si="125"/>
        <v>93</v>
      </c>
      <c r="I376" s="210">
        <f t="shared" si="125"/>
        <v>14</v>
      </c>
      <c r="J376" s="210">
        <f t="shared" si="125"/>
        <v>2</v>
      </c>
      <c r="K376" s="211">
        <f t="shared" si="118"/>
        <v>664</v>
      </c>
      <c r="L376" s="247">
        <f t="shared" si="119"/>
        <v>0.17620481927710843</v>
      </c>
      <c r="M376" s="71">
        <f t="shared" si="120"/>
        <v>0.31475903614457829</v>
      </c>
      <c r="N376" s="71">
        <f t="shared" si="121"/>
        <v>0.34487951807228917</v>
      </c>
      <c r="O376" s="71">
        <f t="shared" si="122"/>
        <v>0.14006024096385541</v>
      </c>
      <c r="P376" s="14">
        <f t="shared" si="123"/>
        <v>2.1084337349397589E-2</v>
      </c>
      <c r="Q376" s="252">
        <f t="shared" si="124"/>
        <v>3.0120481927710845E-3</v>
      </c>
    </row>
    <row r="377" spans="2:17" s="10" customFormat="1" ht="13.5" customHeight="1" x14ac:dyDescent="0.15">
      <c r="B377" s="55"/>
      <c r="C377" s="55" t="s">
        <v>16</v>
      </c>
      <c r="D377" s="82" t="s">
        <v>88</v>
      </c>
      <c r="E377" s="319">
        <v>58</v>
      </c>
      <c r="F377" s="319">
        <v>100</v>
      </c>
      <c r="G377" s="319">
        <v>122</v>
      </c>
      <c r="H377" s="319">
        <v>60</v>
      </c>
      <c r="I377" s="319">
        <v>9</v>
      </c>
      <c r="J377" s="319">
        <v>1</v>
      </c>
      <c r="K377" s="218">
        <f t="shared" si="118"/>
        <v>350</v>
      </c>
      <c r="L377" s="89">
        <f t="shared" si="119"/>
        <v>0.1657142857142857</v>
      </c>
      <c r="M377" s="83">
        <f t="shared" si="120"/>
        <v>0.2857142857142857</v>
      </c>
      <c r="N377" s="83">
        <f t="shared" si="121"/>
        <v>0.34857142857142859</v>
      </c>
      <c r="O377" s="83">
        <f t="shared" si="122"/>
        <v>0.17142857142857143</v>
      </c>
      <c r="P377" s="24">
        <f t="shared" si="123"/>
        <v>2.5714285714285714E-2</v>
      </c>
      <c r="Q377" s="257">
        <f t="shared" si="124"/>
        <v>2.8571428571428571E-3</v>
      </c>
    </row>
    <row r="378" spans="2:17" s="10" customFormat="1" ht="13.5" customHeight="1" x14ac:dyDescent="0.15">
      <c r="B378" s="84"/>
      <c r="C378" s="59"/>
      <c r="D378" s="59" t="s">
        <v>91</v>
      </c>
      <c r="E378" s="321">
        <v>59</v>
      </c>
      <c r="F378" s="321">
        <v>109</v>
      </c>
      <c r="G378" s="321">
        <v>107</v>
      </c>
      <c r="H378" s="321">
        <v>33</v>
      </c>
      <c r="I378" s="321">
        <v>5</v>
      </c>
      <c r="J378" s="321">
        <v>1</v>
      </c>
      <c r="K378" s="216">
        <f t="shared" si="118"/>
        <v>314</v>
      </c>
      <c r="L378" s="85">
        <f t="shared" si="119"/>
        <v>0.18789808917197454</v>
      </c>
      <c r="M378" s="85">
        <f t="shared" si="120"/>
        <v>0.34713375796178342</v>
      </c>
      <c r="N378" s="85">
        <f t="shared" si="121"/>
        <v>0.34076433121019106</v>
      </c>
      <c r="O378" s="85">
        <f t="shared" si="122"/>
        <v>0.10509554140127389</v>
      </c>
      <c r="P378" s="21">
        <f t="shared" si="123"/>
        <v>1.5923566878980892E-2</v>
      </c>
      <c r="Q378" s="256">
        <f t="shared" si="124"/>
        <v>3.1847133757961785E-3</v>
      </c>
    </row>
    <row r="379" spans="2:17" s="10" customFormat="1" ht="13.5" customHeight="1" x14ac:dyDescent="0.15">
      <c r="B379" s="68"/>
      <c r="C379" s="69"/>
      <c r="D379" s="70" t="s">
        <v>10</v>
      </c>
      <c r="E379" s="210">
        <f t="shared" ref="E379:J379" si="126">E380+E381</f>
        <v>242</v>
      </c>
      <c r="F379" s="210">
        <f t="shared" si="126"/>
        <v>467</v>
      </c>
      <c r="G379" s="210">
        <f t="shared" si="126"/>
        <v>351</v>
      </c>
      <c r="H379" s="210">
        <f t="shared" si="126"/>
        <v>184</v>
      </c>
      <c r="I379" s="210">
        <f t="shared" si="126"/>
        <v>43</v>
      </c>
      <c r="J379" s="210">
        <f t="shared" si="126"/>
        <v>7</v>
      </c>
      <c r="K379" s="211">
        <f t="shared" si="118"/>
        <v>1294</v>
      </c>
      <c r="L379" s="71">
        <f t="shared" si="119"/>
        <v>0.18701700154559506</v>
      </c>
      <c r="M379" s="71">
        <f t="shared" si="120"/>
        <v>0.36089644513137559</v>
      </c>
      <c r="N379" s="71">
        <f t="shared" si="121"/>
        <v>0.27125193199381764</v>
      </c>
      <c r="O379" s="71">
        <f t="shared" si="122"/>
        <v>0.14219474497681608</v>
      </c>
      <c r="P379" s="14">
        <f t="shared" si="123"/>
        <v>3.3230293663060281E-2</v>
      </c>
      <c r="Q379" s="252">
        <f t="shared" si="124"/>
        <v>5.4095826893353939E-3</v>
      </c>
    </row>
    <row r="380" spans="2:17" s="10" customFormat="1" ht="13.5" customHeight="1" x14ac:dyDescent="0.15">
      <c r="B380" s="55"/>
      <c r="C380" s="72"/>
      <c r="D380" s="58" t="s">
        <v>88</v>
      </c>
      <c r="E380" s="319">
        <v>110</v>
      </c>
      <c r="F380" s="319">
        <v>221</v>
      </c>
      <c r="G380" s="319">
        <v>192</v>
      </c>
      <c r="H380" s="319">
        <v>114</v>
      </c>
      <c r="I380" s="319">
        <v>27</v>
      </c>
      <c r="J380" s="319">
        <v>2</v>
      </c>
      <c r="K380" s="213">
        <f t="shared" si="118"/>
        <v>666</v>
      </c>
      <c r="L380" s="73">
        <f t="shared" si="119"/>
        <v>0.16516516516516516</v>
      </c>
      <c r="M380" s="73">
        <f t="shared" si="120"/>
        <v>0.33183183183183185</v>
      </c>
      <c r="N380" s="73">
        <f t="shared" si="121"/>
        <v>0.28828828828828829</v>
      </c>
      <c r="O380" s="73">
        <f t="shared" si="122"/>
        <v>0.17117117117117117</v>
      </c>
      <c r="P380" s="20">
        <f t="shared" si="123"/>
        <v>4.0540540540540543E-2</v>
      </c>
      <c r="Q380" s="255">
        <f t="shared" si="124"/>
        <v>3.003003003003003E-3</v>
      </c>
    </row>
    <row r="381" spans="2:17" s="10" customFormat="1" ht="13.5" customHeight="1" x14ac:dyDescent="0.15">
      <c r="B381" s="55" t="s">
        <v>26</v>
      </c>
      <c r="C381" s="26" t="s">
        <v>16</v>
      </c>
      <c r="D381" s="74" t="s">
        <v>91</v>
      </c>
      <c r="E381" s="331">
        <v>132</v>
      </c>
      <c r="F381" s="331">
        <v>246</v>
      </c>
      <c r="G381" s="331">
        <v>159</v>
      </c>
      <c r="H381" s="331">
        <v>70</v>
      </c>
      <c r="I381" s="331">
        <v>16</v>
      </c>
      <c r="J381" s="331">
        <v>5</v>
      </c>
      <c r="K381" s="215">
        <f t="shared" si="118"/>
        <v>628</v>
      </c>
      <c r="L381" s="86">
        <f t="shared" si="119"/>
        <v>0.21019108280254778</v>
      </c>
      <c r="M381" s="77">
        <f t="shared" si="120"/>
        <v>0.39171974522292996</v>
      </c>
      <c r="N381" s="77">
        <f t="shared" si="121"/>
        <v>0.25318471337579618</v>
      </c>
      <c r="O381" s="77">
        <f t="shared" si="122"/>
        <v>0.11146496815286625</v>
      </c>
      <c r="P381" s="22">
        <f t="shared" si="123"/>
        <v>2.5477707006369428E-2</v>
      </c>
      <c r="Q381" s="259">
        <f t="shared" si="124"/>
        <v>7.9617834394904458E-3</v>
      </c>
    </row>
    <row r="382" spans="2:17" ht="13.5" customHeight="1" thickBot="1" x14ac:dyDescent="0.2">
      <c r="B382" s="55"/>
      <c r="C382" s="72"/>
      <c r="D382" s="91" t="s">
        <v>24</v>
      </c>
      <c r="E382" s="225"/>
      <c r="F382" s="225"/>
      <c r="G382" s="225"/>
      <c r="H382" s="225"/>
      <c r="I382" s="225"/>
      <c r="J382" s="225"/>
      <c r="K382" s="221">
        <f>$F$11-K379</f>
        <v>1</v>
      </c>
      <c r="L382" s="425"/>
      <c r="M382" s="426"/>
      <c r="N382" s="426"/>
      <c r="O382" s="426"/>
      <c r="P382" s="427"/>
      <c r="Q382" s="428"/>
    </row>
    <row r="383" spans="2:17" ht="13.5" customHeight="1" thickTop="1" x14ac:dyDescent="0.15">
      <c r="B383" s="92"/>
      <c r="C383" s="93"/>
      <c r="D383" s="94" t="s">
        <v>10</v>
      </c>
      <c r="E383" s="222">
        <f t="shared" ref="E383:K383" si="127">SUM(E384:E385)</f>
        <v>618</v>
      </c>
      <c r="F383" s="222">
        <f t="shared" si="127"/>
        <v>1483</v>
      </c>
      <c r="G383" s="222">
        <f t="shared" si="127"/>
        <v>1060</v>
      </c>
      <c r="H383" s="222">
        <f t="shared" si="127"/>
        <v>346</v>
      </c>
      <c r="I383" s="222">
        <f t="shared" si="127"/>
        <v>68</v>
      </c>
      <c r="J383" s="222">
        <f t="shared" si="127"/>
        <v>10</v>
      </c>
      <c r="K383" s="223">
        <f t="shared" si="127"/>
        <v>3585</v>
      </c>
      <c r="L383" s="85">
        <f>E383/K383</f>
        <v>0.17238493723849371</v>
      </c>
      <c r="M383" s="85">
        <f>F383/K383</f>
        <v>0.41366806136680612</v>
      </c>
      <c r="N383" s="85">
        <f>G383/K383</f>
        <v>0.29567642956764295</v>
      </c>
      <c r="O383" s="85">
        <f>H383/K383</f>
        <v>9.6513249651324962E-2</v>
      </c>
      <c r="P383" s="21">
        <f>I383/K383</f>
        <v>1.8967921896792191E-2</v>
      </c>
      <c r="Q383" s="256">
        <f>J383/K383</f>
        <v>2.7894002789400278E-3</v>
      </c>
    </row>
    <row r="384" spans="2:17" ht="13.5" customHeight="1" x14ac:dyDescent="0.15">
      <c r="B384" s="55"/>
      <c r="C384" s="72"/>
      <c r="D384" s="58" t="s">
        <v>88</v>
      </c>
      <c r="E384" s="212">
        <f t="shared" ref="E384:J385" si="128">E360+E370+E380</f>
        <v>312</v>
      </c>
      <c r="F384" s="212">
        <f t="shared" si="128"/>
        <v>725</v>
      </c>
      <c r="G384" s="212">
        <f t="shared" si="128"/>
        <v>554</v>
      </c>
      <c r="H384" s="212">
        <f t="shared" si="128"/>
        <v>204</v>
      </c>
      <c r="I384" s="212">
        <f t="shared" si="128"/>
        <v>43</v>
      </c>
      <c r="J384" s="212">
        <f t="shared" si="128"/>
        <v>3</v>
      </c>
      <c r="K384" s="213">
        <f>SUM(E384:J384)</f>
        <v>1841</v>
      </c>
      <c r="L384" s="73">
        <f>E384/K384</f>
        <v>0.1694731124388919</v>
      </c>
      <c r="M384" s="73">
        <f>F384/K384</f>
        <v>0.39380771319934815</v>
      </c>
      <c r="N384" s="73">
        <f>G384/K384</f>
        <v>0.30092341118957089</v>
      </c>
      <c r="O384" s="73">
        <f>H384/K384</f>
        <v>0.11080934274850625</v>
      </c>
      <c r="P384" s="20">
        <f>I384/K384</f>
        <v>2.3356871265616513E-2</v>
      </c>
      <c r="Q384" s="255">
        <f>J384/K384</f>
        <v>1.6295491580662683E-3</v>
      </c>
    </row>
    <row r="385" spans="2:17" ht="13.5" customHeight="1" x14ac:dyDescent="0.15">
      <c r="B385" s="96" t="s">
        <v>10</v>
      </c>
      <c r="C385" s="26"/>
      <c r="D385" s="74" t="s">
        <v>91</v>
      </c>
      <c r="E385" s="214">
        <f t="shared" si="128"/>
        <v>306</v>
      </c>
      <c r="F385" s="214">
        <f t="shared" si="128"/>
        <v>758</v>
      </c>
      <c r="G385" s="214">
        <f t="shared" si="128"/>
        <v>506</v>
      </c>
      <c r="H385" s="214">
        <f t="shared" si="128"/>
        <v>142</v>
      </c>
      <c r="I385" s="214">
        <f t="shared" si="128"/>
        <v>25</v>
      </c>
      <c r="J385" s="214">
        <f t="shared" si="128"/>
        <v>7</v>
      </c>
      <c r="K385" s="215">
        <f>SUM(E385:J385)</f>
        <v>1744</v>
      </c>
      <c r="L385" s="86">
        <f>E385/K385</f>
        <v>0.17545871559633028</v>
      </c>
      <c r="M385" s="77">
        <f>F385/K385</f>
        <v>0.43463302752293576</v>
      </c>
      <c r="N385" s="77">
        <f>G385/K385</f>
        <v>0.29013761467889909</v>
      </c>
      <c r="O385" s="77">
        <f>H385/K385</f>
        <v>8.1422018348623851E-2</v>
      </c>
      <c r="P385" s="22">
        <f>I385/K385</f>
        <v>1.4334862385321102E-2</v>
      </c>
      <c r="Q385" s="259">
        <f>J385/K385</f>
        <v>4.0137614678899085E-3</v>
      </c>
    </row>
    <row r="386" spans="2:17" ht="13.5" customHeight="1" x14ac:dyDescent="0.15">
      <c r="B386" s="84"/>
      <c r="C386" s="97"/>
      <c r="D386" s="59" t="s">
        <v>24</v>
      </c>
      <c r="E386" s="224"/>
      <c r="F386" s="224"/>
      <c r="G386" s="224"/>
      <c r="H386" s="224"/>
      <c r="I386" s="224"/>
      <c r="J386" s="224"/>
      <c r="K386" s="216">
        <f>K362+K372+K382</f>
        <v>6</v>
      </c>
      <c r="L386" s="80"/>
      <c r="M386" s="80"/>
      <c r="N386" s="80"/>
      <c r="O386" s="80"/>
      <c r="P386" s="35"/>
      <c r="Q386" s="253"/>
    </row>
    <row r="387" spans="2:17" ht="13.5" customHeight="1" x14ac:dyDescent="0.15">
      <c r="B387" s="303"/>
      <c r="C387" s="303"/>
      <c r="D387" s="30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</row>
    <row r="388" spans="2:17" s="10" customFormat="1" ht="13.5" customHeight="1" x14ac:dyDescent="0.15">
      <c r="B388" s="301" t="s">
        <v>79</v>
      </c>
      <c r="C388" s="65"/>
      <c r="D388" s="17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</row>
    <row r="389" spans="2:17" ht="19.2" x14ac:dyDescent="0.15">
      <c r="B389" s="67" t="s">
        <v>9</v>
      </c>
      <c r="C389" s="67" t="s">
        <v>19</v>
      </c>
      <c r="D389" s="402" t="s">
        <v>20</v>
      </c>
      <c r="E389" s="11" t="s">
        <v>96</v>
      </c>
      <c r="F389" s="11" t="s">
        <v>52</v>
      </c>
      <c r="G389" s="11" t="s">
        <v>53</v>
      </c>
      <c r="H389" s="11" t="s">
        <v>54</v>
      </c>
      <c r="I389" s="11" t="s">
        <v>55</v>
      </c>
      <c r="J389" s="11" t="s">
        <v>95</v>
      </c>
      <c r="K389" s="12" t="s">
        <v>10</v>
      </c>
      <c r="L389" s="11" t="s">
        <v>96</v>
      </c>
      <c r="M389" s="11" t="s">
        <v>52</v>
      </c>
      <c r="N389" s="11" t="s">
        <v>53</v>
      </c>
      <c r="O389" s="11" t="s">
        <v>54</v>
      </c>
      <c r="P389" s="11" t="s">
        <v>55</v>
      </c>
      <c r="Q389" s="11" t="s">
        <v>95</v>
      </c>
    </row>
    <row r="390" spans="2:17" s="10" customFormat="1" ht="13.5" customHeight="1" x14ac:dyDescent="0.15">
      <c r="B390" s="68"/>
      <c r="C390" s="69"/>
      <c r="D390" s="70" t="s">
        <v>10</v>
      </c>
      <c r="E390" s="210">
        <f t="shared" ref="E390:J390" si="129">E391+E392</f>
        <v>4</v>
      </c>
      <c r="F390" s="210">
        <f t="shared" si="129"/>
        <v>139</v>
      </c>
      <c r="G390" s="210">
        <f t="shared" si="129"/>
        <v>685</v>
      </c>
      <c r="H390" s="210">
        <f t="shared" si="129"/>
        <v>154</v>
      </c>
      <c r="I390" s="210">
        <f t="shared" si="129"/>
        <v>6</v>
      </c>
      <c r="J390" s="210">
        <f t="shared" si="129"/>
        <v>0</v>
      </c>
      <c r="K390" s="211">
        <f>SUM(K391:K392)</f>
        <v>988</v>
      </c>
      <c r="L390" s="71">
        <f>E390/K390</f>
        <v>4.048582995951417E-3</v>
      </c>
      <c r="M390" s="71">
        <f>F390/K390</f>
        <v>0.14068825910931174</v>
      </c>
      <c r="N390" s="71">
        <f>G390/K390</f>
        <v>0.69331983805668018</v>
      </c>
      <c r="O390" s="71">
        <f>H390/K390</f>
        <v>0.15587044534412955</v>
      </c>
      <c r="P390" s="14">
        <f>I390/K390</f>
        <v>6.0728744939271256E-3</v>
      </c>
      <c r="Q390" s="252">
        <f>J390/K390</f>
        <v>0</v>
      </c>
    </row>
    <row r="391" spans="2:17" s="10" customFormat="1" ht="13.5" customHeight="1" x14ac:dyDescent="0.15">
      <c r="B391" s="55"/>
      <c r="C391" s="72"/>
      <c r="D391" s="58" t="s">
        <v>88</v>
      </c>
      <c r="E391" s="212">
        <f t="shared" ref="E391:J392" si="130">E395+E398</f>
        <v>1</v>
      </c>
      <c r="F391" s="212">
        <f t="shared" si="130"/>
        <v>71</v>
      </c>
      <c r="G391" s="212">
        <f t="shared" si="130"/>
        <v>369</v>
      </c>
      <c r="H391" s="212">
        <f t="shared" si="130"/>
        <v>74</v>
      </c>
      <c r="I391" s="212">
        <f t="shared" si="130"/>
        <v>3</v>
      </c>
      <c r="J391" s="212">
        <f t="shared" si="130"/>
        <v>0</v>
      </c>
      <c r="K391" s="213">
        <f>SUM(E391:J391)</f>
        <v>518</v>
      </c>
      <c r="L391" s="73">
        <f>E391/K391</f>
        <v>1.9305019305019305E-3</v>
      </c>
      <c r="M391" s="73">
        <f>F391/K391</f>
        <v>0.13706563706563707</v>
      </c>
      <c r="N391" s="73">
        <f>G391/K391</f>
        <v>0.71235521235521237</v>
      </c>
      <c r="O391" s="73">
        <f>H391/K391</f>
        <v>0.14285714285714285</v>
      </c>
      <c r="P391" s="20">
        <f>I391/K391</f>
        <v>5.7915057915057912E-3</v>
      </c>
      <c r="Q391" s="255">
        <f>J391/K391</f>
        <v>0</v>
      </c>
    </row>
    <row r="392" spans="2:17" s="10" customFormat="1" ht="13.5" customHeight="1" x14ac:dyDescent="0.15">
      <c r="B392" s="55"/>
      <c r="C392" s="72" t="s">
        <v>10</v>
      </c>
      <c r="D392" s="74" t="s">
        <v>91</v>
      </c>
      <c r="E392" s="214">
        <f t="shared" si="130"/>
        <v>3</v>
      </c>
      <c r="F392" s="214">
        <f t="shared" si="130"/>
        <v>68</v>
      </c>
      <c r="G392" s="214">
        <f t="shared" si="130"/>
        <v>316</v>
      </c>
      <c r="H392" s="214">
        <f t="shared" si="130"/>
        <v>80</v>
      </c>
      <c r="I392" s="214">
        <f t="shared" si="130"/>
        <v>3</v>
      </c>
      <c r="J392" s="214">
        <f t="shared" si="130"/>
        <v>0</v>
      </c>
      <c r="K392" s="215">
        <f>SUM(E392:J392)</f>
        <v>470</v>
      </c>
      <c r="L392" s="86">
        <f>E392/K392</f>
        <v>6.382978723404255E-3</v>
      </c>
      <c r="M392" s="77">
        <f>F392/K392</f>
        <v>0.14468085106382977</v>
      </c>
      <c r="N392" s="77">
        <f>G392/K392</f>
        <v>0.67234042553191486</v>
      </c>
      <c r="O392" s="77">
        <f>H392/K392</f>
        <v>0.1702127659574468</v>
      </c>
      <c r="P392" s="22">
        <f>I392/K392</f>
        <v>6.382978723404255E-3</v>
      </c>
      <c r="Q392" s="259">
        <f>J392/K392</f>
        <v>0</v>
      </c>
    </row>
    <row r="393" spans="2:17" s="10" customFormat="1" ht="13.5" customHeight="1" x14ac:dyDescent="0.15">
      <c r="B393" s="55"/>
      <c r="C393" s="72"/>
      <c r="D393" s="59" t="s">
        <v>24</v>
      </c>
      <c r="E393" s="353"/>
      <c r="F393" s="353"/>
      <c r="G393" s="353"/>
      <c r="H393" s="353"/>
      <c r="I393" s="353"/>
      <c r="J393" s="353"/>
      <c r="K393" s="216">
        <f>$F$5-K390</f>
        <v>1</v>
      </c>
      <c r="L393" s="361"/>
      <c r="M393" s="361"/>
      <c r="N393" s="361"/>
      <c r="O393" s="361"/>
      <c r="P393" s="362"/>
      <c r="Q393" s="363"/>
    </row>
    <row r="394" spans="2:17" s="10" customFormat="1" ht="13.5" customHeight="1" x14ac:dyDescent="0.15">
      <c r="B394" s="55"/>
      <c r="C394" s="68" t="s">
        <v>25</v>
      </c>
      <c r="D394" s="70" t="s">
        <v>10</v>
      </c>
      <c r="E394" s="210">
        <f t="shared" ref="E394:J394" si="131">E395+E396</f>
        <v>3</v>
      </c>
      <c r="F394" s="210">
        <f t="shared" si="131"/>
        <v>105</v>
      </c>
      <c r="G394" s="210">
        <f t="shared" si="131"/>
        <v>329</v>
      </c>
      <c r="H394" s="210">
        <f t="shared" si="131"/>
        <v>43</v>
      </c>
      <c r="I394" s="210">
        <f t="shared" si="131"/>
        <v>1</v>
      </c>
      <c r="J394" s="210">
        <f t="shared" si="131"/>
        <v>0</v>
      </c>
      <c r="K394" s="211">
        <f t="shared" ref="K394:K399" si="132">SUM(E394:J394)</f>
        <v>481</v>
      </c>
      <c r="L394" s="71">
        <f t="shared" ref="L394:L402" si="133">E394/K394</f>
        <v>6.2370062370062374E-3</v>
      </c>
      <c r="M394" s="71">
        <f t="shared" ref="M394:M402" si="134">F394/K394</f>
        <v>0.21829521829521831</v>
      </c>
      <c r="N394" s="71">
        <f t="shared" ref="N394:N402" si="135">G394/K394</f>
        <v>0.68399168399168397</v>
      </c>
      <c r="O394" s="71">
        <f t="shared" ref="O394:O402" si="136">H394/K394</f>
        <v>8.9397089397089402E-2</v>
      </c>
      <c r="P394" s="14">
        <f t="shared" ref="P394:P402" si="137">I394/K394</f>
        <v>2.0790020790020791E-3</v>
      </c>
      <c r="Q394" s="252">
        <f t="shared" ref="Q394:Q402" si="138">J394/K394</f>
        <v>0</v>
      </c>
    </row>
    <row r="395" spans="2:17" s="10" customFormat="1" ht="13.5" customHeight="1" x14ac:dyDescent="0.15">
      <c r="B395" s="55" t="s">
        <v>12</v>
      </c>
      <c r="C395" s="55" t="s">
        <v>13</v>
      </c>
      <c r="D395" s="58" t="s">
        <v>88</v>
      </c>
      <c r="E395" s="319">
        <v>1</v>
      </c>
      <c r="F395" s="319">
        <v>54</v>
      </c>
      <c r="G395" s="319">
        <v>178</v>
      </c>
      <c r="H395" s="319">
        <v>21</v>
      </c>
      <c r="I395" s="319">
        <v>0</v>
      </c>
      <c r="J395" s="319">
        <v>0</v>
      </c>
      <c r="K395" s="213">
        <f t="shared" si="132"/>
        <v>254</v>
      </c>
      <c r="L395" s="73">
        <f t="shared" si="133"/>
        <v>3.937007874015748E-3</v>
      </c>
      <c r="M395" s="73">
        <f t="shared" si="134"/>
        <v>0.2125984251968504</v>
      </c>
      <c r="N395" s="73">
        <f t="shared" si="135"/>
        <v>0.70078740157480313</v>
      </c>
      <c r="O395" s="73">
        <f t="shared" si="136"/>
        <v>8.2677165354330714E-2</v>
      </c>
      <c r="P395" s="20">
        <f t="shared" si="137"/>
        <v>0</v>
      </c>
      <c r="Q395" s="255">
        <f t="shared" si="138"/>
        <v>0</v>
      </c>
    </row>
    <row r="396" spans="2:17" s="10" customFormat="1" ht="13.5" customHeight="1" x14ac:dyDescent="0.15">
      <c r="B396" s="55"/>
      <c r="C396" s="55"/>
      <c r="D396" s="60" t="s">
        <v>91</v>
      </c>
      <c r="E396" s="321">
        <v>2</v>
      </c>
      <c r="F396" s="321">
        <v>51</v>
      </c>
      <c r="G396" s="321">
        <v>151</v>
      </c>
      <c r="H396" s="321">
        <v>22</v>
      </c>
      <c r="I396" s="321">
        <v>1</v>
      </c>
      <c r="J396" s="321">
        <v>0</v>
      </c>
      <c r="K396" s="217">
        <f t="shared" si="132"/>
        <v>227</v>
      </c>
      <c r="L396" s="90">
        <f t="shared" si="133"/>
        <v>8.8105726872246704E-3</v>
      </c>
      <c r="M396" s="81">
        <f t="shared" si="134"/>
        <v>0.22466960352422907</v>
      </c>
      <c r="N396" s="81">
        <f t="shared" si="135"/>
        <v>0.66519823788546251</v>
      </c>
      <c r="O396" s="81">
        <f t="shared" si="136"/>
        <v>9.6916299559471369E-2</v>
      </c>
      <c r="P396" s="23">
        <f t="shared" si="137"/>
        <v>4.4052863436123352E-3</v>
      </c>
      <c r="Q396" s="36">
        <f t="shared" si="138"/>
        <v>0</v>
      </c>
    </row>
    <row r="397" spans="2:17" s="10" customFormat="1" ht="13.5" customHeight="1" x14ac:dyDescent="0.15">
      <c r="B397" s="55"/>
      <c r="C397" s="68"/>
      <c r="D397" s="70" t="s">
        <v>10</v>
      </c>
      <c r="E397" s="210">
        <f t="shared" ref="E397:J397" si="139">E398+E399</f>
        <v>1</v>
      </c>
      <c r="F397" s="210">
        <f t="shared" si="139"/>
        <v>34</v>
      </c>
      <c r="G397" s="210">
        <f t="shared" si="139"/>
        <v>356</v>
      </c>
      <c r="H397" s="210">
        <f t="shared" si="139"/>
        <v>111</v>
      </c>
      <c r="I397" s="210">
        <f t="shared" si="139"/>
        <v>5</v>
      </c>
      <c r="J397" s="210">
        <f t="shared" si="139"/>
        <v>0</v>
      </c>
      <c r="K397" s="211">
        <f t="shared" si="132"/>
        <v>507</v>
      </c>
      <c r="L397" s="247">
        <f t="shared" si="133"/>
        <v>1.9723865877712033E-3</v>
      </c>
      <c r="M397" s="71">
        <f t="shared" si="134"/>
        <v>6.7061143984220903E-2</v>
      </c>
      <c r="N397" s="71">
        <f t="shared" si="135"/>
        <v>0.70216962524654836</v>
      </c>
      <c r="O397" s="71">
        <f t="shared" si="136"/>
        <v>0.21893491124260356</v>
      </c>
      <c r="P397" s="14">
        <f t="shared" si="137"/>
        <v>9.8619329388560158E-3</v>
      </c>
      <c r="Q397" s="252">
        <f t="shared" si="138"/>
        <v>0</v>
      </c>
    </row>
    <row r="398" spans="2:17" s="10" customFormat="1" ht="13.5" customHeight="1" x14ac:dyDescent="0.15">
      <c r="B398" s="55"/>
      <c r="C398" s="55" t="s">
        <v>14</v>
      </c>
      <c r="D398" s="82" t="s">
        <v>88</v>
      </c>
      <c r="E398" s="319">
        <v>0</v>
      </c>
      <c r="F398" s="319">
        <v>17</v>
      </c>
      <c r="G398" s="319">
        <v>191</v>
      </c>
      <c r="H398" s="319">
        <v>53</v>
      </c>
      <c r="I398" s="319">
        <v>3</v>
      </c>
      <c r="J398" s="319">
        <v>0</v>
      </c>
      <c r="K398" s="218">
        <f t="shared" si="132"/>
        <v>264</v>
      </c>
      <c r="L398" s="89">
        <f t="shared" si="133"/>
        <v>0</v>
      </c>
      <c r="M398" s="83">
        <f t="shared" si="134"/>
        <v>6.4393939393939392E-2</v>
      </c>
      <c r="N398" s="83">
        <f t="shared" si="135"/>
        <v>0.72348484848484851</v>
      </c>
      <c r="O398" s="83">
        <f t="shared" si="136"/>
        <v>0.20075757575757575</v>
      </c>
      <c r="P398" s="24">
        <f t="shared" si="137"/>
        <v>1.1363636363636364E-2</v>
      </c>
      <c r="Q398" s="257">
        <f t="shared" si="138"/>
        <v>0</v>
      </c>
    </row>
    <row r="399" spans="2:17" s="10" customFormat="1" ht="13.5" customHeight="1" x14ac:dyDescent="0.15">
      <c r="B399" s="84"/>
      <c r="C399" s="59"/>
      <c r="D399" s="59" t="s">
        <v>91</v>
      </c>
      <c r="E399" s="321">
        <v>1</v>
      </c>
      <c r="F399" s="321">
        <v>17</v>
      </c>
      <c r="G399" s="321">
        <v>165</v>
      </c>
      <c r="H399" s="321">
        <v>58</v>
      </c>
      <c r="I399" s="321">
        <v>2</v>
      </c>
      <c r="J399" s="321">
        <v>0</v>
      </c>
      <c r="K399" s="216">
        <f t="shared" si="132"/>
        <v>243</v>
      </c>
      <c r="L399" s="85">
        <f t="shared" si="133"/>
        <v>4.11522633744856E-3</v>
      </c>
      <c r="M399" s="85">
        <f t="shared" si="134"/>
        <v>6.9958847736625515E-2</v>
      </c>
      <c r="N399" s="85">
        <f t="shared" si="135"/>
        <v>0.67901234567901236</v>
      </c>
      <c r="O399" s="85">
        <f t="shared" si="136"/>
        <v>0.23868312757201646</v>
      </c>
      <c r="P399" s="21">
        <f t="shared" si="137"/>
        <v>8.23045267489712E-3</v>
      </c>
      <c r="Q399" s="256">
        <f t="shared" si="138"/>
        <v>0</v>
      </c>
    </row>
    <row r="400" spans="2:17" ht="13.5" customHeight="1" x14ac:dyDescent="0.15">
      <c r="B400" s="68"/>
      <c r="C400" s="69"/>
      <c r="D400" s="70" t="s">
        <v>10</v>
      </c>
      <c r="E400" s="210">
        <f t="shared" ref="E400:J400" si="140">E401+E402</f>
        <v>4</v>
      </c>
      <c r="F400" s="210">
        <f t="shared" si="140"/>
        <v>16</v>
      </c>
      <c r="G400" s="210">
        <f t="shared" si="140"/>
        <v>162</v>
      </c>
      <c r="H400" s="210">
        <f t="shared" si="140"/>
        <v>570</v>
      </c>
      <c r="I400" s="210">
        <f t="shared" si="140"/>
        <v>416</v>
      </c>
      <c r="J400" s="210">
        <f t="shared" si="140"/>
        <v>135</v>
      </c>
      <c r="K400" s="211">
        <f>SUM(K401:K402)</f>
        <v>1303</v>
      </c>
      <c r="L400" s="71">
        <f t="shared" si="133"/>
        <v>3.0698388334612432E-3</v>
      </c>
      <c r="M400" s="71">
        <f t="shared" si="134"/>
        <v>1.2279355333844973E-2</v>
      </c>
      <c r="N400" s="71">
        <f t="shared" si="135"/>
        <v>0.12432847275518036</v>
      </c>
      <c r="O400" s="71">
        <f t="shared" si="136"/>
        <v>0.43745203376822717</v>
      </c>
      <c r="P400" s="14">
        <f t="shared" si="137"/>
        <v>0.31926323867996931</v>
      </c>
      <c r="Q400" s="252">
        <f t="shared" si="138"/>
        <v>0.10360706062931696</v>
      </c>
    </row>
    <row r="401" spans="2:17" ht="13.5" customHeight="1" x14ac:dyDescent="0.15">
      <c r="B401" s="55"/>
      <c r="C401" s="72"/>
      <c r="D401" s="58" t="s">
        <v>88</v>
      </c>
      <c r="E401" s="212">
        <f t="shared" ref="E401:J402" si="141">E405+E408</f>
        <v>2</v>
      </c>
      <c r="F401" s="212">
        <f t="shared" si="141"/>
        <v>11</v>
      </c>
      <c r="G401" s="212">
        <f t="shared" si="141"/>
        <v>105</v>
      </c>
      <c r="H401" s="212">
        <f t="shared" si="141"/>
        <v>273</v>
      </c>
      <c r="I401" s="212">
        <f t="shared" si="141"/>
        <v>209</v>
      </c>
      <c r="J401" s="212">
        <f t="shared" si="141"/>
        <v>57</v>
      </c>
      <c r="K401" s="213">
        <f>SUM(E401:J401)</f>
        <v>657</v>
      </c>
      <c r="L401" s="89">
        <f t="shared" si="133"/>
        <v>3.0441400304414001E-3</v>
      </c>
      <c r="M401" s="83">
        <f t="shared" si="134"/>
        <v>1.6742770167427701E-2</v>
      </c>
      <c r="N401" s="83">
        <f t="shared" si="135"/>
        <v>0.15981735159817351</v>
      </c>
      <c r="O401" s="83">
        <f t="shared" si="136"/>
        <v>0.41552511415525112</v>
      </c>
      <c r="P401" s="24">
        <f t="shared" si="137"/>
        <v>0.31811263318112631</v>
      </c>
      <c r="Q401" s="257">
        <f t="shared" si="138"/>
        <v>8.6757990867579904E-2</v>
      </c>
    </row>
    <row r="402" spans="2:17" ht="13.5" customHeight="1" x14ac:dyDescent="0.15">
      <c r="B402" s="55"/>
      <c r="C402" s="72" t="s">
        <v>10</v>
      </c>
      <c r="D402" s="74" t="s">
        <v>91</v>
      </c>
      <c r="E402" s="214">
        <f t="shared" si="141"/>
        <v>2</v>
      </c>
      <c r="F402" s="214">
        <f t="shared" si="141"/>
        <v>5</v>
      </c>
      <c r="G402" s="214">
        <f t="shared" si="141"/>
        <v>57</v>
      </c>
      <c r="H402" s="214">
        <f t="shared" si="141"/>
        <v>297</v>
      </c>
      <c r="I402" s="214">
        <f t="shared" si="141"/>
        <v>207</v>
      </c>
      <c r="J402" s="214">
        <f t="shared" si="141"/>
        <v>78</v>
      </c>
      <c r="K402" s="215">
        <f>SUM(E402:J402)</f>
        <v>646</v>
      </c>
      <c r="L402" s="329">
        <f t="shared" si="133"/>
        <v>3.0959752321981426E-3</v>
      </c>
      <c r="M402" s="329">
        <f t="shared" si="134"/>
        <v>7.7399380804953561E-3</v>
      </c>
      <c r="N402" s="329">
        <f t="shared" si="135"/>
        <v>8.8235294117647065E-2</v>
      </c>
      <c r="O402" s="329">
        <f t="shared" si="136"/>
        <v>0.45975232198142413</v>
      </c>
      <c r="P402" s="330">
        <f t="shared" si="137"/>
        <v>0.32043343653250772</v>
      </c>
      <c r="Q402" s="440">
        <f t="shared" si="138"/>
        <v>0.12074303405572756</v>
      </c>
    </row>
    <row r="403" spans="2:17" ht="13.5" customHeight="1" x14ac:dyDescent="0.15">
      <c r="B403" s="55"/>
      <c r="C403" s="72"/>
      <c r="D403" s="59" t="s">
        <v>24</v>
      </c>
      <c r="E403" s="224"/>
      <c r="F403" s="224"/>
      <c r="G403" s="224"/>
      <c r="H403" s="224"/>
      <c r="I403" s="224"/>
      <c r="J403" s="224"/>
      <c r="K403" s="216">
        <f>$F$8-K400</f>
        <v>4</v>
      </c>
      <c r="L403" s="87"/>
      <c r="M403" s="88"/>
      <c r="N403" s="88"/>
      <c r="O403" s="88"/>
      <c r="P403" s="37"/>
      <c r="Q403" s="254"/>
    </row>
    <row r="404" spans="2:17" s="10" customFormat="1" ht="13.5" customHeight="1" x14ac:dyDescent="0.15">
      <c r="B404" s="55"/>
      <c r="C404" s="68" t="s">
        <v>25</v>
      </c>
      <c r="D404" s="70" t="s">
        <v>10</v>
      </c>
      <c r="E404" s="210">
        <f t="shared" ref="E404:J404" si="142">E405+E406</f>
        <v>2</v>
      </c>
      <c r="F404" s="210">
        <f t="shared" si="142"/>
        <v>10</v>
      </c>
      <c r="G404" s="210">
        <f t="shared" si="142"/>
        <v>118</v>
      </c>
      <c r="H404" s="210">
        <f t="shared" si="142"/>
        <v>334</v>
      </c>
      <c r="I404" s="210">
        <f t="shared" si="142"/>
        <v>139</v>
      </c>
      <c r="J404" s="210">
        <f t="shared" si="142"/>
        <v>36</v>
      </c>
      <c r="K404" s="211">
        <f t="shared" ref="K404:K412" si="143">SUM(E404:J404)</f>
        <v>639</v>
      </c>
      <c r="L404" s="71">
        <f t="shared" ref="L404:L412" si="144">E404/K404</f>
        <v>3.1298904538341159E-3</v>
      </c>
      <c r="M404" s="71">
        <f t="shared" ref="M404:M412" si="145">F404/K404</f>
        <v>1.5649452269170579E-2</v>
      </c>
      <c r="N404" s="71">
        <f t="shared" ref="N404:N412" si="146">G404/K404</f>
        <v>0.18466353677621283</v>
      </c>
      <c r="O404" s="71">
        <f t="shared" ref="O404:O412" si="147">H404/K404</f>
        <v>0.52269170579029733</v>
      </c>
      <c r="P404" s="14">
        <f t="shared" ref="P404:P412" si="148">I404/K404</f>
        <v>0.21752738654147105</v>
      </c>
      <c r="Q404" s="252">
        <f t="shared" ref="Q404:Q412" si="149">J404/K404</f>
        <v>5.6338028169014086E-2</v>
      </c>
    </row>
    <row r="405" spans="2:17" s="10" customFormat="1" ht="13.5" customHeight="1" x14ac:dyDescent="0.15">
      <c r="B405" s="55" t="s">
        <v>15</v>
      </c>
      <c r="C405" s="55" t="s">
        <v>13</v>
      </c>
      <c r="D405" s="58" t="s">
        <v>88</v>
      </c>
      <c r="E405" s="319">
        <v>1</v>
      </c>
      <c r="F405" s="319">
        <v>7</v>
      </c>
      <c r="G405" s="319">
        <v>71</v>
      </c>
      <c r="H405" s="319">
        <v>148</v>
      </c>
      <c r="I405" s="319">
        <v>63</v>
      </c>
      <c r="J405" s="319">
        <v>17</v>
      </c>
      <c r="K405" s="213">
        <f t="shared" si="143"/>
        <v>307</v>
      </c>
      <c r="L405" s="73">
        <f t="shared" si="144"/>
        <v>3.2573289902280132E-3</v>
      </c>
      <c r="M405" s="73">
        <f t="shared" si="145"/>
        <v>2.2801302931596091E-2</v>
      </c>
      <c r="N405" s="73">
        <f t="shared" si="146"/>
        <v>0.23127035830618892</v>
      </c>
      <c r="O405" s="73">
        <f t="shared" si="147"/>
        <v>0.48208469055374592</v>
      </c>
      <c r="P405" s="20">
        <f t="shared" si="148"/>
        <v>0.20521172638436483</v>
      </c>
      <c r="Q405" s="255">
        <f t="shared" si="149"/>
        <v>5.5374592833876218E-2</v>
      </c>
    </row>
    <row r="406" spans="2:17" s="10" customFormat="1" ht="13.5" customHeight="1" x14ac:dyDescent="0.15">
      <c r="B406" s="55"/>
      <c r="C406" s="55"/>
      <c r="D406" s="60" t="s">
        <v>91</v>
      </c>
      <c r="E406" s="321">
        <v>1</v>
      </c>
      <c r="F406" s="321">
        <v>3</v>
      </c>
      <c r="G406" s="321">
        <v>47</v>
      </c>
      <c r="H406" s="321">
        <v>186</v>
      </c>
      <c r="I406" s="321">
        <v>76</v>
      </c>
      <c r="J406" s="321">
        <v>19</v>
      </c>
      <c r="K406" s="217">
        <f t="shared" si="143"/>
        <v>332</v>
      </c>
      <c r="L406" s="90">
        <f t="shared" si="144"/>
        <v>3.0120481927710845E-3</v>
      </c>
      <c r="M406" s="81">
        <f t="shared" si="145"/>
        <v>9.0361445783132526E-3</v>
      </c>
      <c r="N406" s="81">
        <f t="shared" si="146"/>
        <v>0.14156626506024098</v>
      </c>
      <c r="O406" s="81">
        <f t="shared" si="147"/>
        <v>0.56024096385542166</v>
      </c>
      <c r="P406" s="23">
        <f t="shared" si="148"/>
        <v>0.2289156626506024</v>
      </c>
      <c r="Q406" s="36">
        <f t="shared" si="149"/>
        <v>5.7228915662650599E-2</v>
      </c>
    </row>
    <row r="407" spans="2:17" s="10" customFormat="1" ht="13.5" customHeight="1" x14ac:dyDescent="0.15">
      <c r="B407" s="55"/>
      <c r="C407" s="68"/>
      <c r="D407" s="70" t="s">
        <v>10</v>
      </c>
      <c r="E407" s="210">
        <f t="shared" ref="E407:J407" si="150">E408+E409</f>
        <v>2</v>
      </c>
      <c r="F407" s="210">
        <f t="shared" si="150"/>
        <v>6</v>
      </c>
      <c r="G407" s="210">
        <f t="shared" si="150"/>
        <v>44</v>
      </c>
      <c r="H407" s="210">
        <f t="shared" si="150"/>
        <v>236</v>
      </c>
      <c r="I407" s="210">
        <f t="shared" si="150"/>
        <v>277</v>
      </c>
      <c r="J407" s="210">
        <f t="shared" si="150"/>
        <v>99</v>
      </c>
      <c r="K407" s="211">
        <f t="shared" si="143"/>
        <v>664</v>
      </c>
      <c r="L407" s="247">
        <f t="shared" si="144"/>
        <v>3.0120481927710845E-3</v>
      </c>
      <c r="M407" s="71">
        <f t="shared" si="145"/>
        <v>9.0361445783132526E-3</v>
      </c>
      <c r="N407" s="71">
        <f t="shared" si="146"/>
        <v>6.6265060240963861E-2</v>
      </c>
      <c r="O407" s="71">
        <f t="shared" si="147"/>
        <v>0.35542168674698793</v>
      </c>
      <c r="P407" s="14">
        <f t="shared" si="148"/>
        <v>0.41716867469879521</v>
      </c>
      <c r="Q407" s="252">
        <f t="shared" si="149"/>
        <v>0.14909638554216867</v>
      </c>
    </row>
    <row r="408" spans="2:17" s="10" customFormat="1" ht="13.5" customHeight="1" x14ac:dyDescent="0.15">
      <c r="B408" s="55"/>
      <c r="C408" s="55" t="s">
        <v>16</v>
      </c>
      <c r="D408" s="82" t="s">
        <v>88</v>
      </c>
      <c r="E408" s="319">
        <v>1</v>
      </c>
      <c r="F408" s="319">
        <v>4</v>
      </c>
      <c r="G408" s="319">
        <v>34</v>
      </c>
      <c r="H408" s="319">
        <v>125</v>
      </c>
      <c r="I408" s="319">
        <v>146</v>
      </c>
      <c r="J408" s="319">
        <v>40</v>
      </c>
      <c r="K408" s="218">
        <f t="shared" si="143"/>
        <v>350</v>
      </c>
      <c r="L408" s="89">
        <f t="shared" si="144"/>
        <v>2.8571428571428571E-3</v>
      </c>
      <c r="M408" s="83">
        <f t="shared" si="145"/>
        <v>1.1428571428571429E-2</v>
      </c>
      <c r="N408" s="83">
        <f t="shared" si="146"/>
        <v>9.7142857142857142E-2</v>
      </c>
      <c r="O408" s="83">
        <f t="shared" si="147"/>
        <v>0.35714285714285715</v>
      </c>
      <c r="P408" s="24">
        <f t="shared" si="148"/>
        <v>0.41714285714285715</v>
      </c>
      <c r="Q408" s="257">
        <f t="shared" si="149"/>
        <v>0.11428571428571428</v>
      </c>
    </row>
    <row r="409" spans="2:17" s="10" customFormat="1" ht="13.5" customHeight="1" x14ac:dyDescent="0.15">
      <c r="B409" s="84"/>
      <c r="C409" s="59"/>
      <c r="D409" s="59" t="s">
        <v>91</v>
      </c>
      <c r="E409" s="321">
        <v>1</v>
      </c>
      <c r="F409" s="321">
        <v>2</v>
      </c>
      <c r="G409" s="321">
        <v>10</v>
      </c>
      <c r="H409" s="321">
        <v>111</v>
      </c>
      <c r="I409" s="321">
        <v>131</v>
      </c>
      <c r="J409" s="321">
        <v>59</v>
      </c>
      <c r="K409" s="216">
        <f t="shared" si="143"/>
        <v>314</v>
      </c>
      <c r="L409" s="85">
        <f t="shared" si="144"/>
        <v>3.1847133757961785E-3</v>
      </c>
      <c r="M409" s="85">
        <f t="shared" si="145"/>
        <v>6.369426751592357E-3</v>
      </c>
      <c r="N409" s="85">
        <f t="shared" si="146"/>
        <v>3.1847133757961783E-2</v>
      </c>
      <c r="O409" s="85">
        <f t="shared" si="147"/>
        <v>0.35350318471337577</v>
      </c>
      <c r="P409" s="21">
        <f t="shared" si="148"/>
        <v>0.41719745222929938</v>
      </c>
      <c r="Q409" s="256">
        <f t="shared" si="149"/>
        <v>0.18789808917197454</v>
      </c>
    </row>
    <row r="410" spans="2:17" s="10" customFormat="1" ht="13.5" customHeight="1" x14ac:dyDescent="0.15">
      <c r="B410" s="68"/>
      <c r="C410" s="69"/>
      <c r="D410" s="70" t="s">
        <v>10</v>
      </c>
      <c r="E410" s="210">
        <f t="shared" ref="E410:J410" si="151">E411+E412</f>
        <v>10</v>
      </c>
      <c r="F410" s="210">
        <f t="shared" si="151"/>
        <v>3</v>
      </c>
      <c r="G410" s="210">
        <f t="shared" si="151"/>
        <v>13</v>
      </c>
      <c r="H410" s="210">
        <f t="shared" si="151"/>
        <v>132</v>
      </c>
      <c r="I410" s="210">
        <f t="shared" si="151"/>
        <v>601</v>
      </c>
      <c r="J410" s="210">
        <f t="shared" si="151"/>
        <v>534</v>
      </c>
      <c r="K410" s="211">
        <f t="shared" si="143"/>
        <v>1293</v>
      </c>
      <c r="L410" s="71">
        <f t="shared" si="144"/>
        <v>7.7339520494972931E-3</v>
      </c>
      <c r="M410" s="71">
        <f t="shared" si="145"/>
        <v>2.3201856148491878E-3</v>
      </c>
      <c r="N410" s="71">
        <f t="shared" si="146"/>
        <v>1.0054137664346482E-2</v>
      </c>
      <c r="O410" s="71">
        <f t="shared" si="147"/>
        <v>0.10208816705336426</v>
      </c>
      <c r="P410" s="14">
        <f t="shared" si="148"/>
        <v>0.4648105181747873</v>
      </c>
      <c r="Q410" s="252">
        <f t="shared" si="149"/>
        <v>0.41299303944315546</v>
      </c>
    </row>
    <row r="411" spans="2:17" s="10" customFormat="1" ht="13.5" customHeight="1" x14ac:dyDescent="0.15">
      <c r="B411" s="55"/>
      <c r="C411" s="72"/>
      <c r="D411" s="58" t="s">
        <v>88</v>
      </c>
      <c r="E411" s="319">
        <v>6</v>
      </c>
      <c r="F411" s="319">
        <v>1</v>
      </c>
      <c r="G411" s="319">
        <v>6</v>
      </c>
      <c r="H411" s="319">
        <v>57</v>
      </c>
      <c r="I411" s="319">
        <v>323</v>
      </c>
      <c r="J411" s="319">
        <v>272</v>
      </c>
      <c r="K411" s="213">
        <f t="shared" si="143"/>
        <v>665</v>
      </c>
      <c r="L411" s="73">
        <f t="shared" si="144"/>
        <v>9.0225563909774441E-3</v>
      </c>
      <c r="M411" s="73">
        <f t="shared" si="145"/>
        <v>1.5037593984962407E-3</v>
      </c>
      <c r="N411" s="73">
        <f t="shared" si="146"/>
        <v>9.0225563909774441E-3</v>
      </c>
      <c r="O411" s="73">
        <f t="shared" si="147"/>
        <v>8.5714285714285715E-2</v>
      </c>
      <c r="P411" s="20">
        <f t="shared" si="148"/>
        <v>0.48571428571428571</v>
      </c>
      <c r="Q411" s="255">
        <f t="shared" si="149"/>
        <v>0.40902255639097745</v>
      </c>
    </row>
    <row r="412" spans="2:17" s="10" customFormat="1" ht="13.5" customHeight="1" x14ac:dyDescent="0.15">
      <c r="B412" s="55" t="s">
        <v>26</v>
      </c>
      <c r="C412" s="26" t="s">
        <v>16</v>
      </c>
      <c r="D412" s="74" t="s">
        <v>91</v>
      </c>
      <c r="E412" s="331">
        <v>4</v>
      </c>
      <c r="F412" s="331">
        <v>2</v>
      </c>
      <c r="G412" s="331">
        <v>7</v>
      </c>
      <c r="H412" s="331">
        <v>75</v>
      </c>
      <c r="I412" s="331">
        <v>278</v>
      </c>
      <c r="J412" s="331">
        <v>262</v>
      </c>
      <c r="K412" s="215">
        <f t="shared" si="143"/>
        <v>628</v>
      </c>
      <c r="L412" s="86">
        <f t="shared" si="144"/>
        <v>6.369426751592357E-3</v>
      </c>
      <c r="M412" s="77">
        <f t="shared" si="145"/>
        <v>3.1847133757961785E-3</v>
      </c>
      <c r="N412" s="77">
        <f t="shared" si="146"/>
        <v>1.1146496815286623E-2</v>
      </c>
      <c r="O412" s="77">
        <f t="shared" si="147"/>
        <v>0.11942675159235669</v>
      </c>
      <c r="P412" s="22">
        <f t="shared" si="148"/>
        <v>0.4426751592356688</v>
      </c>
      <c r="Q412" s="259">
        <f t="shared" si="149"/>
        <v>0.41719745222929938</v>
      </c>
    </row>
    <row r="413" spans="2:17" ht="13.5" customHeight="1" thickBot="1" x14ac:dyDescent="0.2">
      <c r="B413" s="55"/>
      <c r="C413" s="72"/>
      <c r="D413" s="91" t="s">
        <v>24</v>
      </c>
      <c r="E413" s="225"/>
      <c r="F413" s="225"/>
      <c r="G413" s="225"/>
      <c r="H413" s="225"/>
      <c r="I413" s="225"/>
      <c r="J413" s="225"/>
      <c r="K413" s="221">
        <f>$F$11-K410</f>
        <v>2</v>
      </c>
      <c r="L413" s="425"/>
      <c r="M413" s="426"/>
      <c r="N413" s="426"/>
      <c r="O413" s="426"/>
      <c r="P413" s="427"/>
      <c r="Q413" s="428"/>
    </row>
    <row r="414" spans="2:17" ht="13.5" customHeight="1" thickTop="1" x14ac:dyDescent="0.15">
      <c r="B414" s="92"/>
      <c r="C414" s="93"/>
      <c r="D414" s="94" t="s">
        <v>10</v>
      </c>
      <c r="E414" s="222">
        <f t="shared" ref="E414:K414" si="152">SUM(E415:E416)</f>
        <v>18</v>
      </c>
      <c r="F414" s="222">
        <f t="shared" si="152"/>
        <v>158</v>
      </c>
      <c r="G414" s="222">
        <f t="shared" si="152"/>
        <v>860</v>
      </c>
      <c r="H414" s="222">
        <f t="shared" si="152"/>
        <v>856</v>
      </c>
      <c r="I414" s="222">
        <f t="shared" si="152"/>
        <v>1023</v>
      </c>
      <c r="J414" s="222">
        <f t="shared" si="152"/>
        <v>669</v>
      </c>
      <c r="K414" s="223">
        <f t="shared" si="152"/>
        <v>3584</v>
      </c>
      <c r="L414" s="85">
        <f>E414/K414</f>
        <v>5.0223214285714289E-3</v>
      </c>
      <c r="M414" s="85">
        <f>F414/K414</f>
        <v>4.4084821428571432E-2</v>
      </c>
      <c r="N414" s="85">
        <f>G414/K414</f>
        <v>0.23995535714285715</v>
      </c>
      <c r="O414" s="85">
        <f>H414/K414</f>
        <v>0.23883928571428573</v>
      </c>
      <c r="P414" s="21">
        <f>I414/K414</f>
        <v>0.28543526785714285</v>
      </c>
      <c r="Q414" s="256">
        <f>J414/K414</f>
        <v>0.18666294642857142</v>
      </c>
    </row>
    <row r="415" spans="2:17" ht="13.5" customHeight="1" x14ac:dyDescent="0.15">
      <c r="B415" s="55"/>
      <c r="C415" s="72"/>
      <c r="D415" s="58" t="s">
        <v>88</v>
      </c>
      <c r="E415" s="212">
        <f t="shared" ref="E415:J416" si="153">E391+E401+E411</f>
        <v>9</v>
      </c>
      <c r="F415" s="212">
        <f t="shared" si="153"/>
        <v>83</v>
      </c>
      <c r="G415" s="212">
        <f t="shared" si="153"/>
        <v>480</v>
      </c>
      <c r="H415" s="212">
        <f t="shared" si="153"/>
        <v>404</v>
      </c>
      <c r="I415" s="212">
        <f t="shared" si="153"/>
        <v>535</v>
      </c>
      <c r="J415" s="212">
        <f t="shared" si="153"/>
        <v>329</v>
      </c>
      <c r="K415" s="213">
        <f>SUM(E415:J415)</f>
        <v>1840</v>
      </c>
      <c r="L415" s="73">
        <f>E415/K415</f>
        <v>4.8913043478260873E-3</v>
      </c>
      <c r="M415" s="73">
        <f>F415/K415</f>
        <v>4.5108695652173916E-2</v>
      </c>
      <c r="N415" s="73">
        <f>G415/K415</f>
        <v>0.2608695652173913</v>
      </c>
      <c r="O415" s="73">
        <f>H415/K415</f>
        <v>0.21956521739130436</v>
      </c>
      <c r="P415" s="20">
        <f>I415/K415</f>
        <v>0.29076086956521741</v>
      </c>
      <c r="Q415" s="255">
        <f>J415/K415</f>
        <v>0.17880434782608695</v>
      </c>
    </row>
    <row r="416" spans="2:17" ht="13.5" customHeight="1" x14ac:dyDescent="0.15">
      <c r="B416" s="96" t="s">
        <v>10</v>
      </c>
      <c r="C416" s="26"/>
      <c r="D416" s="74" t="s">
        <v>91</v>
      </c>
      <c r="E416" s="214">
        <f t="shared" si="153"/>
        <v>9</v>
      </c>
      <c r="F416" s="214">
        <f t="shared" si="153"/>
        <v>75</v>
      </c>
      <c r="G416" s="214">
        <f t="shared" si="153"/>
        <v>380</v>
      </c>
      <c r="H416" s="214">
        <f t="shared" si="153"/>
        <v>452</v>
      </c>
      <c r="I416" s="214">
        <f t="shared" si="153"/>
        <v>488</v>
      </c>
      <c r="J416" s="214">
        <f t="shared" si="153"/>
        <v>340</v>
      </c>
      <c r="K416" s="215">
        <f>SUM(E416:J416)</f>
        <v>1744</v>
      </c>
      <c r="L416" s="86">
        <f>E416/K416</f>
        <v>5.1605504587155966E-3</v>
      </c>
      <c r="M416" s="77">
        <f>F416/K416</f>
        <v>4.3004587155963302E-2</v>
      </c>
      <c r="N416" s="77">
        <f>G416/K416</f>
        <v>0.21788990825688073</v>
      </c>
      <c r="O416" s="77">
        <f>H416/K416</f>
        <v>0.25917431192660551</v>
      </c>
      <c r="P416" s="22">
        <f>I416/K416</f>
        <v>0.27981651376146788</v>
      </c>
      <c r="Q416" s="259">
        <f>J416/K416</f>
        <v>0.19495412844036697</v>
      </c>
    </row>
    <row r="417" spans="2:17" ht="13.5" customHeight="1" x14ac:dyDescent="0.15">
      <c r="B417" s="84"/>
      <c r="C417" s="97"/>
      <c r="D417" s="59" t="s">
        <v>24</v>
      </c>
      <c r="E417" s="224"/>
      <c r="F417" s="224"/>
      <c r="G417" s="224"/>
      <c r="H417" s="224"/>
      <c r="I417" s="224"/>
      <c r="J417" s="224"/>
      <c r="K417" s="216">
        <f>K393+K403+K413</f>
        <v>7</v>
      </c>
      <c r="L417" s="80"/>
      <c r="M417" s="80"/>
      <c r="N417" s="80"/>
      <c r="O417" s="80"/>
      <c r="P417" s="35"/>
      <c r="Q417" s="253"/>
    </row>
    <row r="418" spans="2:17" ht="13.5" customHeight="1" x14ac:dyDescent="0.15">
      <c r="B418" s="303"/>
      <c r="C418" s="303"/>
      <c r="D418" s="30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</row>
    <row r="419" spans="2:17" s="10" customFormat="1" ht="13.5" customHeight="1" x14ac:dyDescent="0.15">
      <c r="B419" s="301" t="s">
        <v>80</v>
      </c>
      <c r="C419" s="65"/>
      <c r="D419" s="17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</row>
    <row r="420" spans="2:17" ht="19.2" x14ac:dyDescent="0.15">
      <c r="B420" s="67" t="s">
        <v>9</v>
      </c>
      <c r="C420" s="67" t="s">
        <v>19</v>
      </c>
      <c r="D420" s="402" t="s">
        <v>20</v>
      </c>
      <c r="E420" s="6" t="s">
        <v>63</v>
      </c>
      <c r="F420" s="6" t="s">
        <v>56</v>
      </c>
      <c r="G420" s="6" t="s">
        <v>57</v>
      </c>
      <c r="H420" s="6" t="s">
        <v>58</v>
      </c>
      <c r="I420" s="6" t="s">
        <v>59</v>
      </c>
      <c r="J420" s="6" t="s">
        <v>64</v>
      </c>
      <c r="K420" s="12" t="s">
        <v>10</v>
      </c>
      <c r="L420" s="6" t="s">
        <v>63</v>
      </c>
      <c r="M420" s="6" t="s">
        <v>56</v>
      </c>
      <c r="N420" s="6" t="s">
        <v>57</v>
      </c>
      <c r="O420" s="6" t="s">
        <v>58</v>
      </c>
      <c r="P420" s="6" t="s">
        <v>59</v>
      </c>
      <c r="Q420" s="6" t="s">
        <v>64</v>
      </c>
    </row>
    <row r="421" spans="2:17" s="10" customFormat="1" ht="13.5" customHeight="1" x14ac:dyDescent="0.15">
      <c r="B421" s="68"/>
      <c r="C421" s="69"/>
      <c r="D421" s="70" t="s">
        <v>10</v>
      </c>
      <c r="E421" s="210">
        <f t="shared" ref="E421:J421" si="154">E422+E423</f>
        <v>1</v>
      </c>
      <c r="F421" s="210">
        <f t="shared" si="154"/>
        <v>6</v>
      </c>
      <c r="G421" s="210">
        <f t="shared" si="154"/>
        <v>44</v>
      </c>
      <c r="H421" s="210">
        <f t="shared" si="154"/>
        <v>411</v>
      </c>
      <c r="I421" s="210">
        <f t="shared" si="154"/>
        <v>491</v>
      </c>
      <c r="J421" s="210">
        <f t="shared" si="154"/>
        <v>35</v>
      </c>
      <c r="K421" s="211">
        <f>SUM(K422:K423)</f>
        <v>988</v>
      </c>
      <c r="L421" s="71">
        <f>E421/K421</f>
        <v>1.0121457489878543E-3</v>
      </c>
      <c r="M421" s="71">
        <f>F421/K421</f>
        <v>6.0728744939271256E-3</v>
      </c>
      <c r="N421" s="71">
        <f>G421/K421</f>
        <v>4.4534412955465584E-2</v>
      </c>
      <c r="O421" s="71">
        <f>H421/K421</f>
        <v>0.41599190283400811</v>
      </c>
      <c r="P421" s="14">
        <f>I421/K421</f>
        <v>0.49696356275303644</v>
      </c>
      <c r="Q421" s="252">
        <f>J421/K421</f>
        <v>3.54251012145749E-2</v>
      </c>
    </row>
    <row r="422" spans="2:17" s="10" customFormat="1" ht="13.5" customHeight="1" x14ac:dyDescent="0.15">
      <c r="B422" s="55"/>
      <c r="C422" s="72"/>
      <c r="D422" s="58" t="s">
        <v>88</v>
      </c>
      <c r="E422" s="212">
        <f t="shared" ref="E422:J423" si="155">E426+E429</f>
        <v>0</v>
      </c>
      <c r="F422" s="212">
        <f t="shared" si="155"/>
        <v>4</v>
      </c>
      <c r="G422" s="212">
        <f t="shared" si="155"/>
        <v>24</v>
      </c>
      <c r="H422" s="212">
        <f t="shared" si="155"/>
        <v>210</v>
      </c>
      <c r="I422" s="212">
        <f t="shared" si="155"/>
        <v>264</v>
      </c>
      <c r="J422" s="212">
        <f t="shared" si="155"/>
        <v>16</v>
      </c>
      <c r="K422" s="213">
        <f>SUM(E422:J422)</f>
        <v>518</v>
      </c>
      <c r="L422" s="73">
        <f>E422/K422</f>
        <v>0</v>
      </c>
      <c r="M422" s="73">
        <f>F422/K422</f>
        <v>7.7220077220077222E-3</v>
      </c>
      <c r="N422" s="73">
        <f>G422/K422</f>
        <v>4.633204633204633E-2</v>
      </c>
      <c r="O422" s="73">
        <f>H422/K422</f>
        <v>0.40540540540540543</v>
      </c>
      <c r="P422" s="20">
        <f>I422/K422</f>
        <v>0.50965250965250963</v>
      </c>
      <c r="Q422" s="255">
        <f>J422/K422</f>
        <v>3.0888030888030889E-2</v>
      </c>
    </row>
    <row r="423" spans="2:17" s="10" customFormat="1" ht="13.5" customHeight="1" x14ac:dyDescent="0.15">
      <c r="B423" s="55"/>
      <c r="C423" s="72" t="s">
        <v>10</v>
      </c>
      <c r="D423" s="74" t="s">
        <v>91</v>
      </c>
      <c r="E423" s="214">
        <f t="shared" si="155"/>
        <v>1</v>
      </c>
      <c r="F423" s="214">
        <f t="shared" si="155"/>
        <v>2</v>
      </c>
      <c r="G423" s="214">
        <f t="shared" si="155"/>
        <v>20</v>
      </c>
      <c r="H423" s="214">
        <f t="shared" si="155"/>
        <v>201</v>
      </c>
      <c r="I423" s="214">
        <f t="shared" si="155"/>
        <v>227</v>
      </c>
      <c r="J423" s="214">
        <f t="shared" si="155"/>
        <v>19</v>
      </c>
      <c r="K423" s="215">
        <f>SUM(E423:J423)</f>
        <v>470</v>
      </c>
      <c r="L423" s="86">
        <f>E423/K423</f>
        <v>2.1276595744680851E-3</v>
      </c>
      <c r="M423" s="77">
        <f>F423/K423</f>
        <v>4.2553191489361703E-3</v>
      </c>
      <c r="N423" s="77">
        <f>G423/K423</f>
        <v>4.2553191489361701E-2</v>
      </c>
      <c r="O423" s="77">
        <f>H423/K423</f>
        <v>0.42765957446808511</v>
      </c>
      <c r="P423" s="22">
        <f>I423/K423</f>
        <v>0.48297872340425529</v>
      </c>
      <c r="Q423" s="259">
        <f>J423/K423</f>
        <v>4.042553191489362E-2</v>
      </c>
    </row>
    <row r="424" spans="2:17" s="10" customFormat="1" ht="13.5" customHeight="1" x14ac:dyDescent="0.15">
      <c r="B424" s="55"/>
      <c r="C424" s="72"/>
      <c r="D424" s="59" t="s">
        <v>24</v>
      </c>
      <c r="E424" s="353"/>
      <c r="F424" s="353"/>
      <c r="G424" s="353"/>
      <c r="H424" s="353"/>
      <c r="I424" s="353"/>
      <c r="J424" s="353"/>
      <c r="K424" s="216">
        <f>$F$5-K421</f>
        <v>1</v>
      </c>
      <c r="L424" s="361"/>
      <c r="M424" s="361"/>
      <c r="N424" s="361"/>
      <c r="O424" s="361"/>
      <c r="P424" s="362"/>
      <c r="Q424" s="363"/>
    </row>
    <row r="425" spans="2:17" s="10" customFormat="1" ht="13.5" customHeight="1" x14ac:dyDescent="0.15">
      <c r="B425" s="55"/>
      <c r="C425" s="68" t="s">
        <v>25</v>
      </c>
      <c r="D425" s="70" t="s">
        <v>10</v>
      </c>
      <c r="E425" s="210">
        <f t="shared" ref="E425:J425" si="156">E426+E427</f>
        <v>0</v>
      </c>
      <c r="F425" s="210">
        <f t="shared" si="156"/>
        <v>2</v>
      </c>
      <c r="G425" s="210">
        <f t="shared" si="156"/>
        <v>16</v>
      </c>
      <c r="H425" s="210">
        <f t="shared" si="156"/>
        <v>164</v>
      </c>
      <c r="I425" s="210">
        <f t="shared" si="156"/>
        <v>271</v>
      </c>
      <c r="J425" s="210">
        <f t="shared" si="156"/>
        <v>28</v>
      </c>
      <c r="K425" s="211">
        <f t="shared" ref="K425:K430" si="157">SUM(E425:J425)</f>
        <v>481</v>
      </c>
      <c r="L425" s="71">
        <f t="shared" ref="L425:L433" si="158">E425/K425</f>
        <v>0</v>
      </c>
      <c r="M425" s="71">
        <f t="shared" ref="M425:M433" si="159">F425/K425</f>
        <v>4.1580041580041582E-3</v>
      </c>
      <c r="N425" s="71">
        <f t="shared" ref="N425:N433" si="160">G425/K425</f>
        <v>3.3264033264033266E-2</v>
      </c>
      <c r="O425" s="71">
        <f t="shared" ref="O425:O433" si="161">H425/K425</f>
        <v>0.34095634095634098</v>
      </c>
      <c r="P425" s="14">
        <f t="shared" ref="P425:P433" si="162">I425/K425</f>
        <v>0.56340956340956339</v>
      </c>
      <c r="Q425" s="252">
        <f t="shared" ref="Q425:Q433" si="163">J425/K425</f>
        <v>5.8212058212058215E-2</v>
      </c>
    </row>
    <row r="426" spans="2:17" s="10" customFormat="1" ht="13.5" customHeight="1" x14ac:dyDescent="0.15">
      <c r="B426" s="55" t="s">
        <v>12</v>
      </c>
      <c r="C426" s="55" t="s">
        <v>13</v>
      </c>
      <c r="D426" s="58" t="s">
        <v>88</v>
      </c>
      <c r="E426" s="319">
        <v>0</v>
      </c>
      <c r="F426" s="319">
        <v>1</v>
      </c>
      <c r="G426" s="319">
        <v>9</v>
      </c>
      <c r="H426" s="319">
        <v>77</v>
      </c>
      <c r="I426" s="319">
        <v>154</v>
      </c>
      <c r="J426" s="319">
        <v>13</v>
      </c>
      <c r="K426" s="213">
        <f t="shared" si="157"/>
        <v>254</v>
      </c>
      <c r="L426" s="73">
        <f t="shared" si="158"/>
        <v>0</v>
      </c>
      <c r="M426" s="73">
        <f t="shared" si="159"/>
        <v>3.937007874015748E-3</v>
      </c>
      <c r="N426" s="73">
        <f t="shared" si="160"/>
        <v>3.5433070866141732E-2</v>
      </c>
      <c r="O426" s="73">
        <f t="shared" si="161"/>
        <v>0.30314960629921262</v>
      </c>
      <c r="P426" s="20">
        <f t="shared" si="162"/>
        <v>0.60629921259842523</v>
      </c>
      <c r="Q426" s="255">
        <f t="shared" si="163"/>
        <v>5.1181102362204724E-2</v>
      </c>
    </row>
    <row r="427" spans="2:17" s="10" customFormat="1" ht="13.5" customHeight="1" x14ac:dyDescent="0.15">
      <c r="B427" s="55"/>
      <c r="C427" s="55"/>
      <c r="D427" s="60" t="s">
        <v>91</v>
      </c>
      <c r="E427" s="321">
        <v>0</v>
      </c>
      <c r="F427" s="321">
        <v>1</v>
      </c>
      <c r="G427" s="321">
        <v>7</v>
      </c>
      <c r="H427" s="321">
        <v>87</v>
      </c>
      <c r="I427" s="321">
        <v>117</v>
      </c>
      <c r="J427" s="321">
        <v>15</v>
      </c>
      <c r="K427" s="217">
        <f t="shared" si="157"/>
        <v>227</v>
      </c>
      <c r="L427" s="90">
        <f t="shared" si="158"/>
        <v>0</v>
      </c>
      <c r="M427" s="81">
        <f t="shared" si="159"/>
        <v>4.4052863436123352E-3</v>
      </c>
      <c r="N427" s="81">
        <f t="shared" si="160"/>
        <v>3.0837004405286344E-2</v>
      </c>
      <c r="O427" s="81">
        <f t="shared" si="161"/>
        <v>0.38325991189427311</v>
      </c>
      <c r="P427" s="23">
        <f t="shared" si="162"/>
        <v>0.51541850220264318</v>
      </c>
      <c r="Q427" s="36">
        <f t="shared" si="163"/>
        <v>6.6079295154185022E-2</v>
      </c>
    </row>
    <row r="428" spans="2:17" s="10" customFormat="1" ht="13.5" customHeight="1" x14ac:dyDescent="0.15">
      <c r="B428" s="55"/>
      <c r="C428" s="68"/>
      <c r="D428" s="70" t="s">
        <v>10</v>
      </c>
      <c r="E428" s="210">
        <f t="shared" ref="E428:J428" si="164">E429+E430</f>
        <v>1</v>
      </c>
      <c r="F428" s="210">
        <f t="shared" si="164"/>
        <v>4</v>
      </c>
      <c r="G428" s="210">
        <f t="shared" si="164"/>
        <v>28</v>
      </c>
      <c r="H428" s="210">
        <f t="shared" si="164"/>
        <v>247</v>
      </c>
      <c r="I428" s="210">
        <f t="shared" si="164"/>
        <v>220</v>
      </c>
      <c r="J428" s="210">
        <f t="shared" si="164"/>
        <v>7</v>
      </c>
      <c r="K428" s="211">
        <f t="shared" si="157"/>
        <v>507</v>
      </c>
      <c r="L428" s="247">
        <f t="shared" si="158"/>
        <v>1.9723865877712033E-3</v>
      </c>
      <c r="M428" s="71">
        <f t="shared" si="159"/>
        <v>7.889546351084813E-3</v>
      </c>
      <c r="N428" s="71">
        <f t="shared" si="160"/>
        <v>5.5226824457593686E-2</v>
      </c>
      <c r="O428" s="71">
        <f t="shared" si="161"/>
        <v>0.48717948717948717</v>
      </c>
      <c r="P428" s="14">
        <f t="shared" si="162"/>
        <v>0.43392504930966469</v>
      </c>
      <c r="Q428" s="252">
        <f t="shared" si="163"/>
        <v>1.3806706114398421E-2</v>
      </c>
    </row>
    <row r="429" spans="2:17" s="10" customFormat="1" ht="13.5" customHeight="1" x14ac:dyDescent="0.15">
      <c r="B429" s="55"/>
      <c r="C429" s="55" t="s">
        <v>14</v>
      </c>
      <c r="D429" s="82" t="s">
        <v>88</v>
      </c>
      <c r="E429" s="319">
        <v>0</v>
      </c>
      <c r="F429" s="319">
        <v>3</v>
      </c>
      <c r="G429" s="319">
        <v>15</v>
      </c>
      <c r="H429" s="319">
        <v>133</v>
      </c>
      <c r="I429" s="319">
        <v>110</v>
      </c>
      <c r="J429" s="319">
        <v>3</v>
      </c>
      <c r="K429" s="218">
        <f t="shared" si="157"/>
        <v>264</v>
      </c>
      <c r="L429" s="89">
        <f t="shared" si="158"/>
        <v>0</v>
      </c>
      <c r="M429" s="83">
        <f t="shared" si="159"/>
        <v>1.1363636363636364E-2</v>
      </c>
      <c r="N429" s="83">
        <f t="shared" si="160"/>
        <v>5.6818181818181816E-2</v>
      </c>
      <c r="O429" s="83">
        <f t="shared" si="161"/>
        <v>0.50378787878787878</v>
      </c>
      <c r="P429" s="24">
        <f t="shared" si="162"/>
        <v>0.41666666666666669</v>
      </c>
      <c r="Q429" s="257">
        <f t="shared" si="163"/>
        <v>1.1363636363636364E-2</v>
      </c>
    </row>
    <row r="430" spans="2:17" s="10" customFormat="1" ht="13.5" customHeight="1" x14ac:dyDescent="0.15">
      <c r="B430" s="84"/>
      <c r="C430" s="59"/>
      <c r="D430" s="59" t="s">
        <v>91</v>
      </c>
      <c r="E430" s="321">
        <v>1</v>
      </c>
      <c r="F430" s="321">
        <v>1</v>
      </c>
      <c r="G430" s="321">
        <v>13</v>
      </c>
      <c r="H430" s="321">
        <v>114</v>
      </c>
      <c r="I430" s="321">
        <v>110</v>
      </c>
      <c r="J430" s="321">
        <v>4</v>
      </c>
      <c r="K430" s="216">
        <f t="shared" si="157"/>
        <v>243</v>
      </c>
      <c r="L430" s="85">
        <f t="shared" si="158"/>
        <v>4.11522633744856E-3</v>
      </c>
      <c r="M430" s="85">
        <f t="shared" si="159"/>
        <v>4.11522633744856E-3</v>
      </c>
      <c r="N430" s="85">
        <f t="shared" si="160"/>
        <v>5.3497942386831275E-2</v>
      </c>
      <c r="O430" s="85">
        <f t="shared" si="161"/>
        <v>0.46913580246913578</v>
      </c>
      <c r="P430" s="21">
        <f t="shared" si="162"/>
        <v>0.45267489711934156</v>
      </c>
      <c r="Q430" s="256">
        <f t="shared" si="163"/>
        <v>1.646090534979424E-2</v>
      </c>
    </row>
    <row r="431" spans="2:17" ht="13.5" customHeight="1" x14ac:dyDescent="0.15">
      <c r="B431" s="68"/>
      <c r="C431" s="69"/>
      <c r="D431" s="70" t="s">
        <v>10</v>
      </c>
      <c r="E431" s="210">
        <f t="shared" ref="E431:J431" si="165">E432+E433</f>
        <v>90</v>
      </c>
      <c r="F431" s="210">
        <f t="shared" si="165"/>
        <v>200</v>
      </c>
      <c r="G431" s="210">
        <f t="shared" si="165"/>
        <v>420</v>
      </c>
      <c r="H431" s="210">
        <f t="shared" si="165"/>
        <v>435</v>
      </c>
      <c r="I431" s="210">
        <f t="shared" si="165"/>
        <v>142</v>
      </c>
      <c r="J431" s="210">
        <f t="shared" si="165"/>
        <v>16</v>
      </c>
      <c r="K431" s="211">
        <f>SUM(K432:K433)</f>
        <v>1303</v>
      </c>
      <c r="L431" s="71">
        <f t="shared" si="158"/>
        <v>6.9071373752877974E-2</v>
      </c>
      <c r="M431" s="71">
        <f t="shared" si="159"/>
        <v>0.15349194167306215</v>
      </c>
      <c r="N431" s="71">
        <f t="shared" si="160"/>
        <v>0.32233307751343054</v>
      </c>
      <c r="O431" s="71">
        <f t="shared" si="161"/>
        <v>0.33384497313891021</v>
      </c>
      <c r="P431" s="14">
        <f t="shared" si="162"/>
        <v>0.10897927858787414</v>
      </c>
      <c r="Q431" s="252">
        <f t="shared" si="163"/>
        <v>1.2279355333844973E-2</v>
      </c>
    </row>
    <row r="432" spans="2:17" ht="13.5" customHeight="1" x14ac:dyDescent="0.15">
      <c r="B432" s="55"/>
      <c r="C432" s="72"/>
      <c r="D432" s="58" t="s">
        <v>88</v>
      </c>
      <c r="E432" s="212">
        <f t="shared" ref="E432:J433" si="166">E436+E439</f>
        <v>43</v>
      </c>
      <c r="F432" s="212">
        <f t="shared" si="166"/>
        <v>86</v>
      </c>
      <c r="G432" s="212">
        <f t="shared" si="166"/>
        <v>221</v>
      </c>
      <c r="H432" s="212">
        <f t="shared" si="166"/>
        <v>218</v>
      </c>
      <c r="I432" s="212">
        <f t="shared" si="166"/>
        <v>84</v>
      </c>
      <c r="J432" s="212">
        <f t="shared" si="166"/>
        <v>5</v>
      </c>
      <c r="K432" s="213">
        <f>SUM(E432:J432)</f>
        <v>657</v>
      </c>
      <c r="L432" s="73">
        <f t="shared" si="158"/>
        <v>6.5449010654490103E-2</v>
      </c>
      <c r="M432" s="73">
        <f t="shared" si="159"/>
        <v>0.13089802130898021</v>
      </c>
      <c r="N432" s="73">
        <f t="shared" si="160"/>
        <v>0.33637747336377471</v>
      </c>
      <c r="O432" s="73">
        <f t="shared" si="161"/>
        <v>0.33181126331811261</v>
      </c>
      <c r="P432" s="20">
        <f t="shared" si="162"/>
        <v>0.12785388127853881</v>
      </c>
      <c r="Q432" s="255">
        <f t="shared" si="163"/>
        <v>7.6103500761035003E-3</v>
      </c>
    </row>
    <row r="433" spans="2:17" ht="13.5" customHeight="1" x14ac:dyDescent="0.15">
      <c r="B433" s="55"/>
      <c r="C433" s="72" t="s">
        <v>10</v>
      </c>
      <c r="D433" s="74" t="s">
        <v>91</v>
      </c>
      <c r="E433" s="214">
        <f t="shared" si="166"/>
        <v>47</v>
      </c>
      <c r="F433" s="214">
        <f t="shared" si="166"/>
        <v>114</v>
      </c>
      <c r="G433" s="214">
        <f t="shared" si="166"/>
        <v>199</v>
      </c>
      <c r="H433" s="214">
        <f t="shared" si="166"/>
        <v>217</v>
      </c>
      <c r="I433" s="214">
        <f t="shared" si="166"/>
        <v>58</v>
      </c>
      <c r="J433" s="214">
        <f t="shared" si="166"/>
        <v>11</v>
      </c>
      <c r="K433" s="215">
        <f>SUM(E433:J433)</f>
        <v>646</v>
      </c>
      <c r="L433" s="86">
        <f t="shared" si="158"/>
        <v>7.275541795665634E-2</v>
      </c>
      <c r="M433" s="77">
        <f t="shared" si="159"/>
        <v>0.17647058823529413</v>
      </c>
      <c r="N433" s="77">
        <f t="shared" si="160"/>
        <v>0.30804953560371517</v>
      </c>
      <c r="O433" s="77">
        <f t="shared" si="161"/>
        <v>0.33591331269349844</v>
      </c>
      <c r="P433" s="22">
        <f t="shared" si="162"/>
        <v>8.9783281733746126E-2</v>
      </c>
      <c r="Q433" s="259">
        <f t="shared" si="163"/>
        <v>1.7027863777089782E-2</v>
      </c>
    </row>
    <row r="434" spans="2:17" ht="13.5" customHeight="1" x14ac:dyDescent="0.15">
      <c r="B434" s="55"/>
      <c r="C434" s="72"/>
      <c r="D434" s="59" t="s">
        <v>93</v>
      </c>
      <c r="E434" s="224"/>
      <c r="F434" s="224"/>
      <c r="G434" s="224"/>
      <c r="H434" s="224"/>
      <c r="I434" s="224"/>
      <c r="J434" s="224"/>
      <c r="K434" s="216">
        <f>$F$8-K431</f>
        <v>4</v>
      </c>
      <c r="L434" s="258"/>
      <c r="M434" s="80"/>
      <c r="N434" s="80"/>
      <c r="O434" s="80"/>
      <c r="P434" s="35"/>
      <c r="Q434" s="253"/>
    </row>
    <row r="435" spans="2:17" s="10" customFormat="1" ht="13.5" customHeight="1" x14ac:dyDescent="0.15">
      <c r="B435" s="55"/>
      <c r="C435" s="68" t="s">
        <v>25</v>
      </c>
      <c r="D435" s="70" t="s">
        <v>10</v>
      </c>
      <c r="E435" s="210">
        <f t="shared" ref="E435:J435" si="167">E436+E437</f>
        <v>31</v>
      </c>
      <c r="F435" s="210">
        <f t="shared" si="167"/>
        <v>72</v>
      </c>
      <c r="G435" s="210">
        <f t="shared" si="167"/>
        <v>169</v>
      </c>
      <c r="H435" s="210">
        <f t="shared" si="167"/>
        <v>254</v>
      </c>
      <c r="I435" s="210">
        <f t="shared" si="167"/>
        <v>101</v>
      </c>
      <c r="J435" s="210">
        <f t="shared" si="167"/>
        <v>12</v>
      </c>
      <c r="K435" s="211">
        <f t="shared" ref="K435:K443" si="168">SUM(E435:J435)</f>
        <v>639</v>
      </c>
      <c r="L435" s="71">
        <f t="shared" ref="L435:L443" si="169">E435/K435</f>
        <v>4.8513302034428794E-2</v>
      </c>
      <c r="M435" s="71">
        <f t="shared" ref="M435:M443" si="170">F435/K435</f>
        <v>0.11267605633802817</v>
      </c>
      <c r="N435" s="71">
        <f t="shared" ref="N435:N443" si="171">G435/K435</f>
        <v>0.26447574334898277</v>
      </c>
      <c r="O435" s="71">
        <f t="shared" ref="O435:O443" si="172">H435/K435</f>
        <v>0.39749608763693273</v>
      </c>
      <c r="P435" s="14">
        <f t="shared" ref="P435:P443" si="173">I435/K435</f>
        <v>0.15805946791862285</v>
      </c>
      <c r="Q435" s="252">
        <f t="shared" ref="Q435:Q443" si="174">J435/K435</f>
        <v>1.8779342723004695E-2</v>
      </c>
    </row>
    <row r="436" spans="2:17" s="10" customFormat="1" ht="13.5" customHeight="1" x14ac:dyDescent="0.15">
      <c r="B436" s="55" t="s">
        <v>15</v>
      </c>
      <c r="C436" s="55" t="s">
        <v>13</v>
      </c>
      <c r="D436" s="58" t="s">
        <v>88</v>
      </c>
      <c r="E436" s="319">
        <v>16</v>
      </c>
      <c r="F436" s="319">
        <v>26</v>
      </c>
      <c r="G436" s="319">
        <v>86</v>
      </c>
      <c r="H436" s="319">
        <v>119</v>
      </c>
      <c r="I436" s="319">
        <v>56</v>
      </c>
      <c r="J436" s="319">
        <v>4</v>
      </c>
      <c r="K436" s="213">
        <f t="shared" si="168"/>
        <v>307</v>
      </c>
      <c r="L436" s="73">
        <f t="shared" si="169"/>
        <v>5.2117263843648211E-2</v>
      </c>
      <c r="M436" s="73">
        <f t="shared" si="170"/>
        <v>8.4690553745928335E-2</v>
      </c>
      <c r="N436" s="73">
        <f t="shared" si="171"/>
        <v>0.28013029315960913</v>
      </c>
      <c r="O436" s="73">
        <f t="shared" si="172"/>
        <v>0.38762214983713356</v>
      </c>
      <c r="P436" s="20">
        <f t="shared" si="173"/>
        <v>0.18241042345276873</v>
      </c>
      <c r="Q436" s="255">
        <f t="shared" si="174"/>
        <v>1.3029315960912053E-2</v>
      </c>
    </row>
    <row r="437" spans="2:17" s="10" customFormat="1" ht="13.5" customHeight="1" x14ac:dyDescent="0.15">
      <c r="B437" s="55"/>
      <c r="C437" s="55"/>
      <c r="D437" s="60" t="s">
        <v>91</v>
      </c>
      <c r="E437" s="321">
        <v>15</v>
      </c>
      <c r="F437" s="321">
        <v>46</v>
      </c>
      <c r="G437" s="321">
        <v>83</v>
      </c>
      <c r="H437" s="321">
        <v>135</v>
      </c>
      <c r="I437" s="321">
        <v>45</v>
      </c>
      <c r="J437" s="321">
        <v>8</v>
      </c>
      <c r="K437" s="217">
        <f t="shared" si="168"/>
        <v>332</v>
      </c>
      <c r="L437" s="90">
        <f t="shared" si="169"/>
        <v>4.5180722891566265E-2</v>
      </c>
      <c r="M437" s="81">
        <f t="shared" si="170"/>
        <v>0.13855421686746988</v>
      </c>
      <c r="N437" s="81">
        <f t="shared" si="171"/>
        <v>0.25</v>
      </c>
      <c r="O437" s="81">
        <f t="shared" si="172"/>
        <v>0.40662650602409639</v>
      </c>
      <c r="P437" s="23">
        <f t="shared" si="173"/>
        <v>0.13554216867469879</v>
      </c>
      <c r="Q437" s="36">
        <f t="shared" si="174"/>
        <v>2.4096385542168676E-2</v>
      </c>
    </row>
    <row r="438" spans="2:17" s="10" customFormat="1" ht="13.5" customHeight="1" x14ac:dyDescent="0.15">
      <c r="B438" s="55"/>
      <c r="C438" s="68"/>
      <c r="D438" s="70" t="s">
        <v>10</v>
      </c>
      <c r="E438" s="210">
        <f t="shared" ref="E438:J438" si="175">E439+E440</f>
        <v>59</v>
      </c>
      <c r="F438" s="210">
        <f t="shared" si="175"/>
        <v>128</v>
      </c>
      <c r="G438" s="210">
        <f t="shared" si="175"/>
        <v>251</v>
      </c>
      <c r="H438" s="210">
        <f t="shared" si="175"/>
        <v>181</v>
      </c>
      <c r="I438" s="210">
        <f t="shared" si="175"/>
        <v>41</v>
      </c>
      <c r="J438" s="210">
        <f t="shared" si="175"/>
        <v>4</v>
      </c>
      <c r="K438" s="211">
        <f t="shared" si="168"/>
        <v>664</v>
      </c>
      <c r="L438" s="247">
        <f t="shared" si="169"/>
        <v>8.8855421686746983E-2</v>
      </c>
      <c r="M438" s="71">
        <f t="shared" si="170"/>
        <v>0.19277108433734941</v>
      </c>
      <c r="N438" s="71">
        <f t="shared" si="171"/>
        <v>0.37801204819277107</v>
      </c>
      <c r="O438" s="71">
        <f t="shared" si="172"/>
        <v>0.27259036144578314</v>
      </c>
      <c r="P438" s="14">
        <f t="shared" si="173"/>
        <v>6.1746987951807226E-2</v>
      </c>
      <c r="Q438" s="252">
        <f t="shared" si="174"/>
        <v>6.024096385542169E-3</v>
      </c>
    </row>
    <row r="439" spans="2:17" s="10" customFormat="1" ht="13.5" customHeight="1" x14ac:dyDescent="0.15">
      <c r="B439" s="55"/>
      <c r="C439" s="55" t="s">
        <v>16</v>
      </c>
      <c r="D439" s="82" t="s">
        <v>88</v>
      </c>
      <c r="E439" s="319">
        <v>27</v>
      </c>
      <c r="F439" s="319">
        <v>60</v>
      </c>
      <c r="G439" s="319">
        <v>135</v>
      </c>
      <c r="H439" s="319">
        <v>99</v>
      </c>
      <c r="I439" s="319">
        <v>28</v>
      </c>
      <c r="J439" s="319">
        <v>1</v>
      </c>
      <c r="K439" s="218">
        <f t="shared" si="168"/>
        <v>350</v>
      </c>
      <c r="L439" s="89">
        <f t="shared" si="169"/>
        <v>7.7142857142857138E-2</v>
      </c>
      <c r="M439" s="83">
        <f t="shared" si="170"/>
        <v>0.17142857142857143</v>
      </c>
      <c r="N439" s="83">
        <f t="shared" si="171"/>
        <v>0.38571428571428573</v>
      </c>
      <c r="O439" s="83">
        <f t="shared" si="172"/>
        <v>0.28285714285714286</v>
      </c>
      <c r="P439" s="24">
        <f t="shared" si="173"/>
        <v>0.08</v>
      </c>
      <c r="Q439" s="257">
        <f t="shared" si="174"/>
        <v>2.8571428571428571E-3</v>
      </c>
    </row>
    <row r="440" spans="2:17" s="10" customFormat="1" ht="13.5" customHeight="1" x14ac:dyDescent="0.15">
      <c r="B440" s="84"/>
      <c r="C440" s="59"/>
      <c r="D440" s="59" t="s">
        <v>91</v>
      </c>
      <c r="E440" s="321">
        <v>32</v>
      </c>
      <c r="F440" s="321">
        <v>68</v>
      </c>
      <c r="G440" s="321">
        <v>116</v>
      </c>
      <c r="H440" s="321">
        <v>82</v>
      </c>
      <c r="I440" s="321">
        <v>13</v>
      </c>
      <c r="J440" s="321">
        <v>3</v>
      </c>
      <c r="K440" s="216">
        <f t="shared" si="168"/>
        <v>314</v>
      </c>
      <c r="L440" s="85">
        <f t="shared" si="169"/>
        <v>0.10191082802547771</v>
      </c>
      <c r="M440" s="85">
        <f t="shared" si="170"/>
        <v>0.21656050955414013</v>
      </c>
      <c r="N440" s="85">
        <f t="shared" si="171"/>
        <v>0.36942675159235666</v>
      </c>
      <c r="O440" s="85">
        <f t="shared" si="172"/>
        <v>0.26114649681528662</v>
      </c>
      <c r="P440" s="21">
        <f t="shared" si="173"/>
        <v>4.1401273885350316E-2</v>
      </c>
      <c r="Q440" s="256">
        <f t="shared" si="174"/>
        <v>9.5541401273885346E-3</v>
      </c>
    </row>
    <row r="441" spans="2:17" s="10" customFormat="1" ht="13.5" customHeight="1" x14ac:dyDescent="0.15">
      <c r="B441" s="68"/>
      <c r="C441" s="69"/>
      <c r="D441" s="70" t="s">
        <v>10</v>
      </c>
      <c r="E441" s="210">
        <f t="shared" ref="E441:J441" si="176">E442+E443</f>
        <v>230</v>
      </c>
      <c r="F441" s="210">
        <f t="shared" si="176"/>
        <v>510</v>
      </c>
      <c r="G441" s="210">
        <f t="shared" si="176"/>
        <v>442</v>
      </c>
      <c r="H441" s="210">
        <f t="shared" si="176"/>
        <v>99</v>
      </c>
      <c r="I441" s="210">
        <f t="shared" si="176"/>
        <v>10</v>
      </c>
      <c r="J441" s="210">
        <f t="shared" si="176"/>
        <v>3</v>
      </c>
      <c r="K441" s="211">
        <f t="shared" si="168"/>
        <v>1294</v>
      </c>
      <c r="L441" s="71">
        <f t="shared" si="169"/>
        <v>0.1777434312210201</v>
      </c>
      <c r="M441" s="71">
        <f t="shared" si="170"/>
        <v>0.39412673879443588</v>
      </c>
      <c r="N441" s="71">
        <f t="shared" si="171"/>
        <v>0.34157650695517772</v>
      </c>
      <c r="O441" s="71">
        <f t="shared" si="172"/>
        <v>7.6506955177743433E-2</v>
      </c>
      <c r="P441" s="14">
        <f t="shared" si="173"/>
        <v>7.7279752704791345E-3</v>
      </c>
      <c r="Q441" s="252">
        <f t="shared" si="174"/>
        <v>2.3183925811437402E-3</v>
      </c>
    </row>
    <row r="442" spans="2:17" s="10" customFormat="1" ht="13.5" customHeight="1" x14ac:dyDescent="0.15">
      <c r="B442" s="55"/>
      <c r="C442" s="72"/>
      <c r="D442" s="58" t="s">
        <v>88</v>
      </c>
      <c r="E442" s="319">
        <v>97</v>
      </c>
      <c r="F442" s="319">
        <v>274</v>
      </c>
      <c r="G442" s="319">
        <v>239</v>
      </c>
      <c r="H442" s="319">
        <v>52</v>
      </c>
      <c r="I442" s="319">
        <v>2</v>
      </c>
      <c r="J442" s="319">
        <v>2</v>
      </c>
      <c r="K442" s="213">
        <f t="shared" si="168"/>
        <v>666</v>
      </c>
      <c r="L442" s="73">
        <f t="shared" si="169"/>
        <v>0.14564564564564564</v>
      </c>
      <c r="M442" s="73">
        <f t="shared" si="170"/>
        <v>0.41141141141141141</v>
      </c>
      <c r="N442" s="73">
        <f t="shared" si="171"/>
        <v>0.35885885885885888</v>
      </c>
      <c r="O442" s="73">
        <f t="shared" si="172"/>
        <v>7.8078078078078081E-2</v>
      </c>
      <c r="P442" s="20">
        <f t="shared" si="173"/>
        <v>3.003003003003003E-3</v>
      </c>
      <c r="Q442" s="255">
        <f t="shared" si="174"/>
        <v>3.003003003003003E-3</v>
      </c>
    </row>
    <row r="443" spans="2:17" s="10" customFormat="1" ht="13.5" customHeight="1" x14ac:dyDescent="0.15">
      <c r="B443" s="55" t="s">
        <v>26</v>
      </c>
      <c r="C443" s="26" t="s">
        <v>16</v>
      </c>
      <c r="D443" s="74" t="s">
        <v>91</v>
      </c>
      <c r="E443" s="331">
        <v>133</v>
      </c>
      <c r="F443" s="331">
        <v>236</v>
      </c>
      <c r="G443" s="331">
        <v>203</v>
      </c>
      <c r="H443" s="331">
        <v>47</v>
      </c>
      <c r="I443" s="331">
        <v>8</v>
      </c>
      <c r="J443" s="331">
        <v>1</v>
      </c>
      <c r="K443" s="215">
        <f t="shared" si="168"/>
        <v>628</v>
      </c>
      <c r="L443" s="86">
        <f t="shared" si="169"/>
        <v>0.21178343949044587</v>
      </c>
      <c r="M443" s="77">
        <f t="shared" si="170"/>
        <v>0.37579617834394907</v>
      </c>
      <c r="N443" s="77">
        <f t="shared" si="171"/>
        <v>0.32324840764331209</v>
      </c>
      <c r="O443" s="77">
        <f t="shared" si="172"/>
        <v>7.4840764331210188E-2</v>
      </c>
      <c r="P443" s="22">
        <f t="shared" si="173"/>
        <v>1.2738853503184714E-2</v>
      </c>
      <c r="Q443" s="259">
        <f t="shared" si="174"/>
        <v>1.5923566878980893E-3</v>
      </c>
    </row>
    <row r="444" spans="2:17" ht="13.5" customHeight="1" thickBot="1" x14ac:dyDescent="0.2">
      <c r="B444" s="55"/>
      <c r="C444" s="72"/>
      <c r="D444" s="91" t="s">
        <v>24</v>
      </c>
      <c r="E444" s="225"/>
      <c r="F444" s="225"/>
      <c r="G444" s="225"/>
      <c r="H444" s="225"/>
      <c r="I444" s="225"/>
      <c r="J444" s="225"/>
      <c r="K444" s="221">
        <f>$F$11-K441</f>
        <v>1</v>
      </c>
      <c r="L444" s="425"/>
      <c r="M444" s="426"/>
      <c r="N444" s="426"/>
      <c r="O444" s="426"/>
      <c r="P444" s="427"/>
      <c r="Q444" s="428"/>
    </row>
    <row r="445" spans="2:17" ht="13.5" customHeight="1" thickTop="1" x14ac:dyDescent="0.15">
      <c r="B445" s="92"/>
      <c r="C445" s="93"/>
      <c r="D445" s="94" t="s">
        <v>10</v>
      </c>
      <c r="E445" s="222">
        <f t="shared" ref="E445:K445" si="177">SUM(E446:E447)</f>
        <v>321</v>
      </c>
      <c r="F445" s="222">
        <f t="shared" si="177"/>
        <v>716</v>
      </c>
      <c r="G445" s="222">
        <f t="shared" si="177"/>
        <v>906</v>
      </c>
      <c r="H445" s="222">
        <f t="shared" si="177"/>
        <v>945</v>
      </c>
      <c r="I445" s="222">
        <f t="shared" si="177"/>
        <v>643</v>
      </c>
      <c r="J445" s="222">
        <f t="shared" si="177"/>
        <v>54</v>
      </c>
      <c r="K445" s="223">
        <f t="shared" si="177"/>
        <v>3585</v>
      </c>
      <c r="L445" s="85">
        <f>E445/K445</f>
        <v>8.9539748953974901E-2</v>
      </c>
      <c r="M445" s="85">
        <f>F445/K445</f>
        <v>0.19972105997210599</v>
      </c>
      <c r="N445" s="85">
        <f>G445/K445</f>
        <v>0.25271966527196654</v>
      </c>
      <c r="O445" s="85">
        <f>H445/K445</f>
        <v>0.26359832635983266</v>
      </c>
      <c r="P445" s="21">
        <f>I445/K445</f>
        <v>0.1793584379358438</v>
      </c>
      <c r="Q445" s="256">
        <f>J445/K445</f>
        <v>1.506276150627615E-2</v>
      </c>
    </row>
    <row r="446" spans="2:17" ht="13.5" customHeight="1" x14ac:dyDescent="0.15">
      <c r="B446" s="55"/>
      <c r="C446" s="72"/>
      <c r="D446" s="58" t="s">
        <v>88</v>
      </c>
      <c r="E446" s="212">
        <f t="shared" ref="E446:J447" si="178">E422+E432+E442</f>
        <v>140</v>
      </c>
      <c r="F446" s="212">
        <f t="shared" si="178"/>
        <v>364</v>
      </c>
      <c r="G446" s="212">
        <f t="shared" si="178"/>
        <v>484</v>
      </c>
      <c r="H446" s="212">
        <f t="shared" si="178"/>
        <v>480</v>
      </c>
      <c r="I446" s="212">
        <f t="shared" si="178"/>
        <v>350</v>
      </c>
      <c r="J446" s="212">
        <f t="shared" si="178"/>
        <v>23</v>
      </c>
      <c r="K446" s="213">
        <f>SUM(E446:J446)</f>
        <v>1841</v>
      </c>
      <c r="L446" s="73">
        <f>E446/K446</f>
        <v>7.6045627376425853E-2</v>
      </c>
      <c r="M446" s="73">
        <f>F446/K446</f>
        <v>0.19771863117870722</v>
      </c>
      <c r="N446" s="73">
        <f>G446/K446</f>
        <v>0.26290059750135797</v>
      </c>
      <c r="O446" s="73">
        <f>H446/K446</f>
        <v>0.26072786529060293</v>
      </c>
      <c r="P446" s="20">
        <f>I446/K446</f>
        <v>0.19011406844106463</v>
      </c>
      <c r="Q446" s="255">
        <f>J446/K446</f>
        <v>1.2493210211841391E-2</v>
      </c>
    </row>
    <row r="447" spans="2:17" ht="13.5" customHeight="1" x14ac:dyDescent="0.15">
      <c r="B447" s="96" t="s">
        <v>10</v>
      </c>
      <c r="C447" s="26"/>
      <c r="D447" s="74" t="s">
        <v>91</v>
      </c>
      <c r="E447" s="214">
        <f t="shared" si="178"/>
        <v>181</v>
      </c>
      <c r="F447" s="214">
        <f t="shared" si="178"/>
        <v>352</v>
      </c>
      <c r="G447" s="214">
        <f t="shared" si="178"/>
        <v>422</v>
      </c>
      <c r="H447" s="214">
        <f t="shared" si="178"/>
        <v>465</v>
      </c>
      <c r="I447" s="214">
        <f t="shared" si="178"/>
        <v>293</v>
      </c>
      <c r="J447" s="214">
        <f t="shared" si="178"/>
        <v>31</v>
      </c>
      <c r="K447" s="215">
        <f>SUM(E447:J447)</f>
        <v>1744</v>
      </c>
      <c r="L447" s="86">
        <f>E447/K447</f>
        <v>0.10378440366972477</v>
      </c>
      <c r="M447" s="77">
        <f>F447/K447</f>
        <v>0.20183486238532111</v>
      </c>
      <c r="N447" s="77">
        <f>G447/K447</f>
        <v>0.24197247706422018</v>
      </c>
      <c r="O447" s="77">
        <f>H447/K447</f>
        <v>0.26662844036697247</v>
      </c>
      <c r="P447" s="22">
        <f>I447/K447</f>
        <v>0.16800458715596331</v>
      </c>
      <c r="Q447" s="259">
        <f>J447/K447</f>
        <v>1.7775229357798166E-2</v>
      </c>
    </row>
    <row r="448" spans="2:17" ht="13.5" customHeight="1" x14ac:dyDescent="0.15">
      <c r="B448" s="84"/>
      <c r="C448" s="97"/>
      <c r="D448" s="59" t="s">
        <v>24</v>
      </c>
      <c r="E448" s="224"/>
      <c r="F448" s="224"/>
      <c r="G448" s="224"/>
      <c r="H448" s="224"/>
      <c r="I448" s="224"/>
      <c r="J448" s="224"/>
      <c r="K448" s="216">
        <f>K424+K434+K444</f>
        <v>6</v>
      </c>
      <c r="L448" s="80"/>
      <c r="M448" s="80"/>
      <c r="N448" s="80"/>
      <c r="O448" s="80"/>
      <c r="P448" s="35"/>
      <c r="Q448" s="253"/>
    </row>
    <row r="449" spans="2:15" x14ac:dyDescent="0.15">
      <c r="B449" s="303"/>
      <c r="C449" s="303"/>
      <c r="D449" s="30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</row>
    <row r="450" spans="2:15" x14ac:dyDescent="0.15">
      <c r="B450" s="303"/>
      <c r="C450" s="303"/>
      <c r="D450" s="30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</row>
    <row r="451" spans="2:15" x14ac:dyDescent="0.15">
      <c r="B451" s="303"/>
      <c r="C451" s="303"/>
      <c r="D451" s="30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</row>
    <row r="452" spans="2:15" x14ac:dyDescent="0.15">
      <c r="B452" s="303"/>
      <c r="C452" s="303"/>
      <c r="D452" s="30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</row>
    <row r="453" spans="2:15" x14ac:dyDescent="0.15">
      <c r="B453" s="303"/>
      <c r="C453" s="303"/>
      <c r="D453" s="30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</row>
    <row r="454" spans="2:15" x14ac:dyDescent="0.15">
      <c r="B454" s="303"/>
      <c r="C454" s="303"/>
      <c r="D454" s="30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</row>
    <row r="455" spans="2:15" x14ac:dyDescent="0.15">
      <c r="B455" s="303"/>
      <c r="C455" s="303"/>
      <c r="D455" s="30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</row>
    <row r="456" spans="2:15" x14ac:dyDescent="0.15">
      <c r="B456" s="303"/>
      <c r="C456" s="303"/>
      <c r="D456" s="30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</row>
    <row r="457" spans="2:15" x14ac:dyDescent="0.15">
      <c r="B457" s="303"/>
      <c r="C457" s="303"/>
      <c r="D457" s="30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</row>
    <row r="458" spans="2:15" x14ac:dyDescent="0.15">
      <c r="B458" s="303"/>
      <c r="C458" s="303"/>
      <c r="D458" s="30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</row>
    <row r="459" spans="2:15" x14ac:dyDescent="0.15">
      <c r="B459" s="303"/>
      <c r="C459" s="303"/>
      <c r="D459" s="30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</row>
    <row r="460" spans="2:15" x14ac:dyDescent="0.15">
      <c r="B460" s="303"/>
      <c r="C460" s="303"/>
      <c r="D460" s="30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</row>
    <row r="461" spans="2:15" x14ac:dyDescent="0.15">
      <c r="B461" s="303"/>
      <c r="C461" s="303"/>
      <c r="D461" s="30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</row>
    <row r="462" spans="2:15" x14ac:dyDescent="0.15">
      <c r="B462" s="303"/>
      <c r="C462" s="303"/>
      <c r="D462" s="30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</row>
    <row r="463" spans="2:15" x14ac:dyDescent="0.15">
      <c r="B463" s="303"/>
      <c r="C463" s="303"/>
      <c r="D463" s="30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</row>
    <row r="464" spans="2:15" x14ac:dyDescent="0.15">
      <c r="B464" s="303"/>
      <c r="C464" s="303"/>
      <c r="D464" s="30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</row>
    <row r="465" spans="2:15" x14ac:dyDescent="0.15">
      <c r="B465" s="303"/>
      <c r="C465" s="303"/>
      <c r="D465" s="30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</row>
    <row r="466" spans="2:15" x14ac:dyDescent="0.15">
      <c r="B466" s="303"/>
      <c r="C466" s="303"/>
      <c r="D466" s="30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</row>
    <row r="467" spans="2:15" x14ac:dyDescent="0.15">
      <c r="B467" s="303"/>
      <c r="C467" s="303"/>
      <c r="D467" s="30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</row>
    <row r="468" spans="2:15" x14ac:dyDescent="0.15">
      <c r="B468" s="303"/>
      <c r="C468" s="303"/>
      <c r="D468" s="30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</row>
    <row r="469" spans="2:15" x14ac:dyDescent="0.15">
      <c r="B469" s="303"/>
      <c r="C469" s="303"/>
      <c r="D469" s="30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</row>
    <row r="470" spans="2:15" x14ac:dyDescent="0.15">
      <c r="B470" s="303"/>
      <c r="C470" s="303"/>
      <c r="D470" s="30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</row>
    <row r="471" spans="2:15" x14ac:dyDescent="0.15">
      <c r="B471" s="303"/>
      <c r="C471" s="303"/>
      <c r="D471" s="30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</row>
    <row r="472" spans="2:15" x14ac:dyDescent="0.15">
      <c r="B472" s="303"/>
      <c r="C472" s="303"/>
      <c r="D472" s="30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</row>
    <row r="473" spans="2:15" x14ac:dyDescent="0.15">
      <c r="B473" s="303"/>
      <c r="C473" s="303"/>
      <c r="D473" s="30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</row>
    <row r="474" spans="2:15" x14ac:dyDescent="0.15">
      <c r="B474" s="303"/>
      <c r="C474" s="303"/>
      <c r="D474" s="30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</row>
    <row r="475" spans="2:15" x14ac:dyDescent="0.15">
      <c r="B475" s="303"/>
      <c r="C475" s="303"/>
      <c r="D475" s="30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</row>
    <row r="476" spans="2:15" x14ac:dyDescent="0.15">
      <c r="B476" s="303"/>
      <c r="C476" s="303"/>
      <c r="D476" s="30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</row>
    <row r="477" spans="2:15" x14ac:dyDescent="0.15">
      <c r="B477" s="303"/>
      <c r="C477" s="303"/>
      <c r="D477" s="30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</row>
    <row r="478" spans="2:15" x14ac:dyDescent="0.15">
      <c r="B478" s="303"/>
      <c r="C478" s="303"/>
      <c r="D478" s="30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</row>
    <row r="479" spans="2:15" x14ac:dyDescent="0.15">
      <c r="B479" s="303"/>
      <c r="C479" s="303"/>
      <c r="D479" s="30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</row>
    <row r="480" spans="2:15" x14ac:dyDescent="0.15">
      <c r="B480" s="303"/>
      <c r="C480" s="303"/>
      <c r="D480" s="30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</row>
    <row r="481" spans="2:15" x14ac:dyDescent="0.15">
      <c r="B481" s="303"/>
      <c r="C481" s="303"/>
      <c r="D481" s="30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</row>
    <row r="482" spans="2:15" x14ac:dyDescent="0.15">
      <c r="B482" s="303"/>
      <c r="C482" s="303"/>
      <c r="D482" s="30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</row>
    <row r="483" spans="2:15" x14ac:dyDescent="0.15">
      <c r="B483" s="303"/>
      <c r="C483" s="303"/>
      <c r="D483" s="30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</row>
    <row r="484" spans="2:15" x14ac:dyDescent="0.15">
      <c r="B484" s="303"/>
      <c r="C484" s="303"/>
      <c r="D484" s="30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</row>
    <row r="485" spans="2:15" x14ac:dyDescent="0.15">
      <c r="B485" s="303"/>
      <c r="C485" s="303"/>
      <c r="D485" s="30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</row>
    <row r="486" spans="2:15" x14ac:dyDescent="0.15">
      <c r="B486" s="303"/>
      <c r="C486" s="303"/>
      <c r="D486" s="30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</row>
    <row r="487" spans="2:15" x14ac:dyDescent="0.15">
      <c r="B487" s="303"/>
      <c r="C487" s="303"/>
      <c r="D487" s="30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</row>
    <row r="488" spans="2:15" x14ac:dyDescent="0.15">
      <c r="B488" s="303"/>
      <c r="C488" s="303"/>
      <c r="D488" s="30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</row>
    <row r="489" spans="2:15" x14ac:dyDescent="0.15">
      <c r="B489" s="303"/>
      <c r="C489" s="303"/>
      <c r="D489" s="30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</row>
    <row r="490" spans="2:15" x14ac:dyDescent="0.15">
      <c r="B490" s="303"/>
      <c r="C490" s="303"/>
      <c r="D490" s="30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</row>
    <row r="491" spans="2:15" x14ac:dyDescent="0.15">
      <c r="B491" s="303"/>
      <c r="C491" s="303"/>
      <c r="D491" s="30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</row>
    <row r="492" spans="2:15" x14ac:dyDescent="0.15">
      <c r="B492" s="303"/>
      <c r="C492" s="303"/>
      <c r="D492" s="30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</row>
    <row r="493" spans="2:15" x14ac:dyDescent="0.15">
      <c r="B493" s="303"/>
      <c r="C493" s="303"/>
      <c r="D493" s="30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</row>
    <row r="494" spans="2:15" x14ac:dyDescent="0.15">
      <c r="B494" s="303"/>
      <c r="C494" s="303"/>
      <c r="D494" s="30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</row>
    <row r="495" spans="2:15" x14ac:dyDescent="0.15">
      <c r="B495" s="303"/>
      <c r="C495" s="303"/>
      <c r="D495" s="30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</row>
    <row r="496" spans="2:15" x14ac:dyDescent="0.15">
      <c r="B496" s="303"/>
      <c r="C496" s="303"/>
      <c r="D496" s="30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</row>
    <row r="497" spans="2:15" x14ac:dyDescent="0.15">
      <c r="B497" s="303"/>
      <c r="C497" s="303"/>
      <c r="D497" s="30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</row>
    <row r="498" spans="2:15" x14ac:dyDescent="0.15">
      <c r="B498" s="303"/>
      <c r="C498" s="303"/>
      <c r="D498" s="30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</row>
    <row r="499" spans="2:15" x14ac:dyDescent="0.15">
      <c r="B499" s="303"/>
      <c r="C499" s="303"/>
      <c r="D499" s="30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</row>
    <row r="500" spans="2:15" x14ac:dyDescent="0.15">
      <c r="B500" s="303"/>
      <c r="C500" s="303"/>
      <c r="D500" s="30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</row>
    <row r="501" spans="2:15" x14ac:dyDescent="0.15">
      <c r="B501" s="303"/>
      <c r="C501" s="303"/>
      <c r="D501" s="30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</row>
    <row r="502" spans="2:15" x14ac:dyDescent="0.15">
      <c r="B502" s="303"/>
      <c r="C502" s="303"/>
      <c r="D502" s="30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</row>
    <row r="503" spans="2:15" x14ac:dyDescent="0.15">
      <c r="B503" s="303"/>
      <c r="C503" s="303"/>
      <c r="D503" s="30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</row>
    <row r="504" spans="2:15" x14ac:dyDescent="0.15">
      <c r="B504" s="303"/>
      <c r="C504" s="303"/>
      <c r="D504" s="30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</row>
    <row r="505" spans="2:15" x14ac:dyDescent="0.15">
      <c r="B505" s="303"/>
      <c r="C505" s="303"/>
      <c r="D505" s="30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</row>
    <row r="506" spans="2:15" x14ac:dyDescent="0.15">
      <c r="B506" s="303"/>
      <c r="C506" s="303"/>
      <c r="D506" s="30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</row>
    <row r="507" spans="2:15" x14ac:dyDescent="0.15">
      <c r="B507" s="303"/>
      <c r="C507" s="303"/>
      <c r="D507" s="30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</row>
    <row r="508" spans="2:15" x14ac:dyDescent="0.15">
      <c r="B508" s="303"/>
      <c r="C508" s="303"/>
      <c r="D508" s="30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</row>
    <row r="509" spans="2:15" x14ac:dyDescent="0.15">
      <c r="B509" s="303"/>
      <c r="C509" s="303"/>
      <c r="D509" s="30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</row>
    <row r="510" spans="2:15" x14ac:dyDescent="0.15">
      <c r="B510" s="303"/>
      <c r="C510" s="303"/>
      <c r="D510" s="30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</row>
    <row r="511" spans="2:15" x14ac:dyDescent="0.15">
      <c r="B511" s="303"/>
      <c r="C511" s="303"/>
      <c r="D511" s="30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</row>
    <row r="512" spans="2:15" x14ac:dyDescent="0.15">
      <c r="B512" s="303"/>
      <c r="C512" s="303"/>
      <c r="D512" s="30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</row>
    <row r="513" spans="2:15" x14ac:dyDescent="0.15">
      <c r="B513" s="303"/>
      <c r="C513" s="303"/>
      <c r="D513" s="30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</row>
    <row r="514" spans="2:15" x14ac:dyDescent="0.15">
      <c r="B514" s="303"/>
      <c r="C514" s="303"/>
      <c r="D514" s="30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</row>
    <row r="515" spans="2:15" x14ac:dyDescent="0.15">
      <c r="B515" s="303"/>
      <c r="C515" s="303"/>
      <c r="D515" s="30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</row>
    <row r="516" spans="2:15" x14ac:dyDescent="0.15">
      <c r="B516" s="303"/>
      <c r="C516" s="303"/>
      <c r="D516" s="30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</row>
    <row r="517" spans="2:15" x14ac:dyDescent="0.15">
      <c r="B517" s="303"/>
      <c r="C517" s="303"/>
      <c r="D517" s="30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</row>
    <row r="518" spans="2:15" x14ac:dyDescent="0.15">
      <c r="B518" s="303"/>
      <c r="C518" s="303"/>
      <c r="D518" s="30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</row>
    <row r="519" spans="2:15" x14ac:dyDescent="0.15">
      <c r="B519" s="303"/>
      <c r="C519" s="303"/>
      <c r="D519" s="30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</row>
    <row r="520" spans="2:15" x14ac:dyDescent="0.15">
      <c r="B520" s="303"/>
      <c r="C520" s="303"/>
      <c r="D520" s="30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</row>
    <row r="521" spans="2:15" x14ac:dyDescent="0.15">
      <c r="B521" s="303"/>
      <c r="C521" s="303"/>
      <c r="D521" s="30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</row>
    <row r="522" spans="2:15" x14ac:dyDescent="0.15">
      <c r="B522" s="303"/>
      <c r="C522" s="303"/>
      <c r="D522" s="30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</row>
    <row r="523" spans="2:15" x14ac:dyDescent="0.15">
      <c r="B523" s="303"/>
      <c r="C523" s="303"/>
      <c r="D523" s="30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</row>
    <row r="524" spans="2:15" x14ac:dyDescent="0.15">
      <c r="B524" s="303"/>
      <c r="C524" s="303"/>
      <c r="D524" s="30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</row>
    <row r="525" spans="2:15" x14ac:dyDescent="0.15">
      <c r="B525" s="303"/>
      <c r="C525" s="303"/>
      <c r="D525" s="30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</row>
    <row r="526" spans="2:15" x14ac:dyDescent="0.15">
      <c r="B526" s="303"/>
      <c r="C526" s="303"/>
      <c r="D526" s="30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</row>
    <row r="527" spans="2:15" x14ac:dyDescent="0.15">
      <c r="B527" s="303"/>
      <c r="C527" s="303"/>
      <c r="D527" s="30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</row>
    <row r="528" spans="2:15" x14ac:dyDescent="0.15">
      <c r="B528" s="303"/>
      <c r="C528" s="303"/>
      <c r="D528" s="30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</row>
    <row r="529" spans="2:15" x14ac:dyDescent="0.15">
      <c r="B529" s="303"/>
      <c r="C529" s="303"/>
      <c r="D529" s="30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</row>
    <row r="530" spans="2:15" x14ac:dyDescent="0.15">
      <c r="B530" s="303"/>
      <c r="C530" s="303"/>
      <c r="D530" s="30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</row>
    <row r="531" spans="2:15" x14ac:dyDescent="0.15">
      <c r="B531" s="303"/>
      <c r="C531" s="303"/>
      <c r="D531" s="30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</row>
    <row r="532" spans="2:15" x14ac:dyDescent="0.15">
      <c r="B532" s="303"/>
      <c r="C532" s="303"/>
      <c r="D532" s="30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</row>
    <row r="533" spans="2:15" x14ac:dyDescent="0.15">
      <c r="B533" s="303"/>
      <c r="C533" s="303"/>
      <c r="D533" s="30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</row>
    <row r="534" spans="2:15" x14ac:dyDescent="0.15">
      <c r="B534" s="303"/>
      <c r="C534" s="303"/>
      <c r="D534" s="30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</row>
    <row r="535" spans="2:15" x14ac:dyDescent="0.15">
      <c r="B535" s="303"/>
      <c r="C535" s="303"/>
      <c r="D535" s="30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</row>
    <row r="536" spans="2:15" x14ac:dyDescent="0.15">
      <c r="B536" s="303"/>
      <c r="C536" s="303"/>
      <c r="D536" s="30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</row>
    <row r="537" spans="2:15" x14ac:dyDescent="0.15">
      <c r="B537" s="303"/>
      <c r="C537" s="303"/>
      <c r="D537" s="30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</row>
    <row r="538" spans="2:15" x14ac:dyDescent="0.15">
      <c r="B538" s="303"/>
      <c r="C538" s="303"/>
      <c r="D538" s="30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</row>
    <row r="539" spans="2:15" x14ac:dyDescent="0.15">
      <c r="B539" s="303"/>
      <c r="C539" s="303"/>
      <c r="D539" s="30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</row>
    <row r="540" spans="2:15" x14ac:dyDescent="0.15">
      <c r="B540" s="303"/>
      <c r="C540" s="303"/>
      <c r="D540" s="30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</row>
    <row r="541" spans="2:15" x14ac:dyDescent="0.15">
      <c r="B541" s="303"/>
      <c r="C541" s="303"/>
      <c r="D541" s="30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</row>
    <row r="542" spans="2:15" x14ac:dyDescent="0.15">
      <c r="B542" s="303"/>
      <c r="C542" s="303"/>
      <c r="D542" s="30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</row>
    <row r="543" spans="2:15" x14ac:dyDescent="0.15">
      <c r="B543" s="303"/>
      <c r="C543" s="303"/>
      <c r="D543" s="30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</row>
    <row r="544" spans="2:15" x14ac:dyDescent="0.15">
      <c r="B544" s="303"/>
      <c r="C544" s="303"/>
      <c r="D544" s="30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</row>
    <row r="545" spans="2:15" x14ac:dyDescent="0.15">
      <c r="B545" s="303"/>
      <c r="C545" s="303"/>
      <c r="D545" s="30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</row>
    <row r="546" spans="2:15" x14ac:dyDescent="0.15">
      <c r="B546" s="303"/>
      <c r="C546" s="303"/>
      <c r="D546" s="30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</row>
    <row r="547" spans="2:15" x14ac:dyDescent="0.15">
      <c r="B547" s="303"/>
      <c r="C547" s="303"/>
      <c r="D547" s="30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</row>
    <row r="548" spans="2:15" x14ac:dyDescent="0.15">
      <c r="B548" s="303"/>
      <c r="C548" s="303"/>
      <c r="D548" s="30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</row>
    <row r="549" spans="2:15" x14ac:dyDescent="0.15">
      <c r="B549" s="303"/>
      <c r="C549" s="303"/>
      <c r="D549" s="30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</row>
    <row r="550" spans="2:15" x14ac:dyDescent="0.15">
      <c r="B550" s="303"/>
      <c r="C550" s="303"/>
      <c r="D550" s="30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</row>
    <row r="551" spans="2:15" x14ac:dyDescent="0.15">
      <c r="B551" s="303"/>
      <c r="C551" s="303"/>
      <c r="D551" s="30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</row>
    <row r="552" spans="2:15" x14ac:dyDescent="0.15">
      <c r="B552" s="303"/>
      <c r="C552" s="303"/>
      <c r="D552" s="30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</row>
    <row r="553" spans="2:15" x14ac:dyDescent="0.15">
      <c r="B553" s="303"/>
      <c r="C553" s="303"/>
      <c r="D553" s="30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</row>
    <row r="554" spans="2:15" x14ac:dyDescent="0.15">
      <c r="B554" s="303"/>
      <c r="C554" s="303"/>
      <c r="D554" s="30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</row>
    <row r="555" spans="2:15" x14ac:dyDescent="0.15">
      <c r="B555" s="303"/>
      <c r="C555" s="303"/>
      <c r="D555" s="30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</row>
    <row r="556" spans="2:15" x14ac:dyDescent="0.15">
      <c r="B556" s="303"/>
      <c r="C556" s="303"/>
      <c r="D556" s="30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</row>
    <row r="557" spans="2:15" x14ac:dyDescent="0.15">
      <c r="B557" s="303"/>
      <c r="C557" s="303"/>
      <c r="D557" s="30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</row>
    <row r="558" spans="2:15" x14ac:dyDescent="0.15">
      <c r="B558" s="303"/>
      <c r="C558" s="303"/>
      <c r="D558" s="30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</row>
    <row r="559" spans="2:15" x14ac:dyDescent="0.15">
      <c r="B559" s="303"/>
      <c r="C559" s="303"/>
      <c r="D559" s="30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</row>
    <row r="560" spans="2:15" x14ac:dyDescent="0.15">
      <c r="B560" s="303"/>
      <c r="C560" s="303"/>
      <c r="D560" s="30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</row>
    <row r="561" spans="2:15" x14ac:dyDescent="0.15">
      <c r="B561" s="303"/>
      <c r="C561" s="303"/>
      <c r="D561" s="30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</row>
    <row r="562" spans="2:15" x14ac:dyDescent="0.15">
      <c r="B562" s="303"/>
      <c r="C562" s="303"/>
      <c r="D562" s="30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</row>
    <row r="563" spans="2:15" x14ac:dyDescent="0.15">
      <c r="B563" s="303"/>
      <c r="C563" s="303"/>
      <c r="D563" s="30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</row>
    <row r="564" spans="2:15" x14ac:dyDescent="0.15">
      <c r="B564" s="303"/>
      <c r="C564" s="303"/>
      <c r="D564" s="30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</row>
    <row r="565" spans="2:15" x14ac:dyDescent="0.15">
      <c r="B565" s="303"/>
      <c r="C565" s="303"/>
      <c r="D565" s="30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</row>
    <row r="566" spans="2:15" x14ac:dyDescent="0.15">
      <c r="B566" s="303"/>
      <c r="C566" s="303"/>
      <c r="D566" s="30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</row>
    <row r="567" spans="2:15" x14ac:dyDescent="0.15">
      <c r="B567" s="303"/>
      <c r="C567" s="303"/>
      <c r="D567" s="30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</row>
    <row r="568" spans="2:15" x14ac:dyDescent="0.15">
      <c r="B568" s="303"/>
      <c r="C568" s="303"/>
      <c r="D568" s="30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</row>
    <row r="569" spans="2:15" x14ac:dyDescent="0.15">
      <c r="B569" s="303"/>
      <c r="C569" s="303"/>
      <c r="D569" s="30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</row>
    <row r="570" spans="2:15" x14ac:dyDescent="0.15">
      <c r="B570" s="303"/>
      <c r="C570" s="303"/>
      <c r="D570" s="30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</row>
    <row r="571" spans="2:15" x14ac:dyDescent="0.15">
      <c r="B571" s="303"/>
      <c r="C571" s="303"/>
      <c r="D571" s="30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</row>
    <row r="572" spans="2:15" x14ac:dyDescent="0.15">
      <c r="B572" s="303"/>
      <c r="C572" s="303"/>
      <c r="D572" s="30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</row>
    <row r="573" spans="2:15" x14ac:dyDescent="0.15">
      <c r="B573" s="303"/>
      <c r="C573" s="303"/>
      <c r="D573" s="30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</row>
    <row r="574" spans="2:15" x14ac:dyDescent="0.15">
      <c r="B574" s="303"/>
      <c r="C574" s="303"/>
      <c r="D574" s="30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</row>
    <row r="575" spans="2:15" x14ac:dyDescent="0.15">
      <c r="B575" s="303"/>
      <c r="C575" s="303"/>
      <c r="D575" s="30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</row>
    <row r="576" spans="2:15" x14ac:dyDescent="0.15">
      <c r="B576" s="303"/>
      <c r="C576" s="303"/>
      <c r="D576" s="30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</row>
    <row r="577" spans="2:15" x14ac:dyDescent="0.15">
      <c r="B577" s="303"/>
      <c r="C577" s="303"/>
      <c r="D577" s="30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</row>
    <row r="578" spans="2:15" x14ac:dyDescent="0.15">
      <c r="B578" s="303"/>
      <c r="C578" s="303"/>
      <c r="D578" s="30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</row>
    <row r="579" spans="2:15" x14ac:dyDescent="0.15">
      <c r="B579" s="303"/>
      <c r="C579" s="303"/>
      <c r="D579" s="30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</row>
    <row r="580" spans="2:15" x14ac:dyDescent="0.15">
      <c r="B580" s="303"/>
      <c r="C580" s="303"/>
      <c r="D580" s="30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</row>
    <row r="581" spans="2:15" x14ac:dyDescent="0.15">
      <c r="B581" s="303"/>
      <c r="C581" s="303"/>
      <c r="D581" s="30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</row>
    <row r="582" spans="2:15" x14ac:dyDescent="0.15">
      <c r="B582" s="303"/>
      <c r="C582" s="303"/>
      <c r="D582" s="30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</row>
    <row r="583" spans="2:15" x14ac:dyDescent="0.15">
      <c r="B583" s="303"/>
      <c r="C583" s="303"/>
      <c r="D583" s="30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</row>
    <row r="584" spans="2:15" x14ac:dyDescent="0.15">
      <c r="B584" s="303"/>
      <c r="C584" s="303"/>
      <c r="D584" s="30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</row>
    <row r="585" spans="2:15" x14ac:dyDescent="0.15">
      <c r="B585" s="303"/>
      <c r="C585" s="303"/>
      <c r="D585" s="30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</row>
    <row r="586" spans="2:15" x14ac:dyDescent="0.15">
      <c r="B586" s="303"/>
      <c r="C586" s="303"/>
      <c r="D586" s="30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</row>
    <row r="587" spans="2:15" x14ac:dyDescent="0.15">
      <c r="B587" s="303"/>
      <c r="C587" s="303"/>
      <c r="D587" s="30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</row>
    <row r="588" spans="2:15" x14ac:dyDescent="0.15">
      <c r="B588" s="303"/>
      <c r="C588" s="303"/>
      <c r="D588" s="30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</row>
    <row r="589" spans="2:15" x14ac:dyDescent="0.15">
      <c r="B589" s="303"/>
      <c r="C589" s="303"/>
      <c r="D589" s="30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</row>
    <row r="590" spans="2:15" x14ac:dyDescent="0.15">
      <c r="B590" s="303"/>
      <c r="C590" s="303"/>
      <c r="D590" s="30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</row>
    <row r="591" spans="2:15" x14ac:dyDescent="0.15">
      <c r="B591" s="303"/>
      <c r="C591" s="303"/>
      <c r="D591" s="30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</row>
    <row r="592" spans="2:15" x14ac:dyDescent="0.15">
      <c r="B592" s="303"/>
      <c r="C592" s="303"/>
      <c r="D592" s="30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</row>
    <row r="593" spans="2:15" x14ac:dyDescent="0.15">
      <c r="B593" s="303"/>
      <c r="C593" s="303"/>
      <c r="D593" s="30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</row>
    <row r="594" spans="2:15" x14ac:dyDescent="0.15">
      <c r="B594" s="303"/>
      <c r="C594" s="303"/>
      <c r="D594" s="30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</row>
    <row r="595" spans="2:15" x14ac:dyDescent="0.15">
      <c r="B595" s="303"/>
      <c r="C595" s="303"/>
      <c r="D595" s="30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</row>
    <row r="596" spans="2:15" x14ac:dyDescent="0.15">
      <c r="B596" s="303"/>
      <c r="C596" s="303"/>
      <c r="D596" s="30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</row>
    <row r="597" spans="2:15" x14ac:dyDescent="0.15">
      <c r="B597" s="303"/>
      <c r="C597" s="303"/>
      <c r="D597" s="30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</row>
    <row r="598" spans="2:15" x14ac:dyDescent="0.15">
      <c r="B598" s="303"/>
      <c r="C598" s="303"/>
      <c r="D598" s="30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</row>
    <row r="599" spans="2:15" x14ac:dyDescent="0.15">
      <c r="B599" s="303"/>
      <c r="C599" s="303"/>
      <c r="D599" s="30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</row>
    <row r="600" spans="2:15" x14ac:dyDescent="0.15">
      <c r="B600" s="303"/>
      <c r="C600" s="303"/>
      <c r="D600" s="30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</row>
    <row r="601" spans="2:15" x14ac:dyDescent="0.15">
      <c r="B601" s="303"/>
      <c r="C601" s="303"/>
      <c r="D601" s="30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</row>
    <row r="602" spans="2:15" x14ac:dyDescent="0.15">
      <c r="B602" s="303"/>
      <c r="C602" s="303"/>
      <c r="D602" s="30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</row>
    <row r="603" spans="2:15" x14ac:dyDescent="0.15">
      <c r="B603" s="303"/>
      <c r="C603" s="303"/>
      <c r="D603" s="30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</row>
    <row r="604" spans="2:15" x14ac:dyDescent="0.15">
      <c r="B604" s="303"/>
      <c r="C604" s="303"/>
      <c r="D604" s="30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</row>
    <row r="605" spans="2:15" x14ac:dyDescent="0.15">
      <c r="B605" s="303"/>
      <c r="C605" s="303"/>
      <c r="D605" s="30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</row>
    <row r="606" spans="2:15" x14ac:dyDescent="0.15">
      <c r="B606" s="303"/>
      <c r="C606" s="303"/>
      <c r="D606" s="30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</row>
    <row r="607" spans="2:15" x14ac:dyDescent="0.15">
      <c r="B607" s="303"/>
      <c r="C607" s="303"/>
      <c r="D607" s="30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</row>
    <row r="608" spans="2:15" x14ac:dyDescent="0.15">
      <c r="B608" s="303"/>
      <c r="C608" s="303"/>
      <c r="D608" s="30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</row>
    <row r="609" spans="2:15" x14ac:dyDescent="0.15">
      <c r="B609" s="303"/>
      <c r="C609" s="303"/>
      <c r="D609" s="30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</row>
    <row r="610" spans="2:15" x14ac:dyDescent="0.15">
      <c r="B610" s="303"/>
      <c r="C610" s="303"/>
      <c r="D610" s="30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</row>
    <row r="611" spans="2:15" x14ac:dyDescent="0.15">
      <c r="B611" s="303"/>
      <c r="C611" s="303"/>
      <c r="D611" s="30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</row>
    <row r="612" spans="2:15" x14ac:dyDescent="0.15">
      <c r="B612" s="303"/>
      <c r="C612" s="303"/>
      <c r="D612" s="30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</row>
    <row r="613" spans="2:15" x14ac:dyDescent="0.15">
      <c r="B613" s="303"/>
      <c r="C613" s="303"/>
      <c r="D613" s="30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</row>
    <row r="614" spans="2:15" x14ac:dyDescent="0.15">
      <c r="B614" s="303"/>
      <c r="C614" s="303"/>
      <c r="D614" s="30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</row>
    <row r="615" spans="2:15" x14ac:dyDescent="0.15">
      <c r="B615" s="303"/>
      <c r="C615" s="303"/>
      <c r="D615" s="30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</row>
    <row r="616" spans="2:15" x14ac:dyDescent="0.15">
      <c r="B616" s="303"/>
      <c r="C616" s="303"/>
      <c r="D616" s="30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</row>
    <row r="617" spans="2:15" x14ac:dyDescent="0.15">
      <c r="B617" s="303"/>
      <c r="C617" s="303"/>
      <c r="D617" s="30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</row>
    <row r="618" spans="2:15" x14ac:dyDescent="0.15">
      <c r="B618" s="303"/>
      <c r="C618" s="303"/>
      <c r="D618" s="30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</row>
    <row r="619" spans="2:15" x14ac:dyDescent="0.15">
      <c r="B619" s="303"/>
      <c r="C619" s="303"/>
      <c r="D619" s="30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</row>
    <row r="620" spans="2:15" x14ac:dyDescent="0.15">
      <c r="B620" s="303"/>
      <c r="C620" s="303"/>
      <c r="D620" s="30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</row>
    <row r="621" spans="2:15" x14ac:dyDescent="0.15">
      <c r="B621" s="303"/>
      <c r="C621" s="303"/>
      <c r="D621" s="30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</row>
    <row r="622" spans="2:15" x14ac:dyDescent="0.15">
      <c r="B622" s="303"/>
      <c r="C622" s="303"/>
      <c r="D622" s="30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</row>
    <row r="623" spans="2:15" x14ac:dyDescent="0.15">
      <c r="B623" s="303"/>
      <c r="C623" s="303"/>
      <c r="D623" s="30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</row>
    <row r="624" spans="2:15" x14ac:dyDescent="0.15">
      <c r="B624" s="303"/>
      <c r="C624" s="303"/>
      <c r="D624" s="30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</row>
    <row r="625" spans="2:15" x14ac:dyDescent="0.15">
      <c r="B625" s="303"/>
      <c r="C625" s="303"/>
      <c r="D625" s="30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</row>
    <row r="626" spans="2:15" x14ac:dyDescent="0.15">
      <c r="B626" s="303"/>
      <c r="C626" s="303"/>
      <c r="D626" s="30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</row>
    <row r="627" spans="2:15" x14ac:dyDescent="0.15">
      <c r="B627" s="303"/>
      <c r="C627" s="303"/>
      <c r="D627" s="30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</row>
    <row r="628" spans="2:15" x14ac:dyDescent="0.15">
      <c r="B628" s="303"/>
      <c r="C628" s="303"/>
      <c r="D628" s="30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</row>
    <row r="629" spans="2:15" x14ac:dyDescent="0.15">
      <c r="B629" s="303"/>
      <c r="C629" s="303"/>
      <c r="D629" s="30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</row>
    <row r="630" spans="2:15" x14ac:dyDescent="0.15">
      <c r="B630" s="303"/>
      <c r="C630" s="303"/>
      <c r="D630" s="30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</row>
    <row r="631" spans="2:15" x14ac:dyDescent="0.15">
      <c r="B631" s="303"/>
      <c r="C631" s="303"/>
      <c r="D631" s="30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</row>
    <row r="632" spans="2:15" x14ac:dyDescent="0.15">
      <c r="B632" s="303"/>
      <c r="C632" s="303"/>
      <c r="D632" s="30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</row>
    <row r="633" spans="2:15" x14ac:dyDescent="0.15">
      <c r="B633" s="303"/>
      <c r="C633" s="303"/>
      <c r="D633" s="30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</row>
    <row r="634" spans="2:15" x14ac:dyDescent="0.15">
      <c r="B634" s="303"/>
      <c r="C634" s="303"/>
      <c r="D634" s="30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</row>
    <row r="635" spans="2:15" x14ac:dyDescent="0.15">
      <c r="B635" s="303"/>
      <c r="C635" s="303"/>
      <c r="D635" s="30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</row>
    <row r="636" spans="2:15" x14ac:dyDescent="0.15">
      <c r="B636" s="303"/>
      <c r="C636" s="303"/>
      <c r="D636" s="30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</row>
    <row r="637" spans="2:15" x14ac:dyDescent="0.15">
      <c r="B637" s="303"/>
      <c r="C637" s="303"/>
      <c r="D637" s="30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</row>
    <row r="638" spans="2:15" x14ac:dyDescent="0.15">
      <c r="B638" s="303"/>
      <c r="C638" s="303"/>
      <c r="D638" s="30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</row>
    <row r="639" spans="2:15" x14ac:dyDescent="0.15">
      <c r="B639" s="303"/>
      <c r="C639" s="303"/>
      <c r="D639" s="30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</row>
    <row r="640" spans="2:15" x14ac:dyDescent="0.15">
      <c r="B640" s="303"/>
      <c r="C640" s="303"/>
      <c r="D640" s="30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</row>
    <row r="641" spans="2:15" x14ac:dyDescent="0.15">
      <c r="B641" s="303"/>
      <c r="C641" s="303"/>
      <c r="D641" s="30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</row>
    <row r="642" spans="2:15" x14ac:dyDescent="0.15">
      <c r="B642" s="303"/>
      <c r="C642" s="303"/>
      <c r="D642" s="30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</row>
    <row r="643" spans="2:15" x14ac:dyDescent="0.15">
      <c r="B643" s="303"/>
      <c r="C643" s="303"/>
      <c r="D643" s="30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</row>
    <row r="644" spans="2:15" x14ac:dyDescent="0.15">
      <c r="B644" s="303"/>
      <c r="C644" s="303"/>
      <c r="D644" s="30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</row>
    <row r="645" spans="2:15" x14ac:dyDescent="0.15">
      <c r="B645" s="303"/>
      <c r="C645" s="303"/>
      <c r="D645" s="30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</row>
    <row r="646" spans="2:15" x14ac:dyDescent="0.15">
      <c r="B646" s="303"/>
      <c r="C646" s="303"/>
      <c r="D646" s="30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</row>
    <row r="647" spans="2:15" x14ac:dyDescent="0.15">
      <c r="B647" s="303"/>
      <c r="C647" s="303"/>
      <c r="D647" s="30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</row>
    <row r="648" spans="2:15" x14ac:dyDescent="0.15">
      <c r="B648" s="303"/>
      <c r="C648" s="303"/>
      <c r="D648" s="30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</row>
    <row r="649" spans="2:15" x14ac:dyDescent="0.15">
      <c r="B649" s="303"/>
      <c r="C649" s="303"/>
      <c r="D649" s="30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</row>
    <row r="650" spans="2:15" x14ac:dyDescent="0.15">
      <c r="B650" s="303"/>
      <c r="C650" s="303"/>
      <c r="D650" s="30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</row>
    <row r="651" spans="2:15" x14ac:dyDescent="0.15">
      <c r="B651" s="303"/>
      <c r="C651" s="303"/>
      <c r="D651" s="30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</row>
    <row r="652" spans="2:15" x14ac:dyDescent="0.15">
      <c r="B652" s="303"/>
      <c r="C652" s="303"/>
      <c r="D652" s="30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</row>
    <row r="653" spans="2:15" x14ac:dyDescent="0.15">
      <c r="B653" s="303"/>
      <c r="C653" s="303"/>
      <c r="D653" s="30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</row>
    <row r="654" spans="2:15" x14ac:dyDescent="0.15">
      <c r="B654" s="303"/>
      <c r="C654" s="303"/>
      <c r="D654" s="30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</row>
    <row r="655" spans="2:15" x14ac:dyDescent="0.15">
      <c r="B655" s="303"/>
      <c r="C655" s="303"/>
      <c r="D655" s="30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</row>
    <row r="656" spans="2:15" x14ac:dyDescent="0.15">
      <c r="B656" s="303"/>
      <c r="C656" s="303"/>
      <c r="D656" s="30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</row>
    <row r="657" spans="2:15" x14ac:dyDescent="0.15">
      <c r="B657" s="303"/>
      <c r="C657" s="303"/>
      <c r="D657" s="30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</row>
    <row r="658" spans="2:15" x14ac:dyDescent="0.15">
      <c r="B658" s="303"/>
      <c r="C658" s="303"/>
      <c r="D658" s="30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</row>
    <row r="659" spans="2:15" x14ac:dyDescent="0.15">
      <c r="B659" s="303"/>
      <c r="C659" s="303"/>
      <c r="D659" s="30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</row>
    <row r="660" spans="2:15" x14ac:dyDescent="0.15">
      <c r="B660" s="303"/>
      <c r="C660" s="303"/>
      <c r="D660" s="30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</row>
    <row r="661" spans="2:15" x14ac:dyDescent="0.15">
      <c r="B661" s="303"/>
      <c r="C661" s="303"/>
      <c r="D661" s="30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</row>
    <row r="662" spans="2:15" x14ac:dyDescent="0.15">
      <c r="B662" s="303"/>
      <c r="C662" s="303"/>
      <c r="D662" s="30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</row>
    <row r="663" spans="2:15" x14ac:dyDescent="0.15">
      <c r="B663" s="303"/>
      <c r="C663" s="303"/>
      <c r="D663" s="30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</row>
    <row r="664" spans="2:15" x14ac:dyDescent="0.15">
      <c r="B664" s="303"/>
      <c r="C664" s="303"/>
      <c r="D664" s="30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</row>
    <row r="665" spans="2:15" x14ac:dyDescent="0.15">
      <c r="B665" s="303"/>
      <c r="C665" s="303"/>
      <c r="D665" s="30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</row>
    <row r="666" spans="2:15" x14ac:dyDescent="0.15">
      <c r="B666" s="303"/>
      <c r="C666" s="303"/>
      <c r="D666" s="30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</row>
    <row r="667" spans="2:15" x14ac:dyDescent="0.15">
      <c r="B667" s="303"/>
      <c r="C667" s="303"/>
      <c r="D667" s="30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</row>
    <row r="668" spans="2:15" x14ac:dyDescent="0.15">
      <c r="B668" s="303"/>
      <c r="C668" s="303"/>
      <c r="D668" s="30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</row>
    <row r="669" spans="2:15" x14ac:dyDescent="0.15">
      <c r="B669" s="303"/>
      <c r="C669" s="303"/>
      <c r="D669" s="30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</row>
    <row r="670" spans="2:15" x14ac:dyDescent="0.15">
      <c r="B670" s="303"/>
      <c r="C670" s="303"/>
      <c r="D670" s="30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</row>
    <row r="671" spans="2:15" x14ac:dyDescent="0.15">
      <c r="B671" s="303"/>
      <c r="C671" s="303"/>
      <c r="D671" s="30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</row>
    <row r="672" spans="2:15" x14ac:dyDescent="0.15">
      <c r="B672" s="303"/>
      <c r="C672" s="303"/>
      <c r="D672" s="30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</row>
    <row r="673" spans="2:15" x14ac:dyDescent="0.15">
      <c r="B673" s="303"/>
      <c r="C673" s="303"/>
      <c r="D673" s="30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</row>
    <row r="674" spans="2:15" x14ac:dyDescent="0.15">
      <c r="B674" s="303"/>
      <c r="C674" s="303"/>
      <c r="D674" s="30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</row>
    <row r="675" spans="2:15" x14ac:dyDescent="0.15">
      <c r="B675" s="303"/>
      <c r="C675" s="303"/>
      <c r="D675" s="30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</row>
    <row r="676" spans="2:15" x14ac:dyDescent="0.15">
      <c r="B676" s="303"/>
      <c r="C676" s="303"/>
      <c r="D676" s="30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</row>
    <row r="677" spans="2:15" x14ac:dyDescent="0.15">
      <c r="B677" s="303"/>
      <c r="C677" s="303"/>
      <c r="D677" s="30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</row>
    <row r="678" spans="2:15" x14ac:dyDescent="0.15">
      <c r="B678" s="303"/>
      <c r="C678" s="303"/>
      <c r="D678" s="30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</row>
    <row r="679" spans="2:15" x14ac:dyDescent="0.15">
      <c r="B679" s="303"/>
      <c r="C679" s="303"/>
      <c r="D679" s="30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</row>
    <row r="680" spans="2:15" x14ac:dyDescent="0.15">
      <c r="B680" s="303"/>
      <c r="C680" s="303"/>
      <c r="D680" s="30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</row>
    <row r="681" spans="2:15" x14ac:dyDescent="0.15">
      <c r="B681" s="303"/>
      <c r="C681" s="303"/>
      <c r="D681" s="30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</row>
    <row r="682" spans="2:15" x14ac:dyDescent="0.15">
      <c r="B682" s="303"/>
      <c r="C682" s="303"/>
      <c r="D682" s="30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</row>
    <row r="683" spans="2:15" x14ac:dyDescent="0.15">
      <c r="B683" s="303"/>
      <c r="C683" s="303"/>
      <c r="D683" s="30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</row>
    <row r="684" spans="2:15" x14ac:dyDescent="0.15">
      <c r="B684" s="303"/>
      <c r="C684" s="303"/>
      <c r="D684" s="30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</row>
    <row r="685" spans="2:15" x14ac:dyDescent="0.15">
      <c r="B685" s="303"/>
      <c r="C685" s="303"/>
      <c r="D685" s="30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</row>
    <row r="686" spans="2:15" x14ac:dyDescent="0.15">
      <c r="B686" s="303"/>
      <c r="C686" s="303"/>
      <c r="D686" s="30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</row>
    <row r="687" spans="2:15" x14ac:dyDescent="0.15">
      <c r="B687" s="303"/>
      <c r="C687" s="303"/>
      <c r="D687" s="30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</row>
    <row r="688" spans="2:15" x14ac:dyDescent="0.15">
      <c r="B688" s="303"/>
      <c r="C688" s="303"/>
      <c r="D688" s="30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</row>
    <row r="689" spans="2:15" x14ac:dyDescent="0.15">
      <c r="B689" s="303"/>
      <c r="C689" s="303"/>
      <c r="D689" s="30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</row>
    <row r="690" spans="2:15" x14ac:dyDescent="0.15">
      <c r="B690" s="303"/>
      <c r="C690" s="303"/>
      <c r="D690" s="30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</row>
    <row r="691" spans="2:15" x14ac:dyDescent="0.15">
      <c r="B691" s="303"/>
      <c r="C691" s="303"/>
      <c r="D691" s="30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</row>
    <row r="692" spans="2:15" x14ac:dyDescent="0.15">
      <c r="B692" s="303"/>
      <c r="C692" s="303"/>
      <c r="D692" s="30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</row>
    <row r="693" spans="2:15" x14ac:dyDescent="0.15">
      <c r="B693" s="303"/>
      <c r="C693" s="303"/>
      <c r="D693" s="30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</row>
    <row r="694" spans="2:15" x14ac:dyDescent="0.15">
      <c r="B694" s="303"/>
      <c r="C694" s="303"/>
      <c r="D694" s="30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</row>
    <row r="695" spans="2:15" x14ac:dyDescent="0.15">
      <c r="B695" s="303"/>
      <c r="C695" s="303"/>
      <c r="D695" s="30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</row>
    <row r="696" spans="2:15" x14ac:dyDescent="0.15">
      <c r="B696" s="303"/>
      <c r="C696" s="303"/>
      <c r="D696" s="30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</row>
    <row r="697" spans="2:15" x14ac:dyDescent="0.15">
      <c r="B697" s="303"/>
      <c r="C697" s="303"/>
      <c r="D697" s="30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</row>
    <row r="698" spans="2:15" x14ac:dyDescent="0.15">
      <c r="B698" s="303"/>
      <c r="C698" s="303"/>
      <c r="D698" s="30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</row>
    <row r="699" spans="2:15" x14ac:dyDescent="0.15">
      <c r="B699" s="303"/>
      <c r="C699" s="303"/>
      <c r="D699" s="30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</row>
    <row r="700" spans="2:15" x14ac:dyDescent="0.15">
      <c r="B700" s="303"/>
      <c r="C700" s="303"/>
      <c r="D700" s="30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</row>
    <row r="701" spans="2:15" x14ac:dyDescent="0.15">
      <c r="B701" s="303"/>
      <c r="C701" s="303"/>
      <c r="D701" s="30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</row>
    <row r="702" spans="2:15" x14ac:dyDescent="0.15">
      <c r="B702" s="303"/>
      <c r="C702" s="303"/>
      <c r="D702" s="30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</row>
    <row r="703" spans="2:15" x14ac:dyDescent="0.15">
      <c r="B703" s="303"/>
      <c r="C703" s="303"/>
      <c r="D703" s="30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</row>
    <row r="704" spans="2:15" x14ac:dyDescent="0.15">
      <c r="B704" s="303"/>
      <c r="C704" s="303"/>
      <c r="D704" s="30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</row>
    <row r="705" spans="2:15" x14ac:dyDescent="0.15">
      <c r="B705" s="303"/>
      <c r="C705" s="303"/>
      <c r="D705" s="30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</row>
    <row r="706" spans="2:15" x14ac:dyDescent="0.15">
      <c r="B706" s="303"/>
      <c r="C706" s="303"/>
      <c r="D706" s="30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</row>
    <row r="707" spans="2:15" x14ac:dyDescent="0.15">
      <c r="B707" s="303"/>
      <c r="C707" s="303"/>
      <c r="D707" s="30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</row>
    <row r="708" spans="2:15" x14ac:dyDescent="0.15">
      <c r="B708" s="303"/>
      <c r="C708" s="303"/>
      <c r="D708" s="30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</row>
    <row r="709" spans="2:15" x14ac:dyDescent="0.15">
      <c r="B709" s="303"/>
      <c r="C709" s="303"/>
      <c r="D709" s="30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</row>
  </sheetData>
  <phoneticPr fontId="2"/>
  <pageMargins left="0.31496062992125984" right="0.19685039370078741" top="0.43307086614173229" bottom="0.19685039370078741" header="0.23622047244094491" footer="0.23622047244094491"/>
  <pageSetup paperSize="9" scale="79" firstPageNumber="65" orientation="portrait" useFirstPageNumber="1" r:id="rId1"/>
  <headerFooter alignWithMargins="0">
    <oddHeader>&amp;Rデータ編２：項目別集計（R4）&amp;A</oddHeader>
    <oddFooter>&amp;C&amp;P</oddFooter>
  </headerFooter>
  <rowBreaks count="7" manualBreakCount="7">
    <brk id="75" max="17" man="1"/>
    <brk id="137" max="17" man="1"/>
    <brk id="220" max="17" man="1"/>
    <brk id="293" max="17" man="1"/>
    <brk id="356" max="17" man="1"/>
    <brk id="418" max="17" man="1"/>
    <brk id="499" max="16383" man="1"/>
  </rowBreaks>
  <ignoredErrors>
    <ignoredError sqref="D8:E8" formulaRange="1"/>
    <ignoredError sqref="K26 K369 K400 K4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R709"/>
  <sheetViews>
    <sheetView view="pageBreakPreview" zoomScaleNormal="85" zoomScaleSheetLayoutView="100" workbookViewId="0">
      <selection activeCell="T3" sqref="T3"/>
    </sheetView>
  </sheetViews>
  <sheetFormatPr defaultColWidth="8.88671875" defaultRowHeight="12" x14ac:dyDescent="0.15"/>
  <cols>
    <col min="1" max="1" width="2.33203125" style="2" customWidth="1"/>
    <col min="2" max="4" width="7.6640625" style="316" customWidth="1"/>
    <col min="5" max="17" width="7.6640625" style="2" customWidth="1"/>
    <col min="18" max="18" width="1.6640625" style="2" customWidth="1"/>
    <col min="19" max="16384" width="8.88671875" style="2"/>
  </cols>
  <sheetData>
    <row r="1" spans="1:18" ht="14.4" x14ac:dyDescent="0.2">
      <c r="A1" s="449" t="s">
        <v>109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3.5" customHeight="1" x14ac:dyDescent="0.15"/>
    <row r="3" spans="1:18" ht="13.5" customHeight="1" x14ac:dyDescent="0.15">
      <c r="B3" s="50" t="s">
        <v>8</v>
      </c>
      <c r="C3" s="50"/>
      <c r="D3" s="30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8" ht="19.2" x14ac:dyDescent="0.15">
      <c r="B4" s="5" t="s">
        <v>9</v>
      </c>
      <c r="C4" s="6" t="s">
        <v>87</v>
      </c>
      <c r="D4" s="304" t="s">
        <v>88</v>
      </c>
      <c r="E4" s="304" t="s">
        <v>89</v>
      </c>
      <c r="F4" s="305" t="s">
        <v>10</v>
      </c>
      <c r="G4" s="306" t="s">
        <v>90</v>
      </c>
      <c r="H4" s="304" t="s">
        <v>89</v>
      </c>
      <c r="I4" s="6" t="s">
        <v>11</v>
      </c>
      <c r="J4" s="307"/>
      <c r="K4" s="308"/>
      <c r="L4" s="309"/>
      <c r="M4" s="309"/>
      <c r="N4" s="309"/>
      <c r="O4" s="309"/>
      <c r="P4" s="309"/>
      <c r="Q4" s="309"/>
      <c r="R4" s="308"/>
    </row>
    <row r="5" spans="1:18" s="10" customFormat="1" ht="13.5" customHeight="1" x14ac:dyDescent="0.15">
      <c r="B5" s="55"/>
      <c r="C5" s="26" t="s">
        <v>10</v>
      </c>
      <c r="D5" s="210">
        <f>SUM(D6:D7)</f>
        <v>463</v>
      </c>
      <c r="E5" s="210">
        <f>SUM(E6:E7)</f>
        <v>457</v>
      </c>
      <c r="F5" s="226">
        <f t="shared" ref="F5:F12" si="0">SUM(D5:E5)</f>
        <v>920</v>
      </c>
      <c r="G5" s="171">
        <f>D5/$F$5</f>
        <v>0.50326086956521743</v>
      </c>
      <c r="H5" s="102">
        <f>E5/$F$5</f>
        <v>0.49673913043478263</v>
      </c>
      <c r="I5" s="102">
        <f>F5/$F$12</f>
        <v>0.3951890034364261</v>
      </c>
      <c r="J5" s="310"/>
      <c r="K5" s="57"/>
      <c r="L5" s="26"/>
      <c r="M5" s="57"/>
      <c r="N5" s="57"/>
      <c r="O5" s="57"/>
      <c r="P5" s="8"/>
      <c r="Q5" s="8"/>
      <c r="R5" s="8"/>
    </row>
    <row r="6" spans="1:18" s="10" customFormat="1" ht="13.5" customHeight="1" x14ac:dyDescent="0.15">
      <c r="B6" s="55" t="s">
        <v>12</v>
      </c>
      <c r="C6" s="58" t="s">
        <v>13</v>
      </c>
      <c r="D6" s="319">
        <v>224</v>
      </c>
      <c r="E6" s="319">
        <v>226</v>
      </c>
      <c r="F6" s="227">
        <f t="shared" si="0"/>
        <v>450</v>
      </c>
      <c r="G6" s="151">
        <f>D6/$F$6</f>
        <v>0.49777777777777776</v>
      </c>
      <c r="H6" s="106">
        <f>E6/$F$6</f>
        <v>0.50222222222222224</v>
      </c>
      <c r="I6" s="106">
        <f>F6/$F$5</f>
        <v>0.4891304347826087</v>
      </c>
      <c r="J6" s="310"/>
      <c r="K6" s="26"/>
      <c r="L6" s="26"/>
      <c r="M6" s="57"/>
      <c r="N6" s="57"/>
      <c r="O6" s="57"/>
      <c r="P6" s="8"/>
      <c r="Q6" s="8"/>
      <c r="R6" s="8"/>
    </row>
    <row r="7" spans="1:18" s="10" customFormat="1" ht="13.5" customHeight="1" x14ac:dyDescent="0.15">
      <c r="B7" s="59"/>
      <c r="C7" s="60" t="s">
        <v>14</v>
      </c>
      <c r="D7" s="320">
        <v>239</v>
      </c>
      <c r="E7" s="320">
        <v>231</v>
      </c>
      <c r="F7" s="228">
        <f t="shared" si="0"/>
        <v>470</v>
      </c>
      <c r="G7" s="172">
        <f>D7/$F$7</f>
        <v>0.50851063829787235</v>
      </c>
      <c r="H7" s="118">
        <f>E7/$F$7</f>
        <v>0.49148936170212765</v>
      </c>
      <c r="I7" s="118">
        <f>F7/$F$5</f>
        <v>0.51086956521739135</v>
      </c>
      <c r="J7" s="310"/>
      <c r="K7" s="26"/>
      <c r="L7" s="26"/>
      <c r="M7" s="57"/>
      <c r="N7" s="57"/>
      <c r="O7" s="57"/>
      <c r="P7" s="8"/>
      <c r="Q7" s="8"/>
      <c r="R7" s="8"/>
    </row>
    <row r="8" spans="1:18" s="10" customFormat="1" ht="13.5" customHeight="1" x14ac:dyDescent="0.15">
      <c r="B8" s="55"/>
      <c r="C8" s="26" t="s">
        <v>10</v>
      </c>
      <c r="D8" s="210">
        <f>SUM(D9:D10)</f>
        <v>364</v>
      </c>
      <c r="E8" s="210">
        <f>SUM(E9:E10)</f>
        <v>333</v>
      </c>
      <c r="F8" s="226">
        <f t="shared" si="0"/>
        <v>697</v>
      </c>
      <c r="G8" s="171">
        <f>D8/$F$8</f>
        <v>0.52223816355810615</v>
      </c>
      <c r="H8" s="102">
        <f>E8/$F$8</f>
        <v>0.47776183644189385</v>
      </c>
      <c r="I8" s="102">
        <f>F8/$F$12</f>
        <v>0.29939862542955326</v>
      </c>
      <c r="J8" s="310"/>
      <c r="K8" s="26"/>
      <c r="L8" s="26"/>
      <c r="M8" s="57"/>
      <c r="N8" s="57"/>
      <c r="O8" s="57"/>
      <c r="P8" s="8"/>
      <c r="Q8" s="8"/>
      <c r="R8" s="8"/>
    </row>
    <row r="9" spans="1:18" s="10" customFormat="1" ht="13.5" customHeight="1" x14ac:dyDescent="0.15">
      <c r="B9" s="55" t="s">
        <v>15</v>
      </c>
      <c r="C9" s="58" t="s">
        <v>13</v>
      </c>
      <c r="D9" s="319">
        <v>178</v>
      </c>
      <c r="E9" s="319">
        <v>165</v>
      </c>
      <c r="F9" s="227">
        <f t="shared" si="0"/>
        <v>343</v>
      </c>
      <c r="G9" s="151">
        <f>D9/$F$9</f>
        <v>0.51895043731778423</v>
      </c>
      <c r="H9" s="106">
        <f>E9/$F$9</f>
        <v>0.48104956268221577</v>
      </c>
      <c r="I9" s="106">
        <f>F9/$F$8</f>
        <v>0.49210903873744621</v>
      </c>
      <c r="J9" s="310"/>
      <c r="K9" s="26"/>
      <c r="L9" s="26"/>
      <c r="M9" s="57"/>
      <c r="N9" s="57"/>
      <c r="O9" s="57"/>
      <c r="P9" s="8"/>
      <c r="Q9" s="8"/>
      <c r="R9" s="8"/>
    </row>
    <row r="10" spans="1:18" s="10" customFormat="1" ht="13.5" customHeight="1" x14ac:dyDescent="0.15">
      <c r="B10" s="59"/>
      <c r="C10" s="60" t="s">
        <v>16</v>
      </c>
      <c r="D10" s="321">
        <v>186</v>
      </c>
      <c r="E10" s="321">
        <v>168</v>
      </c>
      <c r="F10" s="228">
        <f t="shared" si="0"/>
        <v>354</v>
      </c>
      <c r="G10" s="172">
        <f>D10/$F$10</f>
        <v>0.52542372881355937</v>
      </c>
      <c r="H10" s="118">
        <f>E10/$F$10</f>
        <v>0.47457627118644069</v>
      </c>
      <c r="I10" s="118">
        <f>F10/$F$8</f>
        <v>0.50789096126255384</v>
      </c>
      <c r="J10" s="310"/>
      <c r="K10" s="26"/>
      <c r="L10" s="26"/>
      <c r="M10" s="57"/>
      <c r="N10" s="57"/>
      <c r="O10" s="57"/>
      <c r="P10" s="8"/>
      <c r="Q10" s="8"/>
      <c r="R10" s="8"/>
    </row>
    <row r="11" spans="1:18" s="10" customFormat="1" ht="14.25" customHeight="1" thickBot="1" x14ac:dyDescent="0.2">
      <c r="B11" s="58" t="s">
        <v>17</v>
      </c>
      <c r="C11" s="58" t="s">
        <v>16</v>
      </c>
      <c r="D11" s="322">
        <v>364</v>
      </c>
      <c r="E11" s="322">
        <v>347</v>
      </c>
      <c r="F11" s="227">
        <f t="shared" si="0"/>
        <v>711</v>
      </c>
      <c r="G11" s="151">
        <f>D11/$F$11</f>
        <v>0.51195499296765123</v>
      </c>
      <c r="H11" s="106">
        <f>E11/$F$11</f>
        <v>0.48804500703234882</v>
      </c>
      <c r="I11" s="106">
        <f>F11/$F$12</f>
        <v>0.30541237113402064</v>
      </c>
      <c r="J11" s="310"/>
      <c r="K11" s="26"/>
      <c r="L11" s="26"/>
      <c r="M11" s="57"/>
      <c r="N11" s="57"/>
      <c r="O11" s="57"/>
      <c r="P11" s="8"/>
      <c r="Q11" s="8"/>
      <c r="R11" s="8"/>
    </row>
    <row r="12" spans="1:18" s="10" customFormat="1" ht="14.25" customHeight="1" thickTop="1" x14ac:dyDescent="0.15">
      <c r="B12" s="61"/>
      <c r="C12" s="62" t="s">
        <v>10</v>
      </c>
      <c r="D12" s="222">
        <f>D5+D8+D11</f>
        <v>1191</v>
      </c>
      <c r="E12" s="222">
        <f>E5+E8+E11</f>
        <v>1137</v>
      </c>
      <c r="F12" s="229">
        <f t="shared" si="0"/>
        <v>2328</v>
      </c>
      <c r="G12" s="150">
        <f>D12/$F$12</f>
        <v>0.51159793814432986</v>
      </c>
      <c r="H12" s="173">
        <f>E12/$F$12</f>
        <v>0.48840206185567009</v>
      </c>
      <c r="I12" s="173">
        <f>F12/$F$12</f>
        <v>1</v>
      </c>
      <c r="J12" s="310"/>
      <c r="K12" s="26"/>
      <c r="L12" s="26"/>
      <c r="M12" s="57"/>
      <c r="N12" s="57"/>
      <c r="O12" s="57"/>
      <c r="P12" s="8"/>
      <c r="Q12" s="8"/>
      <c r="R12" s="8"/>
    </row>
    <row r="13" spans="1:18" s="10" customFormat="1" ht="13.5" customHeight="1" x14ac:dyDescent="0.15">
      <c r="B13" s="17"/>
      <c r="C13" s="17"/>
      <c r="D13" s="17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8" s="10" customFormat="1" ht="24" customHeight="1" x14ac:dyDescent="0.15">
      <c r="B14" s="65" t="s">
        <v>18</v>
      </c>
      <c r="C14" s="65"/>
      <c r="D14" s="17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8" s="10" customFormat="1" ht="19.2" x14ac:dyDescent="0.15">
      <c r="B15" s="67" t="s">
        <v>9</v>
      </c>
      <c r="C15" s="67" t="s">
        <v>19</v>
      </c>
      <c r="D15" s="402" t="s">
        <v>20</v>
      </c>
      <c r="E15" s="11" t="s">
        <v>60</v>
      </c>
      <c r="F15" s="430" t="s">
        <v>103</v>
      </c>
      <c r="G15" s="11" t="s">
        <v>61</v>
      </c>
      <c r="H15" s="11" t="s">
        <v>21</v>
      </c>
      <c r="I15" s="11" t="s">
        <v>22</v>
      </c>
      <c r="J15" s="11" t="s">
        <v>23</v>
      </c>
      <c r="K15" s="12" t="s">
        <v>10</v>
      </c>
      <c r="L15" s="11" t="s">
        <v>60</v>
      </c>
      <c r="M15" s="430" t="s">
        <v>103</v>
      </c>
      <c r="N15" s="11" t="s">
        <v>61</v>
      </c>
      <c r="O15" s="11" t="s">
        <v>21</v>
      </c>
      <c r="P15" s="11" t="s">
        <v>22</v>
      </c>
      <c r="Q15" s="11" t="s">
        <v>23</v>
      </c>
      <c r="R15" s="311"/>
    </row>
    <row r="16" spans="1:18" s="10" customFormat="1" ht="13.5" customHeight="1" x14ac:dyDescent="0.15">
      <c r="B16" s="68"/>
      <c r="C16" s="69"/>
      <c r="D16" s="70" t="s">
        <v>10</v>
      </c>
      <c r="E16" s="210">
        <f t="shared" ref="E16:J16" si="1">E17+E18</f>
        <v>20</v>
      </c>
      <c r="F16" s="210">
        <f t="shared" si="1"/>
        <v>36</v>
      </c>
      <c r="G16" s="210">
        <f t="shared" si="1"/>
        <v>46</v>
      </c>
      <c r="H16" s="210">
        <f t="shared" si="1"/>
        <v>666</v>
      </c>
      <c r="I16" s="210">
        <f t="shared" si="1"/>
        <v>123</v>
      </c>
      <c r="J16" s="210">
        <f t="shared" si="1"/>
        <v>24</v>
      </c>
      <c r="K16" s="211">
        <f>SUM(K17:K18)</f>
        <v>915</v>
      </c>
      <c r="L16" s="71">
        <f t="shared" ref="L16:Q16" si="2">E16/$K$16</f>
        <v>2.185792349726776E-2</v>
      </c>
      <c r="M16" s="71">
        <f t="shared" si="2"/>
        <v>3.9344262295081971E-2</v>
      </c>
      <c r="N16" s="71">
        <f t="shared" si="2"/>
        <v>5.0273224043715849E-2</v>
      </c>
      <c r="O16" s="71">
        <f t="shared" si="2"/>
        <v>0.72786885245901645</v>
      </c>
      <c r="P16" s="14">
        <f t="shared" si="2"/>
        <v>0.13442622950819672</v>
      </c>
      <c r="Q16" s="39">
        <f t="shared" si="2"/>
        <v>2.6229508196721311E-2</v>
      </c>
      <c r="R16" s="251"/>
    </row>
    <row r="17" spans="2:18" s="10" customFormat="1" ht="13.5" customHeight="1" x14ac:dyDescent="0.15">
      <c r="B17" s="55"/>
      <c r="C17" s="72"/>
      <c r="D17" s="58" t="s">
        <v>88</v>
      </c>
      <c r="E17" s="212">
        <f t="shared" ref="E17:J18" si="3">E21+E24</f>
        <v>15</v>
      </c>
      <c r="F17" s="212">
        <f t="shared" si="3"/>
        <v>20</v>
      </c>
      <c r="G17" s="212">
        <f t="shared" si="3"/>
        <v>20</v>
      </c>
      <c r="H17" s="212">
        <f t="shared" si="3"/>
        <v>343</v>
      </c>
      <c r="I17" s="212">
        <f t="shared" si="3"/>
        <v>51</v>
      </c>
      <c r="J17" s="212">
        <f t="shared" si="3"/>
        <v>10</v>
      </c>
      <c r="K17" s="213">
        <f>SUM(E17:J17)</f>
        <v>459</v>
      </c>
      <c r="L17" s="73">
        <f t="shared" ref="L17:Q17" si="4">E17/$K$17</f>
        <v>3.2679738562091505E-2</v>
      </c>
      <c r="M17" s="73">
        <f t="shared" si="4"/>
        <v>4.357298474945534E-2</v>
      </c>
      <c r="N17" s="73">
        <f t="shared" si="4"/>
        <v>4.357298474945534E-2</v>
      </c>
      <c r="O17" s="73">
        <f t="shared" si="4"/>
        <v>0.74727668845315909</v>
      </c>
      <c r="P17" s="20">
        <f t="shared" si="4"/>
        <v>0.1111111111111111</v>
      </c>
      <c r="Q17" s="40">
        <f t="shared" si="4"/>
        <v>2.178649237472767E-2</v>
      </c>
      <c r="R17" s="251"/>
    </row>
    <row r="18" spans="2:18" s="10" customFormat="1" ht="13.5" customHeight="1" x14ac:dyDescent="0.15">
      <c r="B18" s="55"/>
      <c r="C18" s="72" t="s">
        <v>10</v>
      </c>
      <c r="D18" s="74" t="s">
        <v>91</v>
      </c>
      <c r="E18" s="214">
        <f t="shared" si="3"/>
        <v>5</v>
      </c>
      <c r="F18" s="214">
        <f t="shared" si="3"/>
        <v>16</v>
      </c>
      <c r="G18" s="214">
        <f t="shared" si="3"/>
        <v>26</v>
      </c>
      <c r="H18" s="214">
        <f t="shared" si="3"/>
        <v>323</v>
      </c>
      <c r="I18" s="214">
        <f t="shared" si="3"/>
        <v>72</v>
      </c>
      <c r="J18" s="214">
        <f t="shared" si="3"/>
        <v>14</v>
      </c>
      <c r="K18" s="215">
        <f>SUM(E18:J18)</f>
        <v>456</v>
      </c>
      <c r="L18" s="77">
        <f t="shared" ref="L18:Q18" si="5">E18/$K$18</f>
        <v>1.0964912280701754E-2</v>
      </c>
      <c r="M18" s="77">
        <f t="shared" si="5"/>
        <v>3.5087719298245612E-2</v>
      </c>
      <c r="N18" s="77">
        <f t="shared" si="5"/>
        <v>5.701754385964912E-2</v>
      </c>
      <c r="O18" s="77">
        <f t="shared" si="5"/>
        <v>0.70833333333333337</v>
      </c>
      <c r="P18" s="22">
        <f t="shared" si="5"/>
        <v>0.15789473684210525</v>
      </c>
      <c r="Q18" s="41">
        <f t="shared" si="5"/>
        <v>3.0701754385964911E-2</v>
      </c>
      <c r="R18" s="251"/>
    </row>
    <row r="19" spans="2:18" s="10" customFormat="1" ht="13.5" customHeight="1" x14ac:dyDescent="0.15">
      <c r="B19" s="55"/>
      <c r="C19" s="72"/>
      <c r="D19" s="59" t="s">
        <v>24</v>
      </c>
      <c r="E19" s="353"/>
      <c r="F19" s="353"/>
      <c r="G19" s="353"/>
      <c r="H19" s="353"/>
      <c r="I19" s="353"/>
      <c r="J19" s="353"/>
      <c r="K19" s="216">
        <f>$F$5-K16</f>
        <v>5</v>
      </c>
      <c r="L19" s="361"/>
      <c r="M19" s="361"/>
      <c r="N19" s="361"/>
      <c r="O19" s="361"/>
      <c r="P19" s="362"/>
      <c r="Q19" s="377"/>
      <c r="R19" s="251"/>
    </row>
    <row r="20" spans="2:18" s="10" customFormat="1" ht="13.5" customHeight="1" x14ac:dyDescent="0.15">
      <c r="B20" s="55"/>
      <c r="C20" s="68" t="s">
        <v>25</v>
      </c>
      <c r="D20" s="70" t="s">
        <v>10</v>
      </c>
      <c r="E20" s="210">
        <f t="shared" ref="E20:J20" si="6">E21+E22</f>
        <v>5</v>
      </c>
      <c r="F20" s="210">
        <f t="shared" si="6"/>
        <v>10</v>
      </c>
      <c r="G20" s="210">
        <f t="shared" si="6"/>
        <v>15</v>
      </c>
      <c r="H20" s="210">
        <f t="shared" si="6"/>
        <v>370</v>
      </c>
      <c r="I20" s="210">
        <f t="shared" si="6"/>
        <v>48</v>
      </c>
      <c r="J20" s="210">
        <f t="shared" si="6"/>
        <v>1</v>
      </c>
      <c r="K20" s="211">
        <f t="shared" ref="K20:K25" si="7">SUM(E20:J20)</f>
        <v>449</v>
      </c>
      <c r="L20" s="71">
        <f t="shared" ref="L20:Q20" si="8">E20/$K$20</f>
        <v>1.1135857461024499E-2</v>
      </c>
      <c r="M20" s="71">
        <f t="shared" si="8"/>
        <v>2.2271714922048998E-2</v>
      </c>
      <c r="N20" s="71">
        <f t="shared" si="8"/>
        <v>3.34075723830735E-2</v>
      </c>
      <c r="O20" s="71">
        <f t="shared" si="8"/>
        <v>0.82405345211581293</v>
      </c>
      <c r="P20" s="14">
        <f t="shared" si="8"/>
        <v>0.10690423162583519</v>
      </c>
      <c r="Q20" s="39">
        <f t="shared" si="8"/>
        <v>2.2271714922048997E-3</v>
      </c>
      <c r="R20" s="251"/>
    </row>
    <row r="21" spans="2:18" s="10" customFormat="1" ht="13.5" customHeight="1" x14ac:dyDescent="0.15">
      <c r="B21" s="55" t="s">
        <v>12</v>
      </c>
      <c r="C21" s="55" t="s">
        <v>13</v>
      </c>
      <c r="D21" s="58" t="s">
        <v>88</v>
      </c>
      <c r="E21" s="319">
        <v>3</v>
      </c>
      <c r="F21" s="319">
        <v>5</v>
      </c>
      <c r="G21" s="319">
        <v>8</v>
      </c>
      <c r="H21" s="319">
        <v>188</v>
      </c>
      <c r="I21" s="319">
        <v>19</v>
      </c>
      <c r="J21" s="319">
        <v>0</v>
      </c>
      <c r="K21" s="213">
        <f t="shared" si="7"/>
        <v>223</v>
      </c>
      <c r="L21" s="73">
        <f t="shared" ref="L21:Q21" si="9">E21/$K$21</f>
        <v>1.3452914798206279E-2</v>
      </c>
      <c r="M21" s="73">
        <f t="shared" si="9"/>
        <v>2.2421524663677129E-2</v>
      </c>
      <c r="N21" s="73">
        <f t="shared" si="9"/>
        <v>3.5874439461883408E-2</v>
      </c>
      <c r="O21" s="73">
        <f t="shared" si="9"/>
        <v>0.84304932735426008</v>
      </c>
      <c r="P21" s="20">
        <f t="shared" si="9"/>
        <v>8.520179372197309E-2</v>
      </c>
      <c r="Q21" s="40">
        <f t="shared" si="9"/>
        <v>0</v>
      </c>
      <c r="R21" s="251"/>
    </row>
    <row r="22" spans="2:18" s="10" customFormat="1" ht="13.5" customHeight="1" x14ac:dyDescent="0.15">
      <c r="B22" s="55"/>
      <c r="C22" s="55"/>
      <c r="D22" s="60" t="s">
        <v>91</v>
      </c>
      <c r="E22" s="320">
        <v>2</v>
      </c>
      <c r="F22" s="320">
        <v>5</v>
      </c>
      <c r="G22" s="320">
        <v>7</v>
      </c>
      <c r="H22" s="320">
        <v>182</v>
      </c>
      <c r="I22" s="320">
        <v>29</v>
      </c>
      <c r="J22" s="320">
        <v>1</v>
      </c>
      <c r="K22" s="217">
        <f t="shared" si="7"/>
        <v>226</v>
      </c>
      <c r="L22" s="81">
        <f t="shared" ref="L22:Q22" si="10">E22/$K$22</f>
        <v>8.8495575221238937E-3</v>
      </c>
      <c r="M22" s="81">
        <f t="shared" si="10"/>
        <v>2.2123893805309734E-2</v>
      </c>
      <c r="N22" s="81">
        <f t="shared" si="10"/>
        <v>3.0973451327433628E-2</v>
      </c>
      <c r="O22" s="81">
        <f t="shared" si="10"/>
        <v>0.80530973451327437</v>
      </c>
      <c r="P22" s="23">
        <f t="shared" si="10"/>
        <v>0.12831858407079647</v>
      </c>
      <c r="Q22" s="42">
        <f t="shared" si="10"/>
        <v>4.4247787610619468E-3</v>
      </c>
      <c r="R22" s="251"/>
    </row>
    <row r="23" spans="2:18" s="10" customFormat="1" ht="13.5" customHeight="1" x14ac:dyDescent="0.15">
      <c r="B23" s="55"/>
      <c r="C23" s="68"/>
      <c r="D23" s="70" t="s">
        <v>10</v>
      </c>
      <c r="E23" s="210">
        <f t="shared" ref="E23:J23" si="11">E24+E25</f>
        <v>15</v>
      </c>
      <c r="F23" s="210">
        <f t="shared" si="11"/>
        <v>26</v>
      </c>
      <c r="G23" s="210">
        <f t="shared" si="11"/>
        <v>31</v>
      </c>
      <c r="H23" s="210">
        <f t="shared" si="11"/>
        <v>296</v>
      </c>
      <c r="I23" s="210">
        <f t="shared" si="11"/>
        <v>75</v>
      </c>
      <c r="J23" s="210">
        <f t="shared" si="11"/>
        <v>23</v>
      </c>
      <c r="K23" s="211">
        <f t="shared" si="7"/>
        <v>466</v>
      </c>
      <c r="L23" s="71">
        <f t="shared" ref="L23:Q23" si="12">E23/$K$23</f>
        <v>3.2188841201716736E-2</v>
      </c>
      <c r="M23" s="71">
        <f t="shared" si="12"/>
        <v>5.5793991416309016E-2</v>
      </c>
      <c r="N23" s="71">
        <f t="shared" si="12"/>
        <v>6.652360515021459E-2</v>
      </c>
      <c r="O23" s="71">
        <f t="shared" si="12"/>
        <v>0.63519313304721026</v>
      </c>
      <c r="P23" s="14">
        <f t="shared" si="12"/>
        <v>0.1609442060085837</v>
      </c>
      <c r="Q23" s="39">
        <f t="shared" si="12"/>
        <v>4.9356223175965663E-2</v>
      </c>
      <c r="R23" s="251"/>
    </row>
    <row r="24" spans="2:18" s="10" customFormat="1" ht="13.5" customHeight="1" x14ac:dyDescent="0.15">
      <c r="B24" s="55"/>
      <c r="C24" s="55" t="s">
        <v>14</v>
      </c>
      <c r="D24" s="82" t="s">
        <v>88</v>
      </c>
      <c r="E24" s="319">
        <v>12</v>
      </c>
      <c r="F24" s="319">
        <v>15</v>
      </c>
      <c r="G24" s="319">
        <v>12</v>
      </c>
      <c r="H24" s="319">
        <v>155</v>
      </c>
      <c r="I24" s="319">
        <v>32</v>
      </c>
      <c r="J24" s="319">
        <v>10</v>
      </c>
      <c r="K24" s="218">
        <f t="shared" si="7"/>
        <v>236</v>
      </c>
      <c r="L24" s="83">
        <f t="shared" ref="L24:Q24" si="13">E24/$K$24</f>
        <v>5.0847457627118647E-2</v>
      </c>
      <c r="M24" s="83">
        <f t="shared" si="13"/>
        <v>6.3559322033898302E-2</v>
      </c>
      <c r="N24" s="83">
        <f t="shared" si="13"/>
        <v>5.0847457627118647E-2</v>
      </c>
      <c r="O24" s="83">
        <f t="shared" si="13"/>
        <v>0.65677966101694918</v>
      </c>
      <c r="P24" s="24">
        <f t="shared" si="13"/>
        <v>0.13559322033898305</v>
      </c>
      <c r="Q24" s="43">
        <f t="shared" si="13"/>
        <v>4.2372881355932202E-2</v>
      </c>
      <c r="R24" s="251"/>
    </row>
    <row r="25" spans="2:18" s="10" customFormat="1" ht="13.5" customHeight="1" x14ac:dyDescent="0.15">
      <c r="B25" s="84"/>
      <c r="C25" s="59"/>
      <c r="D25" s="59" t="s">
        <v>91</v>
      </c>
      <c r="E25" s="320">
        <v>3</v>
      </c>
      <c r="F25" s="320">
        <v>11</v>
      </c>
      <c r="G25" s="320">
        <v>19</v>
      </c>
      <c r="H25" s="320">
        <v>141</v>
      </c>
      <c r="I25" s="320">
        <v>43</v>
      </c>
      <c r="J25" s="320">
        <v>13</v>
      </c>
      <c r="K25" s="216">
        <f t="shared" si="7"/>
        <v>230</v>
      </c>
      <c r="L25" s="85">
        <f t="shared" ref="L25:Q25" si="14">E25/$K$25</f>
        <v>1.3043478260869565E-2</v>
      </c>
      <c r="M25" s="85">
        <f t="shared" si="14"/>
        <v>4.7826086956521741E-2</v>
      </c>
      <c r="N25" s="85">
        <f t="shared" si="14"/>
        <v>8.2608695652173908E-2</v>
      </c>
      <c r="O25" s="85">
        <f t="shared" si="14"/>
        <v>0.61304347826086958</v>
      </c>
      <c r="P25" s="21">
        <f t="shared" si="14"/>
        <v>0.18695652173913044</v>
      </c>
      <c r="Q25" s="44">
        <f t="shared" si="14"/>
        <v>5.6521739130434782E-2</v>
      </c>
      <c r="R25" s="251"/>
    </row>
    <row r="26" spans="2:18" s="10" customFormat="1" ht="13.5" customHeight="1" x14ac:dyDescent="0.15">
      <c r="B26" s="68"/>
      <c r="C26" s="69"/>
      <c r="D26" s="70" t="s">
        <v>10</v>
      </c>
      <c r="E26" s="210">
        <f t="shared" ref="E26:J26" si="15">E27+E28</f>
        <v>9</v>
      </c>
      <c r="F26" s="210">
        <f t="shared" si="15"/>
        <v>39</v>
      </c>
      <c r="G26" s="210">
        <f t="shared" si="15"/>
        <v>43</v>
      </c>
      <c r="H26" s="210">
        <f t="shared" si="15"/>
        <v>468</v>
      </c>
      <c r="I26" s="210">
        <f t="shared" si="15"/>
        <v>110</v>
      </c>
      <c r="J26" s="210">
        <f t="shared" si="15"/>
        <v>20</v>
      </c>
      <c r="K26" s="211">
        <f>SUM(K27:K28)</f>
        <v>689</v>
      </c>
      <c r="L26" s="71">
        <f t="shared" ref="L26:Q26" si="16">E26/$K$26</f>
        <v>1.3062409288824383E-2</v>
      </c>
      <c r="M26" s="71">
        <f t="shared" si="16"/>
        <v>5.6603773584905662E-2</v>
      </c>
      <c r="N26" s="71">
        <f t="shared" si="16"/>
        <v>6.2409288824383166E-2</v>
      </c>
      <c r="O26" s="71">
        <f t="shared" si="16"/>
        <v>0.67924528301886788</v>
      </c>
      <c r="P26" s="14">
        <f t="shared" si="16"/>
        <v>0.15965166908563136</v>
      </c>
      <c r="Q26" s="39">
        <f t="shared" si="16"/>
        <v>2.9027576197387519E-2</v>
      </c>
      <c r="R26" s="251"/>
    </row>
    <row r="27" spans="2:18" s="10" customFormat="1" ht="13.5" customHeight="1" x14ac:dyDescent="0.15">
      <c r="B27" s="55"/>
      <c r="C27" s="72"/>
      <c r="D27" s="58" t="s">
        <v>88</v>
      </c>
      <c r="E27" s="212">
        <f t="shared" ref="E27:J28" si="17">E31+E34</f>
        <v>4</v>
      </c>
      <c r="F27" s="212">
        <f t="shared" si="17"/>
        <v>27</v>
      </c>
      <c r="G27" s="212">
        <f t="shared" si="17"/>
        <v>24</v>
      </c>
      <c r="H27" s="212">
        <f t="shared" si="17"/>
        <v>231</v>
      </c>
      <c r="I27" s="212">
        <f t="shared" si="17"/>
        <v>65</v>
      </c>
      <c r="J27" s="212">
        <f t="shared" si="17"/>
        <v>8</v>
      </c>
      <c r="K27" s="213">
        <f>SUM(E27:J27)</f>
        <v>359</v>
      </c>
      <c r="L27" s="73">
        <f t="shared" ref="L27:Q27" si="18">E27/$K$27</f>
        <v>1.1142061281337047E-2</v>
      </c>
      <c r="M27" s="73">
        <f t="shared" si="18"/>
        <v>7.5208913649025072E-2</v>
      </c>
      <c r="N27" s="73">
        <f t="shared" si="18"/>
        <v>6.6852367688022288E-2</v>
      </c>
      <c r="O27" s="73">
        <f t="shared" si="18"/>
        <v>0.64345403899721454</v>
      </c>
      <c r="P27" s="20">
        <f t="shared" si="18"/>
        <v>0.18105849582172701</v>
      </c>
      <c r="Q27" s="40">
        <f t="shared" si="18"/>
        <v>2.2284122562674095E-2</v>
      </c>
      <c r="R27" s="251"/>
    </row>
    <row r="28" spans="2:18" s="10" customFormat="1" ht="13.5" customHeight="1" x14ac:dyDescent="0.15">
      <c r="B28" s="55"/>
      <c r="C28" s="72" t="s">
        <v>10</v>
      </c>
      <c r="D28" s="74" t="s">
        <v>91</v>
      </c>
      <c r="E28" s="214">
        <f t="shared" si="17"/>
        <v>5</v>
      </c>
      <c r="F28" s="214">
        <f t="shared" si="17"/>
        <v>12</v>
      </c>
      <c r="G28" s="214">
        <f t="shared" si="17"/>
        <v>19</v>
      </c>
      <c r="H28" s="214">
        <f t="shared" si="17"/>
        <v>237</v>
      </c>
      <c r="I28" s="214">
        <f t="shared" si="17"/>
        <v>45</v>
      </c>
      <c r="J28" s="214">
        <f t="shared" si="17"/>
        <v>12</v>
      </c>
      <c r="K28" s="215">
        <f>SUM(E28:J28)</f>
        <v>330</v>
      </c>
      <c r="L28" s="86">
        <f t="shared" ref="L28:Q28" si="19">E28/$K$28</f>
        <v>1.5151515151515152E-2</v>
      </c>
      <c r="M28" s="77">
        <f t="shared" si="19"/>
        <v>3.6363636363636362E-2</v>
      </c>
      <c r="N28" s="77">
        <f t="shared" si="19"/>
        <v>5.7575757575757579E-2</v>
      </c>
      <c r="O28" s="77">
        <f t="shared" si="19"/>
        <v>0.71818181818181814</v>
      </c>
      <c r="P28" s="22">
        <f t="shared" si="19"/>
        <v>0.13636363636363635</v>
      </c>
      <c r="Q28" s="41">
        <f t="shared" si="19"/>
        <v>3.6363636363636362E-2</v>
      </c>
      <c r="R28" s="251"/>
    </row>
    <row r="29" spans="2:18" s="10" customFormat="1" ht="13.5" customHeight="1" x14ac:dyDescent="0.15">
      <c r="B29" s="55"/>
      <c r="C29" s="72"/>
      <c r="D29" s="59" t="s">
        <v>24</v>
      </c>
      <c r="E29" s="353"/>
      <c r="F29" s="353"/>
      <c r="G29" s="353"/>
      <c r="H29" s="353"/>
      <c r="I29" s="353"/>
      <c r="J29" s="353"/>
      <c r="K29" s="216">
        <f>$F$8-K26</f>
        <v>8</v>
      </c>
      <c r="L29" s="372"/>
      <c r="M29" s="373"/>
      <c r="N29" s="373"/>
      <c r="O29" s="373"/>
      <c r="P29" s="374"/>
      <c r="Q29" s="375"/>
      <c r="R29" s="251"/>
    </row>
    <row r="30" spans="2:18" s="10" customFormat="1" ht="13.5" customHeight="1" x14ac:dyDescent="0.15">
      <c r="B30" s="55"/>
      <c r="C30" s="68" t="s">
        <v>25</v>
      </c>
      <c r="D30" s="70" t="s">
        <v>10</v>
      </c>
      <c r="E30" s="210">
        <f t="shared" ref="E30:J30" si="20">E31+E32</f>
        <v>5</v>
      </c>
      <c r="F30" s="210">
        <f t="shared" si="20"/>
        <v>24</v>
      </c>
      <c r="G30" s="210">
        <f t="shared" si="20"/>
        <v>23</v>
      </c>
      <c r="H30" s="210">
        <f t="shared" si="20"/>
        <v>222</v>
      </c>
      <c r="I30" s="210">
        <f t="shared" si="20"/>
        <v>52</v>
      </c>
      <c r="J30" s="210">
        <f t="shared" si="20"/>
        <v>16</v>
      </c>
      <c r="K30" s="211">
        <f t="shared" ref="K30:K38" si="21">SUM(E30:J30)</f>
        <v>342</v>
      </c>
      <c r="L30" s="247">
        <f t="shared" ref="L30:Q30" si="22">E30/$K$30</f>
        <v>1.4619883040935672E-2</v>
      </c>
      <c r="M30" s="71">
        <f t="shared" si="22"/>
        <v>7.0175438596491224E-2</v>
      </c>
      <c r="N30" s="71">
        <f t="shared" si="22"/>
        <v>6.725146198830409E-2</v>
      </c>
      <c r="O30" s="71">
        <f t="shared" si="22"/>
        <v>0.64912280701754388</v>
      </c>
      <c r="P30" s="14">
        <f t="shared" si="22"/>
        <v>0.15204678362573099</v>
      </c>
      <c r="Q30" s="39">
        <f t="shared" si="22"/>
        <v>4.6783625730994149E-2</v>
      </c>
      <c r="R30" s="251"/>
    </row>
    <row r="31" spans="2:18" s="10" customFormat="1" ht="13.5" customHeight="1" x14ac:dyDescent="0.15">
      <c r="B31" s="55" t="s">
        <v>15</v>
      </c>
      <c r="C31" s="55" t="s">
        <v>13</v>
      </c>
      <c r="D31" s="58" t="s">
        <v>88</v>
      </c>
      <c r="E31" s="319">
        <v>1</v>
      </c>
      <c r="F31" s="319">
        <v>14</v>
      </c>
      <c r="G31" s="319">
        <v>11</v>
      </c>
      <c r="H31" s="319">
        <v>108</v>
      </c>
      <c r="I31" s="319">
        <v>36</v>
      </c>
      <c r="J31" s="319">
        <v>7</v>
      </c>
      <c r="K31" s="213">
        <f t="shared" si="21"/>
        <v>177</v>
      </c>
      <c r="L31" s="89">
        <f t="shared" ref="L31:Q31" si="23">E31/$K$31</f>
        <v>5.6497175141242938E-3</v>
      </c>
      <c r="M31" s="83">
        <f t="shared" si="23"/>
        <v>7.909604519774012E-2</v>
      </c>
      <c r="N31" s="83">
        <f t="shared" si="23"/>
        <v>6.2146892655367235E-2</v>
      </c>
      <c r="O31" s="83">
        <f t="shared" si="23"/>
        <v>0.61016949152542377</v>
      </c>
      <c r="P31" s="24">
        <f t="shared" si="23"/>
        <v>0.20338983050847459</v>
      </c>
      <c r="Q31" s="43">
        <f t="shared" si="23"/>
        <v>3.954802259887006E-2</v>
      </c>
      <c r="R31" s="251"/>
    </row>
    <row r="32" spans="2:18" s="10" customFormat="1" ht="13.5" customHeight="1" x14ac:dyDescent="0.15">
      <c r="B32" s="55"/>
      <c r="C32" s="55"/>
      <c r="D32" s="60" t="s">
        <v>91</v>
      </c>
      <c r="E32" s="320">
        <v>4</v>
      </c>
      <c r="F32" s="320">
        <v>10</v>
      </c>
      <c r="G32" s="320">
        <v>12</v>
      </c>
      <c r="H32" s="320">
        <v>114</v>
      </c>
      <c r="I32" s="320">
        <v>16</v>
      </c>
      <c r="J32" s="320">
        <v>9</v>
      </c>
      <c r="K32" s="217">
        <f t="shared" si="21"/>
        <v>165</v>
      </c>
      <c r="L32" s="85">
        <f t="shared" ref="L32:Q32" si="24">E32/$K$32</f>
        <v>2.4242424242424242E-2</v>
      </c>
      <c r="M32" s="85">
        <f t="shared" si="24"/>
        <v>6.0606060606060608E-2</v>
      </c>
      <c r="N32" s="85">
        <f t="shared" si="24"/>
        <v>7.2727272727272724E-2</v>
      </c>
      <c r="O32" s="85">
        <f t="shared" si="24"/>
        <v>0.69090909090909092</v>
      </c>
      <c r="P32" s="21">
        <f t="shared" si="24"/>
        <v>9.696969696969697E-2</v>
      </c>
      <c r="Q32" s="44">
        <f t="shared" si="24"/>
        <v>5.4545454545454543E-2</v>
      </c>
      <c r="R32" s="251"/>
    </row>
    <row r="33" spans="2:18" s="10" customFormat="1" ht="13.5" customHeight="1" x14ac:dyDescent="0.15">
      <c r="B33" s="55"/>
      <c r="C33" s="68"/>
      <c r="D33" s="70" t="s">
        <v>10</v>
      </c>
      <c r="E33" s="210">
        <f t="shared" ref="E33:J33" si="25">E34+E35</f>
        <v>4</v>
      </c>
      <c r="F33" s="210">
        <f t="shared" si="25"/>
        <v>15</v>
      </c>
      <c r="G33" s="210">
        <f t="shared" si="25"/>
        <v>20</v>
      </c>
      <c r="H33" s="210">
        <f t="shared" si="25"/>
        <v>246</v>
      </c>
      <c r="I33" s="210">
        <f t="shared" si="25"/>
        <v>58</v>
      </c>
      <c r="J33" s="210">
        <f t="shared" si="25"/>
        <v>4</v>
      </c>
      <c r="K33" s="211">
        <f t="shared" si="21"/>
        <v>347</v>
      </c>
      <c r="L33" s="71">
        <f t="shared" ref="L33:Q33" si="26">E33/$K$33</f>
        <v>1.1527377521613832E-2</v>
      </c>
      <c r="M33" s="71">
        <f t="shared" si="26"/>
        <v>4.3227665706051875E-2</v>
      </c>
      <c r="N33" s="71">
        <f t="shared" si="26"/>
        <v>5.7636887608069162E-2</v>
      </c>
      <c r="O33" s="71">
        <f t="shared" si="26"/>
        <v>0.70893371757925072</v>
      </c>
      <c r="P33" s="14">
        <f t="shared" si="26"/>
        <v>0.16714697406340057</v>
      </c>
      <c r="Q33" s="39">
        <f t="shared" si="26"/>
        <v>1.1527377521613832E-2</v>
      </c>
      <c r="R33" s="251"/>
    </row>
    <row r="34" spans="2:18" s="10" customFormat="1" ht="13.5" customHeight="1" x14ac:dyDescent="0.15">
      <c r="B34" s="55"/>
      <c r="C34" s="55" t="s">
        <v>16</v>
      </c>
      <c r="D34" s="82" t="s">
        <v>88</v>
      </c>
      <c r="E34" s="319">
        <v>3</v>
      </c>
      <c r="F34" s="319">
        <v>13</v>
      </c>
      <c r="G34" s="319">
        <v>13</v>
      </c>
      <c r="H34" s="319">
        <v>123</v>
      </c>
      <c r="I34" s="319">
        <v>29</v>
      </c>
      <c r="J34" s="319">
        <v>1</v>
      </c>
      <c r="K34" s="218">
        <f t="shared" si="21"/>
        <v>182</v>
      </c>
      <c r="L34" s="73">
        <f t="shared" ref="L34:Q34" si="27">E34/$K$34</f>
        <v>1.6483516483516484E-2</v>
      </c>
      <c r="M34" s="73">
        <f t="shared" si="27"/>
        <v>7.1428571428571425E-2</v>
      </c>
      <c r="N34" s="73">
        <f t="shared" si="27"/>
        <v>7.1428571428571425E-2</v>
      </c>
      <c r="O34" s="73">
        <f t="shared" si="27"/>
        <v>0.67582417582417587</v>
      </c>
      <c r="P34" s="20">
        <f t="shared" si="27"/>
        <v>0.15934065934065933</v>
      </c>
      <c r="Q34" s="40">
        <f t="shared" si="27"/>
        <v>5.4945054945054949E-3</v>
      </c>
      <c r="R34" s="251"/>
    </row>
    <row r="35" spans="2:18" s="10" customFormat="1" ht="13.5" customHeight="1" x14ac:dyDescent="0.15">
      <c r="B35" s="84"/>
      <c r="C35" s="59"/>
      <c r="D35" s="59" t="s">
        <v>91</v>
      </c>
      <c r="E35" s="320">
        <v>1</v>
      </c>
      <c r="F35" s="320">
        <v>2</v>
      </c>
      <c r="G35" s="320">
        <v>7</v>
      </c>
      <c r="H35" s="320">
        <v>123</v>
      </c>
      <c r="I35" s="320">
        <v>29</v>
      </c>
      <c r="J35" s="320">
        <v>3</v>
      </c>
      <c r="K35" s="216">
        <f t="shared" si="21"/>
        <v>165</v>
      </c>
      <c r="L35" s="90">
        <f t="shared" ref="L35:Q35" si="28">E35/$K$35</f>
        <v>6.0606060606060606E-3</v>
      </c>
      <c r="M35" s="81">
        <f t="shared" si="28"/>
        <v>1.2121212121212121E-2</v>
      </c>
      <c r="N35" s="81">
        <f t="shared" si="28"/>
        <v>4.2424242424242427E-2</v>
      </c>
      <c r="O35" s="81">
        <f t="shared" si="28"/>
        <v>0.74545454545454548</v>
      </c>
      <c r="P35" s="23">
        <f t="shared" si="28"/>
        <v>0.17575757575757575</v>
      </c>
      <c r="Q35" s="42">
        <f t="shared" si="28"/>
        <v>1.8181818181818181E-2</v>
      </c>
      <c r="R35" s="251"/>
    </row>
    <row r="36" spans="2:18" s="10" customFormat="1" ht="13.5" customHeight="1" x14ac:dyDescent="0.15">
      <c r="B36" s="68"/>
      <c r="C36" s="69"/>
      <c r="D36" s="70" t="s">
        <v>10</v>
      </c>
      <c r="E36" s="210">
        <f t="shared" ref="E36:J36" si="29">E37+E38</f>
        <v>13</v>
      </c>
      <c r="F36" s="210">
        <f t="shared" si="29"/>
        <v>22</v>
      </c>
      <c r="G36" s="210">
        <f t="shared" si="29"/>
        <v>36</v>
      </c>
      <c r="H36" s="210">
        <f t="shared" si="29"/>
        <v>500</v>
      </c>
      <c r="I36" s="210">
        <f t="shared" si="29"/>
        <v>126</v>
      </c>
      <c r="J36" s="210">
        <f t="shared" si="29"/>
        <v>13</v>
      </c>
      <c r="K36" s="211">
        <f t="shared" si="21"/>
        <v>710</v>
      </c>
      <c r="L36" s="247">
        <f t="shared" ref="L36:Q36" si="30">E36/$K$36</f>
        <v>1.8309859154929577E-2</v>
      </c>
      <c r="M36" s="71">
        <f t="shared" si="30"/>
        <v>3.0985915492957747E-2</v>
      </c>
      <c r="N36" s="71">
        <f t="shared" si="30"/>
        <v>5.0704225352112678E-2</v>
      </c>
      <c r="O36" s="71">
        <f t="shared" si="30"/>
        <v>0.70422535211267601</v>
      </c>
      <c r="P36" s="14">
        <f t="shared" si="30"/>
        <v>0.17746478873239438</v>
      </c>
      <c r="Q36" s="39">
        <f t="shared" si="30"/>
        <v>1.8309859154929577E-2</v>
      </c>
      <c r="R36" s="251"/>
    </row>
    <row r="37" spans="2:18" s="10" customFormat="1" ht="13.5" customHeight="1" x14ac:dyDescent="0.15">
      <c r="B37" s="55"/>
      <c r="C37" s="72"/>
      <c r="D37" s="58" t="s">
        <v>88</v>
      </c>
      <c r="E37" s="319">
        <v>7</v>
      </c>
      <c r="F37" s="319">
        <v>17</v>
      </c>
      <c r="G37" s="319">
        <v>23</v>
      </c>
      <c r="H37" s="319">
        <v>251</v>
      </c>
      <c r="I37" s="319">
        <v>60</v>
      </c>
      <c r="J37" s="319">
        <v>5</v>
      </c>
      <c r="K37" s="213">
        <f t="shared" si="21"/>
        <v>363</v>
      </c>
      <c r="L37" s="89">
        <f t="shared" ref="L37:Q37" si="31">E37/$K$37</f>
        <v>1.928374655647383E-2</v>
      </c>
      <c r="M37" s="83">
        <f t="shared" si="31"/>
        <v>4.6831955922865015E-2</v>
      </c>
      <c r="N37" s="83">
        <f t="shared" si="31"/>
        <v>6.3360881542699726E-2</v>
      </c>
      <c r="O37" s="83">
        <f t="shared" si="31"/>
        <v>0.69146005509641872</v>
      </c>
      <c r="P37" s="24">
        <f t="shared" si="31"/>
        <v>0.16528925619834711</v>
      </c>
      <c r="Q37" s="43">
        <f t="shared" si="31"/>
        <v>1.3774104683195593E-2</v>
      </c>
      <c r="R37" s="251"/>
    </row>
    <row r="38" spans="2:18" s="10" customFormat="1" ht="13.5" customHeight="1" x14ac:dyDescent="0.15">
      <c r="B38" s="55" t="s">
        <v>26</v>
      </c>
      <c r="C38" s="26" t="s">
        <v>16</v>
      </c>
      <c r="D38" s="74" t="s">
        <v>91</v>
      </c>
      <c r="E38" s="331">
        <v>6</v>
      </c>
      <c r="F38" s="331">
        <v>5</v>
      </c>
      <c r="G38" s="331">
        <v>13</v>
      </c>
      <c r="H38" s="331">
        <v>249</v>
      </c>
      <c r="I38" s="331">
        <v>66</v>
      </c>
      <c r="J38" s="331">
        <v>8</v>
      </c>
      <c r="K38" s="215">
        <f t="shared" si="21"/>
        <v>347</v>
      </c>
      <c r="L38" s="329">
        <f t="shared" ref="L38:Q38" si="32">E38/$K$38</f>
        <v>1.7291066282420751E-2</v>
      </c>
      <c r="M38" s="329">
        <f t="shared" si="32"/>
        <v>1.4409221902017291E-2</v>
      </c>
      <c r="N38" s="329">
        <f t="shared" si="32"/>
        <v>3.7463976945244955E-2</v>
      </c>
      <c r="O38" s="329">
        <f t="shared" si="32"/>
        <v>0.71757925072046114</v>
      </c>
      <c r="P38" s="330">
        <f t="shared" si="32"/>
        <v>0.19020172910662825</v>
      </c>
      <c r="Q38" s="47">
        <f t="shared" si="32"/>
        <v>2.3054755043227664E-2</v>
      </c>
      <c r="R38" s="251"/>
    </row>
    <row r="39" spans="2:18" s="10" customFormat="1" ht="14.25" customHeight="1" thickBot="1" x14ac:dyDescent="0.2">
      <c r="B39" s="55"/>
      <c r="C39" s="72"/>
      <c r="D39" s="91" t="s">
        <v>24</v>
      </c>
      <c r="E39" s="356"/>
      <c r="F39" s="356"/>
      <c r="G39" s="356"/>
      <c r="H39" s="356"/>
      <c r="I39" s="356"/>
      <c r="J39" s="356"/>
      <c r="K39" s="221">
        <f>$F$11-K36</f>
        <v>1</v>
      </c>
      <c r="L39" s="368"/>
      <c r="M39" s="369"/>
      <c r="N39" s="369"/>
      <c r="O39" s="369"/>
      <c r="P39" s="370"/>
      <c r="Q39" s="371"/>
      <c r="R39" s="251"/>
    </row>
    <row r="40" spans="2:18" s="10" customFormat="1" ht="13.5" customHeight="1" thickTop="1" x14ac:dyDescent="0.15">
      <c r="B40" s="92"/>
      <c r="C40" s="93"/>
      <c r="D40" s="94" t="s">
        <v>10</v>
      </c>
      <c r="E40" s="222">
        <f t="shared" ref="E40:K40" si="33">SUM(E41:E42)</f>
        <v>42</v>
      </c>
      <c r="F40" s="222">
        <f t="shared" si="33"/>
        <v>97</v>
      </c>
      <c r="G40" s="222">
        <f t="shared" si="33"/>
        <v>125</v>
      </c>
      <c r="H40" s="222">
        <f t="shared" si="33"/>
        <v>1634</v>
      </c>
      <c r="I40" s="222">
        <f t="shared" si="33"/>
        <v>359</v>
      </c>
      <c r="J40" s="222">
        <f t="shared" si="33"/>
        <v>57</v>
      </c>
      <c r="K40" s="223">
        <f t="shared" si="33"/>
        <v>2314</v>
      </c>
      <c r="L40" s="95">
        <f t="shared" ref="L40:Q40" si="34">E40/$K$40</f>
        <v>1.8150388936905792E-2</v>
      </c>
      <c r="M40" s="95">
        <f t="shared" si="34"/>
        <v>4.1918755401901472E-2</v>
      </c>
      <c r="N40" s="95">
        <f t="shared" si="34"/>
        <v>5.4019014693171996E-2</v>
      </c>
      <c r="O40" s="95">
        <f t="shared" si="34"/>
        <v>0.70613656006914438</v>
      </c>
      <c r="P40" s="25">
        <f t="shared" si="34"/>
        <v>0.15514261019878997</v>
      </c>
      <c r="Q40" s="45">
        <f t="shared" si="34"/>
        <v>2.4632670700086432E-2</v>
      </c>
      <c r="R40" s="47"/>
    </row>
    <row r="41" spans="2:18" s="10" customFormat="1" ht="13.5" customHeight="1" x14ac:dyDescent="0.15">
      <c r="B41" s="55"/>
      <c r="C41" s="72"/>
      <c r="D41" s="58" t="s">
        <v>88</v>
      </c>
      <c r="E41" s="212">
        <f t="shared" ref="E41:J42" si="35">E17+E27+E37</f>
        <v>26</v>
      </c>
      <c r="F41" s="212">
        <f t="shared" si="35"/>
        <v>64</v>
      </c>
      <c r="G41" s="212">
        <f t="shared" si="35"/>
        <v>67</v>
      </c>
      <c r="H41" s="212">
        <f t="shared" si="35"/>
        <v>825</v>
      </c>
      <c r="I41" s="212">
        <f t="shared" si="35"/>
        <v>176</v>
      </c>
      <c r="J41" s="212">
        <f t="shared" si="35"/>
        <v>23</v>
      </c>
      <c r="K41" s="213">
        <f>SUM(E41:J41)</f>
        <v>1181</v>
      </c>
      <c r="L41" s="73">
        <f t="shared" ref="L41:Q41" si="36">E41/$K$41</f>
        <v>2.201524132091448E-2</v>
      </c>
      <c r="M41" s="73">
        <f t="shared" si="36"/>
        <v>5.4191363251481793E-2</v>
      </c>
      <c r="N41" s="73">
        <f t="shared" si="36"/>
        <v>5.6731583403895003E-2</v>
      </c>
      <c r="O41" s="73">
        <f t="shared" si="36"/>
        <v>0.69856054191363248</v>
      </c>
      <c r="P41" s="20">
        <f t="shared" si="36"/>
        <v>0.14902624894157493</v>
      </c>
      <c r="Q41" s="40">
        <f t="shared" si="36"/>
        <v>1.9475021168501271E-2</v>
      </c>
      <c r="R41" s="47"/>
    </row>
    <row r="42" spans="2:18" s="10" customFormat="1" ht="13.5" customHeight="1" x14ac:dyDescent="0.15">
      <c r="B42" s="96" t="s">
        <v>10</v>
      </c>
      <c r="C42" s="26"/>
      <c r="D42" s="74" t="s">
        <v>91</v>
      </c>
      <c r="E42" s="214">
        <f t="shared" si="35"/>
        <v>16</v>
      </c>
      <c r="F42" s="214">
        <f t="shared" si="35"/>
        <v>33</v>
      </c>
      <c r="G42" s="214">
        <f t="shared" si="35"/>
        <v>58</v>
      </c>
      <c r="H42" s="214">
        <f t="shared" si="35"/>
        <v>809</v>
      </c>
      <c r="I42" s="214">
        <f t="shared" si="35"/>
        <v>183</v>
      </c>
      <c r="J42" s="214">
        <f t="shared" si="35"/>
        <v>34</v>
      </c>
      <c r="K42" s="215">
        <f>SUM(E42:J42)</f>
        <v>1133</v>
      </c>
      <c r="L42" s="445">
        <f t="shared" ref="L42:Q42" si="37">E42/$K$42</f>
        <v>1.412180052956752E-2</v>
      </c>
      <c r="M42" s="442">
        <f t="shared" si="37"/>
        <v>2.9126213592233011E-2</v>
      </c>
      <c r="N42" s="442">
        <f t="shared" si="37"/>
        <v>5.1191526919682262E-2</v>
      </c>
      <c r="O42" s="442">
        <f t="shared" si="37"/>
        <v>0.71403353927625768</v>
      </c>
      <c r="P42" s="443">
        <f t="shared" si="37"/>
        <v>0.1615180935569285</v>
      </c>
      <c r="Q42" s="444">
        <f t="shared" si="37"/>
        <v>3.0008826125330981E-2</v>
      </c>
      <c r="R42" s="47"/>
    </row>
    <row r="43" spans="2:18" s="10" customFormat="1" ht="13.5" customHeight="1" x14ac:dyDescent="0.15">
      <c r="B43" s="84"/>
      <c r="C43" s="97"/>
      <c r="D43" s="59" t="s">
        <v>24</v>
      </c>
      <c r="E43" s="224"/>
      <c r="F43" s="224"/>
      <c r="G43" s="224"/>
      <c r="H43" s="224"/>
      <c r="I43" s="224"/>
      <c r="J43" s="224"/>
      <c r="K43" s="216">
        <f>K19+K29+K39</f>
        <v>14</v>
      </c>
      <c r="L43" s="87"/>
      <c r="M43" s="88"/>
      <c r="N43" s="88"/>
      <c r="O43" s="88"/>
      <c r="P43" s="37"/>
      <c r="Q43" s="254"/>
      <c r="R43" s="47"/>
    </row>
    <row r="44" spans="2:18" s="10" customFormat="1" ht="13.5" customHeight="1" x14ac:dyDescent="0.15">
      <c r="B44" s="17"/>
      <c r="C44" s="17"/>
      <c r="D44" s="17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2:18" s="10" customFormat="1" ht="13.5" customHeight="1" x14ac:dyDescent="0.15">
      <c r="B45" s="65" t="s">
        <v>117</v>
      </c>
      <c r="C45" s="65"/>
      <c r="D45" s="17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2:18" s="10" customFormat="1" ht="19.2" x14ac:dyDescent="0.15">
      <c r="B46" s="11" t="s">
        <v>9</v>
      </c>
      <c r="C46" s="11" t="s">
        <v>19</v>
      </c>
      <c r="D46" s="402" t="s">
        <v>20</v>
      </c>
      <c r="E46" s="431" t="s">
        <v>84</v>
      </c>
      <c r="F46" s="11" t="s">
        <v>85</v>
      </c>
      <c r="G46" s="11" t="s">
        <v>27</v>
      </c>
      <c r="H46" s="313" t="s">
        <v>10</v>
      </c>
      <c r="I46" s="432" t="s">
        <v>84</v>
      </c>
      <c r="J46" s="11" t="s">
        <v>85</v>
      </c>
      <c r="K46" s="11" t="s">
        <v>27</v>
      </c>
      <c r="L46" s="311"/>
      <c r="M46" s="26"/>
      <c r="N46" s="312"/>
      <c r="O46" s="312"/>
      <c r="P46" s="312"/>
      <c r="Q46" s="26"/>
      <c r="R46" s="312"/>
    </row>
    <row r="47" spans="2:18" s="10" customFormat="1" ht="13.5" customHeight="1" x14ac:dyDescent="0.15">
      <c r="B47" s="68"/>
      <c r="C47" s="69"/>
      <c r="D47" s="70" t="s">
        <v>10</v>
      </c>
      <c r="E47" s="210">
        <f>E48+E49</f>
        <v>891</v>
      </c>
      <c r="F47" s="210">
        <f>F48+F49</f>
        <v>24</v>
      </c>
      <c r="G47" s="210">
        <f>G48+G49</f>
        <v>3</v>
      </c>
      <c r="H47" s="226">
        <f>SUM(E47:G47)</f>
        <v>918</v>
      </c>
      <c r="I47" s="101">
        <f>E47/$H$47</f>
        <v>0.97058823529411764</v>
      </c>
      <c r="J47" s="102">
        <f>F47/$H$47</f>
        <v>2.6143790849673203E-2</v>
      </c>
      <c r="K47" s="103">
        <f>G47/$H$47</f>
        <v>3.2679738562091504E-3</v>
      </c>
      <c r="L47" s="98"/>
      <c r="M47" s="26"/>
      <c r="N47" s="57"/>
      <c r="O47" s="57"/>
      <c r="P47" s="8"/>
      <c r="Q47" s="8"/>
      <c r="R47" s="8"/>
    </row>
    <row r="48" spans="2:18" s="10" customFormat="1" ht="13.5" customHeight="1" x14ac:dyDescent="0.15">
      <c r="B48" s="55"/>
      <c r="C48" s="72"/>
      <c r="D48" s="58" t="s">
        <v>88</v>
      </c>
      <c r="E48" s="219">
        <f t="shared" ref="E48:G49" si="38">E52+E55</f>
        <v>451</v>
      </c>
      <c r="F48" s="219">
        <f t="shared" si="38"/>
        <v>10</v>
      </c>
      <c r="G48" s="219">
        <f t="shared" si="38"/>
        <v>2</v>
      </c>
      <c r="H48" s="227">
        <f>SUM(E48:G48)</f>
        <v>463</v>
      </c>
      <c r="I48" s="105">
        <f>E48/$H$48</f>
        <v>0.97408207343412523</v>
      </c>
      <c r="J48" s="106">
        <f>F48/$H$48</f>
        <v>2.159827213822894E-2</v>
      </c>
      <c r="K48" s="107">
        <f>G48/$H$48</f>
        <v>4.3196544276457886E-3</v>
      </c>
      <c r="L48" s="98"/>
      <c r="M48" s="26"/>
      <c r="N48" s="57"/>
      <c r="O48" s="57"/>
      <c r="P48" s="8"/>
      <c r="Q48" s="8"/>
      <c r="R48" s="8"/>
    </row>
    <row r="49" spans="2:18" s="10" customFormat="1" ht="13.5" customHeight="1" x14ac:dyDescent="0.15">
      <c r="B49" s="55"/>
      <c r="C49" s="72" t="s">
        <v>10</v>
      </c>
      <c r="D49" s="74" t="s">
        <v>91</v>
      </c>
      <c r="E49" s="230">
        <f t="shared" si="38"/>
        <v>440</v>
      </c>
      <c r="F49" s="230">
        <f t="shared" si="38"/>
        <v>14</v>
      </c>
      <c r="G49" s="230">
        <f t="shared" si="38"/>
        <v>1</v>
      </c>
      <c r="H49" s="231">
        <f>SUM(E49:G49)</f>
        <v>455</v>
      </c>
      <c r="I49" s="109">
        <f>E49/$H$49</f>
        <v>0.96703296703296704</v>
      </c>
      <c r="J49" s="110">
        <f>F49/$H$49</f>
        <v>3.0769230769230771E-2</v>
      </c>
      <c r="K49" s="111">
        <f>G49/$H$49</f>
        <v>2.1978021978021978E-3</v>
      </c>
      <c r="L49" s="98"/>
      <c r="M49" s="26"/>
      <c r="N49" s="57"/>
      <c r="O49" s="57"/>
      <c r="P49" s="8"/>
      <c r="Q49" s="8"/>
      <c r="R49" s="8"/>
    </row>
    <row r="50" spans="2:18" s="10" customFormat="1" ht="13.5" customHeight="1" x14ac:dyDescent="0.15">
      <c r="B50" s="55"/>
      <c r="C50" s="72"/>
      <c r="D50" s="59" t="s">
        <v>24</v>
      </c>
      <c r="E50" s="367"/>
      <c r="F50" s="367"/>
      <c r="G50" s="367"/>
      <c r="H50" s="216">
        <f>$F$5-H47</f>
        <v>2</v>
      </c>
      <c r="I50" s="364"/>
      <c r="J50" s="365"/>
      <c r="K50" s="355"/>
      <c r="L50" s="98"/>
      <c r="M50" s="26"/>
      <c r="N50" s="57"/>
      <c r="O50" s="57"/>
      <c r="P50" s="8"/>
      <c r="Q50" s="8"/>
      <c r="R50" s="8"/>
    </row>
    <row r="51" spans="2:18" s="10" customFormat="1" ht="13.5" customHeight="1" x14ac:dyDescent="0.15">
      <c r="B51" s="55"/>
      <c r="C51" s="68" t="s">
        <v>25</v>
      </c>
      <c r="D51" s="70" t="s">
        <v>10</v>
      </c>
      <c r="E51" s="210">
        <f>E52+E53</f>
        <v>439</v>
      </c>
      <c r="F51" s="210">
        <f>F52+F53</f>
        <v>9</v>
      </c>
      <c r="G51" s="210">
        <f>G52+G53</f>
        <v>1</v>
      </c>
      <c r="H51" s="226">
        <f t="shared" ref="H51:H61" si="39">SUM(E51:G51)</f>
        <v>449</v>
      </c>
      <c r="I51" s="101">
        <f>E51/$H$51</f>
        <v>0.97772828507795095</v>
      </c>
      <c r="J51" s="102">
        <f>F51/$H$51</f>
        <v>2.0044543429844099E-2</v>
      </c>
      <c r="K51" s="103">
        <f>G51/$H$51</f>
        <v>2.2271714922048997E-3</v>
      </c>
      <c r="L51" s="98"/>
      <c r="M51" s="26"/>
      <c r="N51" s="57"/>
      <c r="O51" s="57"/>
      <c r="P51" s="8"/>
      <c r="Q51" s="8"/>
      <c r="R51" s="8"/>
    </row>
    <row r="52" spans="2:18" s="10" customFormat="1" ht="13.5" customHeight="1" x14ac:dyDescent="0.15">
      <c r="B52" s="55" t="s">
        <v>12</v>
      </c>
      <c r="C52" s="55" t="s">
        <v>13</v>
      </c>
      <c r="D52" s="58" t="s">
        <v>88</v>
      </c>
      <c r="E52" s="319">
        <v>219</v>
      </c>
      <c r="F52" s="319">
        <v>4</v>
      </c>
      <c r="G52" s="319">
        <v>1</v>
      </c>
      <c r="H52" s="438">
        <f t="shared" si="39"/>
        <v>224</v>
      </c>
      <c r="I52" s="105">
        <f>E52/$H$52</f>
        <v>0.9776785714285714</v>
      </c>
      <c r="J52" s="106">
        <f>F52/$H$52</f>
        <v>1.7857142857142856E-2</v>
      </c>
      <c r="K52" s="107">
        <f>G52/$H$52</f>
        <v>4.464285714285714E-3</v>
      </c>
      <c r="L52" s="98"/>
      <c r="M52" s="26"/>
      <c r="N52" s="57"/>
      <c r="O52" s="57"/>
      <c r="P52" s="8"/>
      <c r="Q52" s="8"/>
      <c r="R52" s="8"/>
    </row>
    <row r="53" spans="2:18" s="10" customFormat="1" ht="13.5" customHeight="1" x14ac:dyDescent="0.15">
      <c r="B53" s="55"/>
      <c r="C53" s="55"/>
      <c r="D53" s="60" t="s">
        <v>91</v>
      </c>
      <c r="E53" s="321">
        <v>220</v>
      </c>
      <c r="F53" s="321">
        <v>5</v>
      </c>
      <c r="G53" s="321">
        <v>0</v>
      </c>
      <c r="H53" s="439">
        <f t="shared" si="39"/>
        <v>225</v>
      </c>
      <c r="I53" s="117">
        <f>E53/$H$53</f>
        <v>0.97777777777777775</v>
      </c>
      <c r="J53" s="118">
        <f>F53/$H$53</f>
        <v>2.2222222222222223E-2</v>
      </c>
      <c r="K53" s="119">
        <f>G53/$H$53</f>
        <v>0</v>
      </c>
      <c r="L53" s="98"/>
      <c r="M53" s="26"/>
      <c r="N53" s="57"/>
      <c r="O53" s="57"/>
      <c r="P53" s="8"/>
      <c r="Q53" s="8"/>
      <c r="R53" s="8"/>
    </row>
    <row r="54" spans="2:18" s="10" customFormat="1" ht="13.5" customHeight="1" x14ac:dyDescent="0.15">
      <c r="B54" s="55"/>
      <c r="C54" s="68"/>
      <c r="D54" s="70" t="s">
        <v>10</v>
      </c>
      <c r="E54" s="210">
        <f>E55+E56</f>
        <v>452</v>
      </c>
      <c r="F54" s="210">
        <f>F55+F56</f>
        <v>15</v>
      </c>
      <c r="G54" s="210">
        <f>G55+G56</f>
        <v>2</v>
      </c>
      <c r="H54" s="226">
        <f t="shared" si="39"/>
        <v>469</v>
      </c>
      <c r="I54" s="101">
        <f>E54/$H$54</f>
        <v>0.96375266524520253</v>
      </c>
      <c r="J54" s="102">
        <f>F54/$H$54</f>
        <v>3.1982942430703626E-2</v>
      </c>
      <c r="K54" s="103">
        <f>G54/$H$54</f>
        <v>4.2643923240938165E-3</v>
      </c>
      <c r="L54" s="98"/>
      <c r="M54" s="26"/>
      <c r="N54" s="57"/>
      <c r="O54" s="57"/>
      <c r="P54" s="8"/>
      <c r="Q54" s="8"/>
      <c r="R54" s="8"/>
    </row>
    <row r="55" spans="2:18" s="10" customFormat="1" ht="13.5" customHeight="1" x14ac:dyDescent="0.15">
      <c r="B55" s="55"/>
      <c r="C55" s="55" t="s">
        <v>14</v>
      </c>
      <c r="D55" s="82" t="s">
        <v>88</v>
      </c>
      <c r="E55" s="319">
        <v>232</v>
      </c>
      <c r="F55" s="319">
        <v>6</v>
      </c>
      <c r="G55" s="319">
        <v>1</v>
      </c>
      <c r="H55" s="438">
        <f t="shared" si="39"/>
        <v>239</v>
      </c>
      <c r="I55" s="121">
        <f>E55/$H$55</f>
        <v>0.97071129707112969</v>
      </c>
      <c r="J55" s="122">
        <f>F55/$H$55</f>
        <v>2.5104602510460251E-2</v>
      </c>
      <c r="K55" s="123">
        <f>G55/$H$55</f>
        <v>4.1841004184100415E-3</v>
      </c>
      <c r="L55" s="98"/>
      <c r="M55" s="26"/>
      <c r="N55" s="57"/>
      <c r="O55" s="57"/>
      <c r="P55" s="8"/>
      <c r="Q55" s="8"/>
      <c r="R55" s="8"/>
    </row>
    <row r="56" spans="2:18" s="10" customFormat="1" ht="13.5" customHeight="1" x14ac:dyDescent="0.15">
      <c r="B56" s="84"/>
      <c r="C56" s="59"/>
      <c r="D56" s="59" t="s">
        <v>91</v>
      </c>
      <c r="E56" s="321">
        <v>220</v>
      </c>
      <c r="F56" s="321">
        <v>9</v>
      </c>
      <c r="G56" s="321">
        <v>1</v>
      </c>
      <c r="H56" s="439">
        <f t="shared" si="39"/>
        <v>230</v>
      </c>
      <c r="I56" s="125">
        <f>E56/$H$56</f>
        <v>0.95652173913043481</v>
      </c>
      <c r="J56" s="126">
        <f>F56/$H$56</f>
        <v>3.9130434782608699E-2</v>
      </c>
      <c r="K56" s="127">
        <f>G56/$H$56</f>
        <v>4.3478260869565218E-3</v>
      </c>
      <c r="L56" s="98"/>
      <c r="M56" s="26"/>
      <c r="N56" s="57"/>
      <c r="O56" s="57"/>
      <c r="P56" s="8"/>
      <c r="Q56" s="8"/>
      <c r="R56" s="8"/>
    </row>
    <row r="57" spans="2:18" s="10" customFormat="1" ht="13.5" customHeight="1" x14ac:dyDescent="0.15">
      <c r="B57" s="68"/>
      <c r="C57" s="69"/>
      <c r="D57" s="70" t="s">
        <v>10</v>
      </c>
      <c r="E57" s="210">
        <f>E58+E59</f>
        <v>627</v>
      </c>
      <c r="F57" s="210">
        <f>F58+F59</f>
        <v>52</v>
      </c>
      <c r="G57" s="210">
        <f>G58+G59</f>
        <v>15</v>
      </c>
      <c r="H57" s="226">
        <f t="shared" si="39"/>
        <v>694</v>
      </c>
      <c r="I57" s="101">
        <f>E57/$H$57</f>
        <v>0.90345821325648412</v>
      </c>
      <c r="J57" s="102">
        <f>F57/$H$57</f>
        <v>7.492795389048991E-2</v>
      </c>
      <c r="K57" s="103">
        <f>G57/$H$57</f>
        <v>2.1613832853025938E-2</v>
      </c>
      <c r="L57" s="98"/>
      <c r="M57" s="26"/>
      <c r="N57" s="57"/>
      <c r="O57" s="57"/>
      <c r="P57" s="8"/>
      <c r="Q57" s="8"/>
      <c r="R57" s="8"/>
    </row>
    <row r="58" spans="2:18" s="10" customFormat="1" ht="13.5" customHeight="1" x14ac:dyDescent="0.15">
      <c r="B58" s="55"/>
      <c r="C58" s="72"/>
      <c r="D58" s="58" t="s">
        <v>88</v>
      </c>
      <c r="E58" s="212">
        <f t="shared" ref="E58:G59" si="40">E62+E65</f>
        <v>321</v>
      </c>
      <c r="F58" s="212">
        <f t="shared" si="40"/>
        <v>31</v>
      </c>
      <c r="G58" s="212">
        <f t="shared" si="40"/>
        <v>10</v>
      </c>
      <c r="H58" s="227">
        <f t="shared" si="39"/>
        <v>362</v>
      </c>
      <c r="I58" s="105">
        <f>E58/$H$58</f>
        <v>0.88674033149171272</v>
      </c>
      <c r="J58" s="106">
        <f>F58/$H$58</f>
        <v>8.5635359116022103E-2</v>
      </c>
      <c r="K58" s="107">
        <f>G58/$H$58</f>
        <v>2.7624309392265192E-2</v>
      </c>
      <c r="L58" s="98"/>
      <c r="M58" s="26"/>
      <c r="N58" s="57"/>
      <c r="O58" s="57"/>
      <c r="P58" s="8"/>
      <c r="Q58" s="8"/>
      <c r="R58" s="8"/>
    </row>
    <row r="59" spans="2:18" s="10" customFormat="1" ht="13.5" customHeight="1" x14ac:dyDescent="0.15">
      <c r="B59" s="55"/>
      <c r="C59" s="72" t="s">
        <v>10</v>
      </c>
      <c r="D59" s="74" t="s">
        <v>91</v>
      </c>
      <c r="E59" s="214">
        <f t="shared" si="40"/>
        <v>306</v>
      </c>
      <c r="F59" s="214">
        <f t="shared" si="40"/>
        <v>21</v>
      </c>
      <c r="G59" s="214">
        <f t="shared" si="40"/>
        <v>5</v>
      </c>
      <c r="H59" s="231">
        <f t="shared" si="39"/>
        <v>332</v>
      </c>
      <c r="I59" s="109">
        <f>E59/$H$59</f>
        <v>0.92168674698795183</v>
      </c>
      <c r="J59" s="110">
        <f>F59/$H$59</f>
        <v>6.3253012048192767E-2</v>
      </c>
      <c r="K59" s="111">
        <f>G59/$H$59</f>
        <v>1.5060240963855422E-2</v>
      </c>
      <c r="L59" s="98"/>
      <c r="M59" s="26"/>
      <c r="N59" s="57"/>
      <c r="O59" s="57"/>
      <c r="P59" s="8"/>
      <c r="Q59" s="8"/>
      <c r="R59" s="8"/>
    </row>
    <row r="60" spans="2:18" s="10" customFormat="1" ht="13.5" customHeight="1" x14ac:dyDescent="0.15">
      <c r="B60" s="55"/>
      <c r="C60" s="72"/>
      <c r="D60" s="59" t="s">
        <v>24</v>
      </c>
      <c r="E60" s="224"/>
      <c r="F60" s="224"/>
      <c r="G60" s="224"/>
      <c r="H60" s="233">
        <f>$F$8-H57</f>
        <v>3</v>
      </c>
      <c r="I60" s="113"/>
      <c r="J60" s="114"/>
      <c r="K60" s="115"/>
      <c r="L60" s="98"/>
      <c r="M60" s="26"/>
      <c r="N60" s="57"/>
      <c r="O60" s="57"/>
      <c r="P60" s="8"/>
      <c r="Q60" s="8"/>
      <c r="R60" s="8"/>
    </row>
    <row r="61" spans="2:18" s="10" customFormat="1" ht="13.5" customHeight="1" x14ac:dyDescent="0.15">
      <c r="B61" s="55"/>
      <c r="C61" s="68" t="s">
        <v>25</v>
      </c>
      <c r="D61" s="70" t="s">
        <v>10</v>
      </c>
      <c r="E61" s="210">
        <f>E62+E63</f>
        <v>312</v>
      </c>
      <c r="F61" s="210">
        <f>F62+F63</f>
        <v>22</v>
      </c>
      <c r="G61" s="210">
        <f>G62+G63</f>
        <v>6</v>
      </c>
      <c r="H61" s="226">
        <f t="shared" si="39"/>
        <v>340</v>
      </c>
      <c r="I61" s="101">
        <f>E61/$H$61</f>
        <v>0.91764705882352937</v>
      </c>
      <c r="J61" s="102">
        <f>F61/$H$61</f>
        <v>6.4705882352941183E-2</v>
      </c>
      <c r="K61" s="103">
        <f>G61/$H$61</f>
        <v>1.7647058823529412E-2</v>
      </c>
      <c r="L61" s="98"/>
      <c r="M61" s="26"/>
      <c r="N61" s="57"/>
      <c r="O61" s="57"/>
      <c r="P61" s="8"/>
      <c r="Q61" s="8"/>
      <c r="R61" s="8"/>
    </row>
    <row r="62" spans="2:18" s="10" customFormat="1" ht="13.5" customHeight="1" x14ac:dyDescent="0.15">
      <c r="B62" s="55" t="s">
        <v>15</v>
      </c>
      <c r="C62" s="55" t="s">
        <v>13</v>
      </c>
      <c r="D62" s="58" t="s">
        <v>88</v>
      </c>
      <c r="E62" s="319">
        <v>159</v>
      </c>
      <c r="F62" s="319">
        <v>13</v>
      </c>
      <c r="G62" s="319">
        <v>4</v>
      </c>
      <c r="H62" s="227">
        <f t="shared" ref="H62:H69" si="41">SUM(E62:G62)</f>
        <v>176</v>
      </c>
      <c r="I62" s="105">
        <f>E62/$H$62</f>
        <v>0.90340909090909094</v>
      </c>
      <c r="J62" s="106">
        <f>F62/$H$62</f>
        <v>7.3863636363636367E-2</v>
      </c>
      <c r="K62" s="107">
        <f>G62/$H$62</f>
        <v>2.2727272727272728E-2</v>
      </c>
      <c r="L62" s="98"/>
      <c r="M62" s="26"/>
      <c r="N62" s="57"/>
      <c r="O62" s="57"/>
      <c r="P62" s="8"/>
      <c r="Q62" s="8"/>
      <c r="R62" s="8"/>
    </row>
    <row r="63" spans="2:18" s="10" customFormat="1" ht="13.5" customHeight="1" x14ac:dyDescent="0.15">
      <c r="B63" s="55"/>
      <c r="C63" s="55"/>
      <c r="D63" s="60" t="s">
        <v>91</v>
      </c>
      <c r="E63" s="321">
        <v>153</v>
      </c>
      <c r="F63" s="321">
        <v>9</v>
      </c>
      <c r="G63" s="321">
        <v>2</v>
      </c>
      <c r="H63" s="228">
        <f t="shared" si="41"/>
        <v>164</v>
      </c>
      <c r="I63" s="117">
        <f>E63/$H$63</f>
        <v>0.93292682926829273</v>
      </c>
      <c r="J63" s="118">
        <f>F63/$H$63</f>
        <v>5.4878048780487805E-2</v>
      </c>
      <c r="K63" s="119">
        <f>G63/$H$63</f>
        <v>1.2195121951219513E-2</v>
      </c>
      <c r="L63" s="98"/>
      <c r="M63" s="26"/>
      <c r="N63" s="57"/>
      <c r="O63" s="57"/>
      <c r="P63" s="8"/>
      <c r="Q63" s="8"/>
      <c r="R63" s="8"/>
    </row>
    <row r="64" spans="2:18" s="10" customFormat="1" ht="13.5" customHeight="1" x14ac:dyDescent="0.15">
      <c r="B64" s="55"/>
      <c r="C64" s="68"/>
      <c r="D64" s="70" t="s">
        <v>10</v>
      </c>
      <c r="E64" s="210">
        <f>E65+E66</f>
        <v>315</v>
      </c>
      <c r="F64" s="210">
        <f>F65+F66</f>
        <v>30</v>
      </c>
      <c r="G64" s="210">
        <f>G65+G66</f>
        <v>9</v>
      </c>
      <c r="H64" s="226">
        <f t="shared" si="41"/>
        <v>354</v>
      </c>
      <c r="I64" s="101">
        <f>E64/$H$64</f>
        <v>0.88983050847457623</v>
      </c>
      <c r="J64" s="102">
        <f>F64/$H$64</f>
        <v>8.4745762711864403E-2</v>
      </c>
      <c r="K64" s="103">
        <f>G64/$H$64</f>
        <v>2.5423728813559324E-2</v>
      </c>
      <c r="L64" s="98"/>
      <c r="M64" s="26"/>
      <c r="N64" s="57"/>
      <c r="O64" s="57"/>
      <c r="P64" s="8"/>
      <c r="Q64" s="8"/>
      <c r="R64" s="8"/>
    </row>
    <row r="65" spans="2:18" s="10" customFormat="1" ht="13.5" customHeight="1" x14ac:dyDescent="0.15">
      <c r="B65" s="55"/>
      <c r="C65" s="55" t="s">
        <v>16</v>
      </c>
      <c r="D65" s="82" t="s">
        <v>88</v>
      </c>
      <c r="E65" s="319">
        <v>162</v>
      </c>
      <c r="F65" s="319">
        <v>18</v>
      </c>
      <c r="G65" s="319">
        <v>6</v>
      </c>
      <c r="H65" s="232">
        <f t="shared" si="41"/>
        <v>186</v>
      </c>
      <c r="I65" s="121">
        <f>E65/$H$65</f>
        <v>0.87096774193548387</v>
      </c>
      <c r="J65" s="122">
        <f>F65/$H$65</f>
        <v>9.6774193548387094E-2</v>
      </c>
      <c r="K65" s="123">
        <f>G65/$H$65</f>
        <v>3.2258064516129031E-2</v>
      </c>
      <c r="L65" s="98"/>
      <c r="M65" s="26"/>
      <c r="N65" s="57"/>
      <c r="O65" s="57"/>
      <c r="P65" s="8"/>
      <c r="Q65" s="8"/>
      <c r="R65" s="8"/>
    </row>
    <row r="66" spans="2:18" s="10" customFormat="1" ht="13.5" customHeight="1" x14ac:dyDescent="0.15">
      <c r="B66" s="84"/>
      <c r="C66" s="59"/>
      <c r="D66" s="59" t="s">
        <v>91</v>
      </c>
      <c r="E66" s="321">
        <v>153</v>
      </c>
      <c r="F66" s="321">
        <v>12</v>
      </c>
      <c r="G66" s="321">
        <v>3</v>
      </c>
      <c r="H66" s="233">
        <f t="shared" si="41"/>
        <v>168</v>
      </c>
      <c r="I66" s="125">
        <f>E66/$H$66</f>
        <v>0.9107142857142857</v>
      </c>
      <c r="J66" s="126">
        <f>F66/$H$66</f>
        <v>7.1428571428571425E-2</v>
      </c>
      <c r="K66" s="127">
        <f>G66/$H$66</f>
        <v>1.7857142857142856E-2</v>
      </c>
      <c r="L66" s="98"/>
      <c r="M66" s="26"/>
      <c r="N66" s="57"/>
      <c r="O66" s="57"/>
      <c r="P66" s="8"/>
      <c r="Q66" s="8"/>
      <c r="R66" s="8"/>
    </row>
    <row r="67" spans="2:18" s="10" customFormat="1" ht="13.5" customHeight="1" x14ac:dyDescent="0.15">
      <c r="B67" s="68"/>
      <c r="C67" s="69"/>
      <c r="D67" s="70" t="s">
        <v>10</v>
      </c>
      <c r="E67" s="210">
        <f>E68+E69</f>
        <v>611</v>
      </c>
      <c r="F67" s="210">
        <f>F68+F69</f>
        <v>56</v>
      </c>
      <c r="G67" s="210">
        <f>G68+G69</f>
        <v>44</v>
      </c>
      <c r="H67" s="226">
        <f t="shared" si="41"/>
        <v>711</v>
      </c>
      <c r="I67" s="101">
        <f>E67/$H$67</f>
        <v>0.85935302390998591</v>
      </c>
      <c r="J67" s="102">
        <f>F67/$H$67</f>
        <v>7.8762306610407881E-2</v>
      </c>
      <c r="K67" s="103">
        <f>G67/$H$67</f>
        <v>6.1884669479606191E-2</v>
      </c>
      <c r="L67" s="98"/>
      <c r="M67" s="26"/>
      <c r="N67" s="57"/>
      <c r="O67" s="57"/>
      <c r="P67" s="8"/>
      <c r="Q67" s="8"/>
      <c r="R67" s="8"/>
    </row>
    <row r="68" spans="2:18" s="10" customFormat="1" ht="13.5" customHeight="1" x14ac:dyDescent="0.15">
      <c r="B68" s="55"/>
      <c r="C68" s="72"/>
      <c r="D68" s="58" t="s">
        <v>88</v>
      </c>
      <c r="E68" s="319">
        <v>313</v>
      </c>
      <c r="F68" s="319">
        <v>26</v>
      </c>
      <c r="G68" s="319">
        <v>25</v>
      </c>
      <c r="H68" s="227">
        <f t="shared" si="41"/>
        <v>364</v>
      </c>
      <c r="I68" s="105">
        <f>E68/$H$68</f>
        <v>0.85989010989010994</v>
      </c>
      <c r="J68" s="106">
        <f>F68/$H$68</f>
        <v>7.1428571428571425E-2</v>
      </c>
      <c r="K68" s="107">
        <f>G68/$H$68</f>
        <v>6.8681318681318687E-2</v>
      </c>
      <c r="L68" s="98"/>
      <c r="M68" s="26"/>
      <c r="N68" s="57"/>
      <c r="O68" s="57"/>
      <c r="P68" s="8"/>
      <c r="Q68" s="8"/>
      <c r="R68" s="8"/>
    </row>
    <row r="69" spans="2:18" s="10" customFormat="1" ht="13.5" customHeight="1" x14ac:dyDescent="0.15">
      <c r="B69" s="55" t="s">
        <v>26</v>
      </c>
      <c r="C69" s="26" t="s">
        <v>16</v>
      </c>
      <c r="D69" s="74" t="s">
        <v>91</v>
      </c>
      <c r="E69" s="331">
        <v>298</v>
      </c>
      <c r="F69" s="331">
        <v>30</v>
      </c>
      <c r="G69" s="331">
        <v>19</v>
      </c>
      <c r="H69" s="215">
        <f t="shared" si="41"/>
        <v>347</v>
      </c>
      <c r="I69" s="152">
        <f>E69/$H$69</f>
        <v>0.85878962536023051</v>
      </c>
      <c r="J69" s="110">
        <f>F69/$H$69</f>
        <v>8.645533141210375E-2</v>
      </c>
      <c r="K69" s="112">
        <f>G69/$H$69</f>
        <v>5.4755043227665709E-2</v>
      </c>
      <c r="L69" s="98"/>
      <c r="M69" s="26"/>
      <c r="N69" s="57"/>
      <c r="O69" s="57"/>
      <c r="P69" s="8"/>
      <c r="Q69" s="8"/>
      <c r="R69" s="8"/>
    </row>
    <row r="70" spans="2:18" s="10" customFormat="1" ht="13.5" customHeight="1" thickBot="1" x14ac:dyDescent="0.2">
      <c r="B70" s="55"/>
      <c r="C70" s="72"/>
      <c r="D70" s="91" t="s">
        <v>24</v>
      </c>
      <c r="E70" s="225"/>
      <c r="F70" s="225"/>
      <c r="G70" s="225"/>
      <c r="H70" s="221">
        <f>$F$11-H67</f>
        <v>0</v>
      </c>
      <c r="I70" s="174"/>
      <c r="J70" s="175"/>
      <c r="K70" s="176"/>
      <c r="L70" s="98"/>
      <c r="M70" s="26"/>
      <c r="N70" s="57"/>
      <c r="O70" s="57"/>
      <c r="P70" s="8"/>
      <c r="Q70" s="8"/>
      <c r="R70" s="8"/>
    </row>
    <row r="71" spans="2:18" s="10" customFormat="1" ht="13.5" customHeight="1" thickTop="1" x14ac:dyDescent="0.15">
      <c r="B71" s="92"/>
      <c r="C71" s="93"/>
      <c r="D71" s="62" t="s">
        <v>10</v>
      </c>
      <c r="E71" s="222">
        <f>E72+E73</f>
        <v>2129</v>
      </c>
      <c r="F71" s="222">
        <f>F72+F73</f>
        <v>132</v>
      </c>
      <c r="G71" s="222">
        <f>G72+G73</f>
        <v>62</v>
      </c>
      <c r="H71" s="223">
        <f>SUM(E71:G71)</f>
        <v>2323</v>
      </c>
      <c r="I71" s="177">
        <f>E71/$H$71</f>
        <v>0.91648730090400343</v>
      </c>
      <c r="J71" s="178">
        <f>F71/$H$71</f>
        <v>5.6823073611708998E-2</v>
      </c>
      <c r="K71" s="179">
        <f>G71/$H$71</f>
        <v>2.668962548428756E-2</v>
      </c>
      <c r="L71" s="98"/>
      <c r="M71" s="26"/>
      <c r="N71" s="57"/>
      <c r="O71" s="57"/>
      <c r="P71" s="8"/>
      <c r="Q71" s="8"/>
      <c r="R71" s="8"/>
    </row>
    <row r="72" spans="2:18" s="10" customFormat="1" ht="13.5" customHeight="1" x14ac:dyDescent="0.15">
      <c r="B72" s="55"/>
      <c r="C72" s="72"/>
      <c r="D72" s="58" t="s">
        <v>88</v>
      </c>
      <c r="E72" s="212">
        <f t="shared" ref="E72:G73" si="42">E48+E58+E68</f>
        <v>1085</v>
      </c>
      <c r="F72" s="212">
        <f t="shared" si="42"/>
        <v>67</v>
      </c>
      <c r="G72" s="212">
        <f t="shared" si="42"/>
        <v>37</v>
      </c>
      <c r="H72" s="213">
        <f>SUM(E72:G72)</f>
        <v>1189</v>
      </c>
      <c r="I72" s="105">
        <f>E72/$H$72</f>
        <v>0.91253153910849449</v>
      </c>
      <c r="J72" s="106">
        <f>F72/$H$72</f>
        <v>5.6349873843566024E-2</v>
      </c>
      <c r="K72" s="107">
        <f>G72/$H$72</f>
        <v>3.1118587047939444E-2</v>
      </c>
      <c r="L72" s="98"/>
      <c r="M72" s="26"/>
      <c r="N72" s="57"/>
      <c r="O72" s="57"/>
      <c r="P72" s="8"/>
      <c r="Q72" s="8"/>
      <c r="R72" s="8"/>
    </row>
    <row r="73" spans="2:18" s="10" customFormat="1" ht="13.5" customHeight="1" x14ac:dyDescent="0.15">
      <c r="B73" s="96" t="s">
        <v>10</v>
      </c>
      <c r="C73" s="26"/>
      <c r="D73" s="74" t="s">
        <v>91</v>
      </c>
      <c r="E73" s="214">
        <f t="shared" si="42"/>
        <v>1044</v>
      </c>
      <c r="F73" s="214">
        <f t="shared" si="42"/>
        <v>65</v>
      </c>
      <c r="G73" s="214">
        <f t="shared" si="42"/>
        <v>25</v>
      </c>
      <c r="H73" s="215">
        <f>SUM(E73:G73)</f>
        <v>1134</v>
      </c>
      <c r="I73" s="109">
        <f>E73/$H$73</f>
        <v>0.92063492063492058</v>
      </c>
      <c r="J73" s="110">
        <f>F73/$H$73</f>
        <v>5.7319223985890649E-2</v>
      </c>
      <c r="K73" s="111">
        <f>G73/$H$73</f>
        <v>2.2045855379188711E-2</v>
      </c>
      <c r="L73" s="98"/>
      <c r="M73" s="26"/>
      <c r="N73" s="57"/>
      <c r="O73" s="57"/>
      <c r="P73" s="8"/>
      <c r="Q73" s="8"/>
      <c r="R73" s="8"/>
    </row>
    <row r="74" spans="2:18" s="10" customFormat="1" ht="13.5" customHeight="1" x14ac:dyDescent="0.15">
      <c r="B74" s="84"/>
      <c r="C74" s="97"/>
      <c r="D74" s="59" t="s">
        <v>24</v>
      </c>
      <c r="E74" s="224"/>
      <c r="F74" s="224"/>
      <c r="G74" s="224"/>
      <c r="H74" s="216">
        <f>H50+H60+H70</f>
        <v>5</v>
      </c>
      <c r="I74" s="113"/>
      <c r="J74" s="114"/>
      <c r="K74" s="115"/>
      <c r="L74" s="98"/>
      <c r="M74" s="26"/>
      <c r="N74" s="57"/>
      <c r="O74" s="57"/>
      <c r="P74" s="8"/>
      <c r="Q74" s="8"/>
      <c r="R74" s="8"/>
    </row>
    <row r="75" spans="2:18" s="10" customFormat="1" ht="13.5" customHeight="1" x14ac:dyDescent="0.15">
      <c r="B75" s="26"/>
      <c r="C75" s="26"/>
      <c r="D75" s="26"/>
      <c r="E75" s="57"/>
      <c r="F75" s="57"/>
      <c r="G75" s="57"/>
      <c r="H75" s="57"/>
      <c r="I75" s="57"/>
      <c r="J75" s="57"/>
      <c r="K75" s="57"/>
      <c r="L75" s="26"/>
      <c r="M75" s="26"/>
      <c r="N75" s="57"/>
      <c r="O75" s="57"/>
      <c r="P75" s="8"/>
      <c r="Q75" s="8"/>
      <c r="R75" s="8"/>
    </row>
    <row r="76" spans="2:18" s="10" customFormat="1" ht="13.5" customHeight="1" x14ac:dyDescent="0.15">
      <c r="B76" s="65" t="s">
        <v>28</v>
      </c>
      <c r="C76" s="65"/>
      <c r="D76" s="17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</row>
    <row r="77" spans="2:18" s="10" customFormat="1" ht="19.2" x14ac:dyDescent="0.15">
      <c r="B77" s="11" t="s">
        <v>9</v>
      </c>
      <c r="C77" s="11" t="s">
        <v>19</v>
      </c>
      <c r="D77" s="405" t="s">
        <v>20</v>
      </c>
      <c r="E77" s="11" t="s">
        <v>65</v>
      </c>
      <c r="F77" s="11" t="s">
        <v>104</v>
      </c>
      <c r="G77" s="11" t="s">
        <v>105</v>
      </c>
      <c r="H77" s="48" t="s">
        <v>47</v>
      </c>
      <c r="I77" s="15" t="s">
        <v>10</v>
      </c>
      <c r="J77" s="16" t="s">
        <v>62</v>
      </c>
      <c r="K77" s="11" t="s">
        <v>104</v>
      </c>
      <c r="L77" s="11" t="s">
        <v>105</v>
      </c>
      <c r="M77" s="48" t="s">
        <v>47</v>
      </c>
      <c r="N77" s="311"/>
      <c r="O77" s="63"/>
    </row>
    <row r="78" spans="2:18" s="10" customFormat="1" ht="13.5" customHeight="1" x14ac:dyDescent="0.15">
      <c r="B78" s="68"/>
      <c r="C78" s="69"/>
      <c r="D78" s="70" t="s">
        <v>10</v>
      </c>
      <c r="E78" s="210">
        <f>E79+E80</f>
        <v>73</v>
      </c>
      <c r="F78" s="210">
        <f>F79+F80</f>
        <v>526</v>
      </c>
      <c r="G78" s="210">
        <f>G79+G80</f>
        <v>277</v>
      </c>
      <c r="H78" s="210">
        <f>H79+H80</f>
        <v>43</v>
      </c>
      <c r="I78" s="226">
        <f>SUM(E78:H78)</f>
        <v>919</v>
      </c>
      <c r="J78" s="101">
        <f>E78/$I$78</f>
        <v>7.9434167573449399E-2</v>
      </c>
      <c r="K78" s="102">
        <f>F78/$I$78</f>
        <v>0.57236126224156691</v>
      </c>
      <c r="L78" s="103">
        <f>G78/$I$78</f>
        <v>0.30141458106637647</v>
      </c>
      <c r="M78" s="104">
        <f>H78/$I$78</f>
        <v>4.6789989118607184E-2</v>
      </c>
      <c r="N78" s="98"/>
      <c r="O78" s="63"/>
    </row>
    <row r="79" spans="2:18" s="10" customFormat="1" ht="13.5" customHeight="1" x14ac:dyDescent="0.15">
      <c r="B79" s="55"/>
      <c r="C79" s="72"/>
      <c r="D79" s="58" t="s">
        <v>88</v>
      </c>
      <c r="E79" s="212">
        <f t="shared" ref="E79:H80" si="43">E83+E86</f>
        <v>42</v>
      </c>
      <c r="F79" s="212">
        <f t="shared" si="43"/>
        <v>255</v>
      </c>
      <c r="G79" s="212">
        <f t="shared" si="43"/>
        <v>139</v>
      </c>
      <c r="H79" s="212">
        <f t="shared" si="43"/>
        <v>27</v>
      </c>
      <c r="I79" s="227">
        <f>SUM(E79:H79)</f>
        <v>463</v>
      </c>
      <c r="J79" s="105">
        <f>E79/$I$79</f>
        <v>9.0712742980561561E-2</v>
      </c>
      <c r="K79" s="106">
        <f>F79/$I$79</f>
        <v>0.55075593952483803</v>
      </c>
      <c r="L79" s="107">
        <f>G79/$I$79</f>
        <v>0.30021598272138228</v>
      </c>
      <c r="M79" s="108">
        <f>H79/$I$79</f>
        <v>5.8315334773218146E-2</v>
      </c>
      <c r="N79" s="98"/>
      <c r="O79" s="63"/>
    </row>
    <row r="80" spans="2:18" s="10" customFormat="1" ht="13.5" customHeight="1" x14ac:dyDescent="0.15">
      <c r="B80" s="55"/>
      <c r="C80" s="72" t="s">
        <v>10</v>
      </c>
      <c r="D80" s="74" t="s">
        <v>91</v>
      </c>
      <c r="E80" s="214">
        <f t="shared" si="43"/>
        <v>31</v>
      </c>
      <c r="F80" s="214">
        <f t="shared" si="43"/>
        <v>271</v>
      </c>
      <c r="G80" s="214">
        <f t="shared" si="43"/>
        <v>138</v>
      </c>
      <c r="H80" s="214">
        <f t="shared" si="43"/>
        <v>16</v>
      </c>
      <c r="I80" s="231">
        <f>SUM(E80:H80)</f>
        <v>456</v>
      </c>
      <c r="J80" s="109">
        <f>E80/$I$80</f>
        <v>6.798245614035088E-2</v>
      </c>
      <c r="K80" s="110">
        <f>F80/$I$80</f>
        <v>0.5942982456140351</v>
      </c>
      <c r="L80" s="111">
        <f>G80/$I$80</f>
        <v>0.30263157894736842</v>
      </c>
      <c r="M80" s="112">
        <f>H80/$I$80</f>
        <v>3.5087719298245612E-2</v>
      </c>
      <c r="N80" s="98"/>
      <c r="O80" s="63"/>
    </row>
    <row r="81" spans="2:15" s="10" customFormat="1" ht="13.5" customHeight="1" x14ac:dyDescent="0.15">
      <c r="B81" s="55"/>
      <c r="C81" s="72"/>
      <c r="D81" s="59" t="s">
        <v>24</v>
      </c>
      <c r="E81" s="353"/>
      <c r="F81" s="353"/>
      <c r="G81" s="353"/>
      <c r="H81" s="353"/>
      <c r="I81" s="233">
        <f>$F$5-I78</f>
        <v>1</v>
      </c>
      <c r="J81" s="364"/>
      <c r="K81" s="365"/>
      <c r="L81" s="355"/>
      <c r="M81" s="366"/>
      <c r="N81" s="98"/>
      <c r="O81" s="63"/>
    </row>
    <row r="82" spans="2:15" s="10" customFormat="1" ht="13.5" customHeight="1" x14ac:dyDescent="0.15">
      <c r="B82" s="55"/>
      <c r="C82" s="68" t="s">
        <v>25</v>
      </c>
      <c r="D82" s="70" t="s">
        <v>10</v>
      </c>
      <c r="E82" s="210">
        <f>E83+E84</f>
        <v>26</v>
      </c>
      <c r="F82" s="210">
        <f>F83+F84</f>
        <v>256</v>
      </c>
      <c r="G82" s="210">
        <f>G83+G84</f>
        <v>155</v>
      </c>
      <c r="H82" s="210">
        <f>H83+H84</f>
        <v>12</v>
      </c>
      <c r="I82" s="226">
        <f t="shared" ref="I82:I90" si="44">SUM(E82:H82)</f>
        <v>449</v>
      </c>
      <c r="J82" s="101">
        <f>E82/$I$82</f>
        <v>5.7906458797327393E-2</v>
      </c>
      <c r="K82" s="102">
        <f>F82/$I$82</f>
        <v>0.57015590200445432</v>
      </c>
      <c r="L82" s="103">
        <f>G82/$I$82</f>
        <v>0.34521158129175944</v>
      </c>
      <c r="M82" s="104">
        <f>H82/$I$82</f>
        <v>2.6726057906458798E-2</v>
      </c>
      <c r="N82" s="98"/>
      <c r="O82" s="57"/>
    </row>
    <row r="83" spans="2:15" s="10" customFormat="1" ht="13.5" customHeight="1" x14ac:dyDescent="0.15">
      <c r="B83" s="55" t="s">
        <v>12</v>
      </c>
      <c r="C83" s="55" t="s">
        <v>13</v>
      </c>
      <c r="D83" s="58" t="s">
        <v>88</v>
      </c>
      <c r="E83" s="319">
        <v>14</v>
      </c>
      <c r="F83" s="319">
        <v>126</v>
      </c>
      <c r="G83" s="319">
        <v>76</v>
      </c>
      <c r="H83" s="319">
        <v>8</v>
      </c>
      <c r="I83" s="227">
        <f t="shared" si="44"/>
        <v>224</v>
      </c>
      <c r="J83" s="105">
        <f>E83/$I$83</f>
        <v>6.25E-2</v>
      </c>
      <c r="K83" s="106">
        <f>F83/$I$83</f>
        <v>0.5625</v>
      </c>
      <c r="L83" s="107">
        <f>G83/$I$83</f>
        <v>0.3392857142857143</v>
      </c>
      <c r="M83" s="108">
        <f>H83/$I$83</f>
        <v>3.5714285714285712E-2</v>
      </c>
      <c r="N83" s="98"/>
      <c r="O83" s="26"/>
    </row>
    <row r="84" spans="2:15" s="10" customFormat="1" ht="13.5" customHeight="1" x14ac:dyDescent="0.15">
      <c r="B84" s="55"/>
      <c r="C84" s="55"/>
      <c r="D84" s="60" t="s">
        <v>91</v>
      </c>
      <c r="E84" s="321">
        <v>12</v>
      </c>
      <c r="F84" s="321">
        <v>130</v>
      </c>
      <c r="G84" s="321">
        <v>79</v>
      </c>
      <c r="H84" s="321">
        <v>4</v>
      </c>
      <c r="I84" s="228">
        <f t="shared" si="44"/>
        <v>225</v>
      </c>
      <c r="J84" s="117">
        <f>E84/$I$84</f>
        <v>5.3333333333333337E-2</v>
      </c>
      <c r="K84" s="118">
        <f>F84/$I$84</f>
        <v>0.57777777777777772</v>
      </c>
      <c r="L84" s="119">
        <f>G84/$I$84</f>
        <v>0.3511111111111111</v>
      </c>
      <c r="M84" s="120">
        <f>H84/$I$84</f>
        <v>1.7777777777777778E-2</v>
      </c>
      <c r="N84" s="98"/>
      <c r="O84" s="26"/>
    </row>
    <row r="85" spans="2:15" s="10" customFormat="1" ht="13.5" customHeight="1" x14ac:dyDescent="0.15">
      <c r="B85" s="55"/>
      <c r="C85" s="68"/>
      <c r="D85" s="70" t="s">
        <v>10</v>
      </c>
      <c r="E85" s="210">
        <f>E86+E87</f>
        <v>47</v>
      </c>
      <c r="F85" s="210">
        <f>F86+F87</f>
        <v>270</v>
      </c>
      <c r="G85" s="210">
        <f>G86+G87</f>
        <v>122</v>
      </c>
      <c r="H85" s="210">
        <f>H86+H87</f>
        <v>31</v>
      </c>
      <c r="I85" s="226">
        <f t="shared" si="44"/>
        <v>470</v>
      </c>
      <c r="J85" s="101">
        <f>E85/$I$85</f>
        <v>0.1</v>
      </c>
      <c r="K85" s="102">
        <f>F85/$I$85</f>
        <v>0.57446808510638303</v>
      </c>
      <c r="L85" s="103">
        <f>G85/$I$85</f>
        <v>0.25957446808510637</v>
      </c>
      <c r="M85" s="104">
        <f>H85/$I$85</f>
        <v>6.5957446808510636E-2</v>
      </c>
      <c r="N85" s="98"/>
      <c r="O85" s="26"/>
    </row>
    <row r="86" spans="2:15" s="10" customFormat="1" ht="13.5" customHeight="1" x14ac:dyDescent="0.15">
      <c r="B86" s="55"/>
      <c r="C86" s="55" t="s">
        <v>14</v>
      </c>
      <c r="D86" s="82" t="s">
        <v>88</v>
      </c>
      <c r="E86" s="319">
        <v>28</v>
      </c>
      <c r="F86" s="319">
        <v>129</v>
      </c>
      <c r="G86" s="319">
        <v>63</v>
      </c>
      <c r="H86" s="319">
        <v>19</v>
      </c>
      <c r="I86" s="232">
        <f t="shared" si="44"/>
        <v>239</v>
      </c>
      <c r="J86" s="121">
        <f>E86/$I$86</f>
        <v>0.11715481171548117</v>
      </c>
      <c r="K86" s="122">
        <f>F86/$I$86</f>
        <v>0.53974895397489542</v>
      </c>
      <c r="L86" s="123">
        <f>G86/$I$86</f>
        <v>0.26359832635983266</v>
      </c>
      <c r="M86" s="124">
        <f>H86/$I$86</f>
        <v>7.9497907949790794E-2</v>
      </c>
      <c r="N86" s="98"/>
      <c r="O86" s="26"/>
    </row>
    <row r="87" spans="2:15" s="10" customFormat="1" ht="13.5" customHeight="1" x14ac:dyDescent="0.15">
      <c r="B87" s="84"/>
      <c r="C87" s="59"/>
      <c r="D87" s="59" t="s">
        <v>91</v>
      </c>
      <c r="E87" s="321">
        <v>19</v>
      </c>
      <c r="F87" s="321">
        <v>141</v>
      </c>
      <c r="G87" s="321">
        <v>59</v>
      </c>
      <c r="H87" s="321">
        <v>12</v>
      </c>
      <c r="I87" s="233">
        <f t="shared" si="44"/>
        <v>231</v>
      </c>
      <c r="J87" s="125">
        <f>E87/$I$87</f>
        <v>8.2251082251082255E-2</v>
      </c>
      <c r="K87" s="126">
        <f>F87/$I$87</f>
        <v>0.61038961038961037</v>
      </c>
      <c r="L87" s="127">
        <f>G87/$I$87</f>
        <v>0.25541125541125542</v>
      </c>
      <c r="M87" s="128">
        <f>H87/$I$87</f>
        <v>5.1948051948051951E-2</v>
      </c>
      <c r="N87" s="98"/>
      <c r="O87" s="26"/>
    </row>
    <row r="88" spans="2:15" s="10" customFormat="1" ht="13.5" customHeight="1" x14ac:dyDescent="0.15">
      <c r="B88" s="68"/>
      <c r="C88" s="69"/>
      <c r="D88" s="70" t="s">
        <v>10</v>
      </c>
      <c r="E88" s="210">
        <f>E89+E90</f>
        <v>124</v>
      </c>
      <c r="F88" s="210">
        <f>F89+F90</f>
        <v>342</v>
      </c>
      <c r="G88" s="210">
        <f>G89+G90</f>
        <v>181</v>
      </c>
      <c r="H88" s="210">
        <f>H89+H90</f>
        <v>48</v>
      </c>
      <c r="I88" s="226">
        <f t="shared" si="44"/>
        <v>695</v>
      </c>
      <c r="J88" s="101">
        <f>E88/$I$88</f>
        <v>0.17841726618705037</v>
      </c>
      <c r="K88" s="102">
        <f>F88/$I$88</f>
        <v>0.49208633093525178</v>
      </c>
      <c r="L88" s="103">
        <f>G88/$I$88</f>
        <v>0.26043165467625901</v>
      </c>
      <c r="M88" s="104">
        <f>H88/$I$88</f>
        <v>6.9064748201438847E-2</v>
      </c>
      <c r="N88" s="98"/>
      <c r="O88" s="26"/>
    </row>
    <row r="89" spans="2:15" s="10" customFormat="1" ht="13.5" customHeight="1" x14ac:dyDescent="0.15">
      <c r="B89" s="55"/>
      <c r="C89" s="72"/>
      <c r="D89" s="58" t="s">
        <v>88</v>
      </c>
      <c r="E89" s="212">
        <f t="shared" ref="E89:H90" si="45">E93+E96</f>
        <v>84</v>
      </c>
      <c r="F89" s="212">
        <f t="shared" si="45"/>
        <v>155</v>
      </c>
      <c r="G89" s="212">
        <f t="shared" si="45"/>
        <v>89</v>
      </c>
      <c r="H89" s="212">
        <f t="shared" si="45"/>
        <v>35</v>
      </c>
      <c r="I89" s="227">
        <f t="shared" si="44"/>
        <v>363</v>
      </c>
      <c r="J89" s="105">
        <f>E89/$I$89</f>
        <v>0.23140495867768596</v>
      </c>
      <c r="K89" s="106">
        <f>F89/$I$89</f>
        <v>0.42699724517906334</v>
      </c>
      <c r="L89" s="107">
        <f>G89/$I$89</f>
        <v>0.24517906336088155</v>
      </c>
      <c r="M89" s="108">
        <f>H89/$I$89</f>
        <v>9.6418732782369149E-2</v>
      </c>
      <c r="N89" s="98"/>
      <c r="O89" s="26"/>
    </row>
    <row r="90" spans="2:15" s="10" customFormat="1" ht="13.5" customHeight="1" x14ac:dyDescent="0.15">
      <c r="B90" s="55"/>
      <c r="C90" s="72" t="s">
        <v>10</v>
      </c>
      <c r="D90" s="74" t="s">
        <v>91</v>
      </c>
      <c r="E90" s="214">
        <f t="shared" si="45"/>
        <v>40</v>
      </c>
      <c r="F90" s="214">
        <f t="shared" si="45"/>
        <v>187</v>
      </c>
      <c r="G90" s="214">
        <f t="shared" si="45"/>
        <v>92</v>
      </c>
      <c r="H90" s="214">
        <f t="shared" si="45"/>
        <v>13</v>
      </c>
      <c r="I90" s="231">
        <f t="shared" si="44"/>
        <v>332</v>
      </c>
      <c r="J90" s="109">
        <f>E90/$I$90</f>
        <v>0.12048192771084337</v>
      </c>
      <c r="K90" s="110">
        <f>F90/$I$90</f>
        <v>0.56325301204819278</v>
      </c>
      <c r="L90" s="111">
        <f>G90/$I$90</f>
        <v>0.27710843373493976</v>
      </c>
      <c r="M90" s="112">
        <f>H90/$I$90</f>
        <v>3.9156626506024098E-2</v>
      </c>
      <c r="N90" s="98"/>
      <c r="O90" s="26"/>
    </row>
    <row r="91" spans="2:15" s="10" customFormat="1" ht="13.5" customHeight="1" x14ac:dyDescent="0.15">
      <c r="B91" s="55"/>
      <c r="C91" s="72"/>
      <c r="D91" s="59" t="s">
        <v>24</v>
      </c>
      <c r="E91" s="224"/>
      <c r="F91" s="224"/>
      <c r="G91" s="224"/>
      <c r="H91" s="224"/>
      <c r="I91" s="233">
        <f>$F$8-I88</f>
        <v>2</v>
      </c>
      <c r="J91" s="113"/>
      <c r="K91" s="114"/>
      <c r="L91" s="115"/>
      <c r="M91" s="116"/>
      <c r="N91" s="98"/>
      <c r="O91" s="26"/>
    </row>
    <row r="92" spans="2:15" s="10" customFormat="1" ht="13.5" customHeight="1" x14ac:dyDescent="0.15">
      <c r="B92" s="55"/>
      <c r="C92" s="68" t="s">
        <v>25</v>
      </c>
      <c r="D92" s="70" t="s">
        <v>10</v>
      </c>
      <c r="E92" s="210">
        <f>E93+E94</f>
        <v>53</v>
      </c>
      <c r="F92" s="210">
        <f>F93+F94</f>
        <v>170</v>
      </c>
      <c r="G92" s="210">
        <f>G93+G94</f>
        <v>97</v>
      </c>
      <c r="H92" s="210">
        <f>H93+H94</f>
        <v>23</v>
      </c>
      <c r="I92" s="226">
        <f t="shared" ref="I92:I100" si="46">SUM(E92:H92)</f>
        <v>343</v>
      </c>
      <c r="J92" s="101">
        <f>E92/$I$92</f>
        <v>0.15451895043731778</v>
      </c>
      <c r="K92" s="102">
        <f>F92/$I$92</f>
        <v>0.49562682215743442</v>
      </c>
      <c r="L92" s="103">
        <f>G92/$I$92</f>
        <v>0.28279883381924198</v>
      </c>
      <c r="M92" s="104">
        <f>H92/$I$92</f>
        <v>6.7055393586005832E-2</v>
      </c>
      <c r="N92" s="98"/>
      <c r="O92" s="26"/>
    </row>
    <row r="93" spans="2:15" s="10" customFormat="1" ht="13.5" customHeight="1" x14ac:dyDescent="0.15">
      <c r="B93" s="55" t="s">
        <v>15</v>
      </c>
      <c r="C93" s="55" t="s">
        <v>13</v>
      </c>
      <c r="D93" s="58" t="s">
        <v>88</v>
      </c>
      <c r="E93" s="319">
        <v>38</v>
      </c>
      <c r="F93" s="319">
        <v>76</v>
      </c>
      <c r="G93" s="319">
        <v>50</v>
      </c>
      <c r="H93" s="319">
        <v>14</v>
      </c>
      <c r="I93" s="227">
        <f t="shared" si="46"/>
        <v>178</v>
      </c>
      <c r="J93" s="105">
        <f>E93/$I$93</f>
        <v>0.21348314606741572</v>
      </c>
      <c r="K93" s="106">
        <f>F93/$I$93</f>
        <v>0.42696629213483145</v>
      </c>
      <c r="L93" s="107">
        <f>G93/$I$93</f>
        <v>0.2808988764044944</v>
      </c>
      <c r="M93" s="108">
        <f>H93/$I$93</f>
        <v>7.8651685393258425E-2</v>
      </c>
      <c r="N93" s="98"/>
      <c r="O93" s="26"/>
    </row>
    <row r="94" spans="2:15" s="10" customFormat="1" ht="13.5" customHeight="1" x14ac:dyDescent="0.15">
      <c r="B94" s="55"/>
      <c r="C94" s="55"/>
      <c r="D94" s="60" t="s">
        <v>91</v>
      </c>
      <c r="E94" s="321">
        <v>15</v>
      </c>
      <c r="F94" s="321">
        <v>94</v>
      </c>
      <c r="G94" s="321">
        <v>47</v>
      </c>
      <c r="H94" s="321">
        <v>9</v>
      </c>
      <c r="I94" s="228">
        <f t="shared" si="46"/>
        <v>165</v>
      </c>
      <c r="J94" s="117">
        <f>E94/$I$94</f>
        <v>9.0909090909090912E-2</v>
      </c>
      <c r="K94" s="118">
        <f>F94/$I$94</f>
        <v>0.5696969696969697</v>
      </c>
      <c r="L94" s="119">
        <f>G94/$I$94</f>
        <v>0.28484848484848485</v>
      </c>
      <c r="M94" s="120">
        <f>H94/$I$94</f>
        <v>5.4545454545454543E-2</v>
      </c>
      <c r="N94" s="98"/>
      <c r="O94" s="26"/>
    </row>
    <row r="95" spans="2:15" s="10" customFormat="1" ht="13.5" customHeight="1" x14ac:dyDescent="0.15">
      <c r="B95" s="55"/>
      <c r="C95" s="68"/>
      <c r="D95" s="70" t="s">
        <v>10</v>
      </c>
      <c r="E95" s="210">
        <f>SUM(E96:E97)</f>
        <v>71</v>
      </c>
      <c r="F95" s="210">
        <f>SUM(F96:F97)</f>
        <v>172</v>
      </c>
      <c r="G95" s="210">
        <f>SUM(G96:G97)</f>
        <v>84</v>
      </c>
      <c r="H95" s="210">
        <f>SUM(H96:H97)</f>
        <v>25</v>
      </c>
      <c r="I95" s="226">
        <f t="shared" si="46"/>
        <v>352</v>
      </c>
      <c r="J95" s="101">
        <f>E95/$I$95</f>
        <v>0.20170454545454544</v>
      </c>
      <c r="K95" s="102">
        <f>F95/$I$95</f>
        <v>0.48863636363636365</v>
      </c>
      <c r="L95" s="103">
        <f>G95/$I$95</f>
        <v>0.23863636363636365</v>
      </c>
      <c r="M95" s="104">
        <f>H95/$I$95</f>
        <v>7.1022727272727279E-2</v>
      </c>
      <c r="N95" s="98"/>
      <c r="O95" s="26"/>
    </row>
    <row r="96" spans="2:15" s="10" customFormat="1" ht="13.5" customHeight="1" x14ac:dyDescent="0.15">
      <c r="B96" s="55"/>
      <c r="C96" s="55" t="s">
        <v>16</v>
      </c>
      <c r="D96" s="82" t="s">
        <v>88</v>
      </c>
      <c r="E96" s="319">
        <v>46</v>
      </c>
      <c r="F96" s="319">
        <v>79</v>
      </c>
      <c r="G96" s="319">
        <v>39</v>
      </c>
      <c r="H96" s="319">
        <v>21</v>
      </c>
      <c r="I96" s="232">
        <f t="shared" si="46"/>
        <v>185</v>
      </c>
      <c r="J96" s="121">
        <f>E96/$I$96</f>
        <v>0.24864864864864866</v>
      </c>
      <c r="K96" s="122">
        <f>F96/$I$96</f>
        <v>0.42702702702702705</v>
      </c>
      <c r="L96" s="123">
        <f>G96/$I$96</f>
        <v>0.21081081081081082</v>
      </c>
      <c r="M96" s="124">
        <f>H96/$I$96</f>
        <v>0.11351351351351352</v>
      </c>
      <c r="N96" s="98"/>
      <c r="O96" s="26"/>
    </row>
    <row r="97" spans="2:16" s="10" customFormat="1" ht="13.5" customHeight="1" x14ac:dyDescent="0.15">
      <c r="B97" s="84"/>
      <c r="C97" s="59"/>
      <c r="D97" s="59" t="s">
        <v>91</v>
      </c>
      <c r="E97" s="321">
        <v>25</v>
      </c>
      <c r="F97" s="321">
        <v>93</v>
      </c>
      <c r="G97" s="321">
        <v>45</v>
      </c>
      <c r="H97" s="321">
        <v>4</v>
      </c>
      <c r="I97" s="233">
        <f t="shared" si="46"/>
        <v>167</v>
      </c>
      <c r="J97" s="125">
        <f>E97/$I$97</f>
        <v>0.1497005988023952</v>
      </c>
      <c r="K97" s="126">
        <f>F97/$I$97</f>
        <v>0.55688622754491013</v>
      </c>
      <c r="L97" s="127">
        <f>G97/$I$97</f>
        <v>0.26946107784431139</v>
      </c>
      <c r="M97" s="128">
        <f>H97/$I$97</f>
        <v>2.3952095808383235E-2</v>
      </c>
      <c r="N97" s="98"/>
      <c r="O97" s="26"/>
    </row>
    <row r="98" spans="2:16" s="10" customFormat="1" ht="13.5" customHeight="1" x14ac:dyDescent="0.15">
      <c r="B98" s="68"/>
      <c r="C98" s="69"/>
      <c r="D98" s="70" t="s">
        <v>10</v>
      </c>
      <c r="E98" s="210">
        <f>SUM(E99:E100)</f>
        <v>165</v>
      </c>
      <c r="F98" s="210">
        <f>SUM(F99:F100)</f>
        <v>353</v>
      </c>
      <c r="G98" s="210">
        <f>SUM(G99:G100)</f>
        <v>151</v>
      </c>
      <c r="H98" s="210">
        <f>SUM(H99:H100)</f>
        <v>40</v>
      </c>
      <c r="I98" s="226">
        <f t="shared" si="46"/>
        <v>709</v>
      </c>
      <c r="J98" s="101">
        <f>E98/$I$98</f>
        <v>0.23272214386459802</v>
      </c>
      <c r="K98" s="102">
        <f>F98/$I$98</f>
        <v>0.49788434414668548</v>
      </c>
      <c r="L98" s="103">
        <f>G98/$I$98</f>
        <v>0.21297602256699577</v>
      </c>
      <c r="M98" s="104">
        <f>H98/$I$98</f>
        <v>5.6417489421720736E-2</v>
      </c>
      <c r="N98" s="98"/>
      <c r="O98" s="26"/>
    </row>
    <row r="99" spans="2:16" s="10" customFormat="1" ht="13.5" customHeight="1" x14ac:dyDescent="0.15">
      <c r="B99" s="55"/>
      <c r="C99" s="72"/>
      <c r="D99" s="58" t="s">
        <v>88</v>
      </c>
      <c r="E99" s="319">
        <v>97</v>
      </c>
      <c r="F99" s="319">
        <v>179</v>
      </c>
      <c r="G99" s="319">
        <v>63</v>
      </c>
      <c r="H99" s="319">
        <v>25</v>
      </c>
      <c r="I99" s="227">
        <f t="shared" si="46"/>
        <v>364</v>
      </c>
      <c r="J99" s="105">
        <f>E99/$I$99</f>
        <v>0.26648351648351648</v>
      </c>
      <c r="K99" s="106">
        <f>F99/$I$99</f>
        <v>0.49175824175824173</v>
      </c>
      <c r="L99" s="107">
        <f>G99/$I$99</f>
        <v>0.17307692307692307</v>
      </c>
      <c r="M99" s="108">
        <f>H99/$I$99</f>
        <v>6.8681318681318687E-2</v>
      </c>
      <c r="N99" s="98"/>
      <c r="O99" s="26"/>
    </row>
    <row r="100" spans="2:16" s="10" customFormat="1" ht="13.5" customHeight="1" x14ac:dyDescent="0.15">
      <c r="B100" s="55" t="s">
        <v>26</v>
      </c>
      <c r="C100" s="26" t="s">
        <v>16</v>
      </c>
      <c r="D100" s="74" t="s">
        <v>91</v>
      </c>
      <c r="E100" s="331">
        <v>68</v>
      </c>
      <c r="F100" s="331">
        <v>174</v>
      </c>
      <c r="G100" s="331">
        <v>88</v>
      </c>
      <c r="H100" s="331">
        <v>15</v>
      </c>
      <c r="I100" s="231">
        <f t="shared" si="46"/>
        <v>345</v>
      </c>
      <c r="J100" s="109">
        <f>E100/$I$100</f>
        <v>0.19710144927536233</v>
      </c>
      <c r="K100" s="110">
        <f>F100/$I$100</f>
        <v>0.5043478260869565</v>
      </c>
      <c r="L100" s="111">
        <f>G100/$I$100</f>
        <v>0.25507246376811593</v>
      </c>
      <c r="M100" s="112">
        <f>H100/$I$100</f>
        <v>4.3478260869565216E-2</v>
      </c>
      <c r="N100" s="98"/>
      <c r="O100" s="26"/>
    </row>
    <row r="101" spans="2:16" s="10" customFormat="1" ht="13.5" customHeight="1" thickBot="1" x14ac:dyDescent="0.2">
      <c r="B101" s="55"/>
      <c r="C101" s="72"/>
      <c r="D101" s="91" t="s">
        <v>24</v>
      </c>
      <c r="E101" s="234"/>
      <c r="F101" s="234"/>
      <c r="G101" s="234"/>
      <c r="H101" s="234"/>
      <c r="I101" s="235">
        <f>$F$11-I98</f>
        <v>2</v>
      </c>
      <c r="J101" s="129"/>
      <c r="K101" s="130"/>
      <c r="L101" s="131"/>
      <c r="M101" s="132"/>
      <c r="N101" s="98"/>
      <c r="O101" s="26"/>
    </row>
    <row r="102" spans="2:16" s="10" customFormat="1" ht="13.5" customHeight="1" thickTop="1" x14ac:dyDescent="0.15">
      <c r="B102" s="92"/>
      <c r="C102" s="93"/>
      <c r="D102" s="62" t="s">
        <v>10</v>
      </c>
      <c r="E102" s="220">
        <f>SUM(E103:E104)</f>
        <v>362</v>
      </c>
      <c r="F102" s="220">
        <f>SUM(F103:F104)</f>
        <v>1221</v>
      </c>
      <c r="G102" s="220">
        <f>SUM(G103:G104)</f>
        <v>609</v>
      </c>
      <c r="H102" s="220">
        <f>SUM(H103:H104)</f>
        <v>131</v>
      </c>
      <c r="I102" s="233">
        <f>SUM(E102:H102)</f>
        <v>2323</v>
      </c>
      <c r="J102" s="125">
        <f>E102/$I$102</f>
        <v>0.15583297460180801</v>
      </c>
      <c r="K102" s="126">
        <f>F102/$I$102</f>
        <v>0.52561343090830825</v>
      </c>
      <c r="L102" s="127">
        <f>G102/$I$102</f>
        <v>0.26216099870856652</v>
      </c>
      <c r="M102" s="128">
        <f>H102/$I$102</f>
        <v>5.6392595781317265E-2</v>
      </c>
      <c r="N102" s="98"/>
      <c r="O102" s="63"/>
    </row>
    <row r="103" spans="2:16" s="10" customFormat="1" ht="13.5" customHeight="1" x14ac:dyDescent="0.15">
      <c r="B103" s="55"/>
      <c r="C103" s="72"/>
      <c r="D103" s="58" t="s">
        <v>88</v>
      </c>
      <c r="E103" s="212">
        <f t="shared" ref="E103:H104" si="47">E79+E89+E99</f>
        <v>223</v>
      </c>
      <c r="F103" s="212">
        <f t="shared" si="47"/>
        <v>589</v>
      </c>
      <c r="G103" s="212">
        <f t="shared" si="47"/>
        <v>291</v>
      </c>
      <c r="H103" s="212">
        <f t="shared" si="47"/>
        <v>87</v>
      </c>
      <c r="I103" s="227">
        <f>SUM(E103:H103)</f>
        <v>1190</v>
      </c>
      <c r="J103" s="105">
        <f>E103/$I$103</f>
        <v>0.18739495798319328</v>
      </c>
      <c r="K103" s="106">
        <f>F103/$I$103</f>
        <v>0.49495798319327733</v>
      </c>
      <c r="L103" s="107">
        <f>G103/$I$103</f>
        <v>0.24453781512605041</v>
      </c>
      <c r="M103" s="108">
        <f>H103/$I$103</f>
        <v>7.3109243697478996E-2</v>
      </c>
      <c r="N103" s="98"/>
      <c r="O103" s="63"/>
    </row>
    <row r="104" spans="2:16" s="10" customFormat="1" ht="13.5" customHeight="1" x14ac:dyDescent="0.15">
      <c r="B104" s="96" t="s">
        <v>10</v>
      </c>
      <c r="C104" s="26"/>
      <c r="D104" s="74" t="s">
        <v>91</v>
      </c>
      <c r="E104" s="214">
        <f t="shared" si="47"/>
        <v>139</v>
      </c>
      <c r="F104" s="214">
        <f t="shared" si="47"/>
        <v>632</v>
      </c>
      <c r="G104" s="214">
        <f t="shared" si="47"/>
        <v>318</v>
      </c>
      <c r="H104" s="214">
        <f t="shared" si="47"/>
        <v>44</v>
      </c>
      <c r="I104" s="231">
        <f>SUM(E104:H104)</f>
        <v>1133</v>
      </c>
      <c r="J104" s="109">
        <f>E104/$I$104</f>
        <v>0.12268314210061783</v>
      </c>
      <c r="K104" s="110">
        <f>F104/$I$104</f>
        <v>0.55781112091791707</v>
      </c>
      <c r="L104" s="111">
        <f>G104/$I$104</f>
        <v>0.28067078552515445</v>
      </c>
      <c r="M104" s="112">
        <f>H104/$I$104</f>
        <v>3.8834951456310676E-2</v>
      </c>
      <c r="N104" s="98"/>
      <c r="O104" s="63"/>
    </row>
    <row r="105" spans="2:16" s="10" customFormat="1" ht="13.5" customHeight="1" x14ac:dyDescent="0.15">
      <c r="B105" s="84"/>
      <c r="C105" s="97"/>
      <c r="D105" s="59" t="s">
        <v>24</v>
      </c>
      <c r="E105" s="224"/>
      <c r="F105" s="224"/>
      <c r="G105" s="224"/>
      <c r="H105" s="224"/>
      <c r="I105" s="233">
        <f>I81+I91+I101</f>
        <v>5</v>
      </c>
      <c r="J105" s="113"/>
      <c r="K105" s="114"/>
      <c r="L105" s="115"/>
      <c r="M105" s="116"/>
      <c r="N105" s="98"/>
      <c r="O105" s="63"/>
    </row>
    <row r="106" spans="2:16" s="10" customFormat="1" ht="13.5" customHeight="1" x14ac:dyDescent="0.15">
      <c r="B106" s="26"/>
      <c r="C106" s="26"/>
      <c r="D106" s="26"/>
      <c r="E106" s="57"/>
      <c r="F106" s="57"/>
      <c r="G106" s="57"/>
      <c r="H106" s="57"/>
      <c r="I106" s="57"/>
      <c r="J106" s="133"/>
      <c r="K106" s="133"/>
      <c r="L106" s="133"/>
      <c r="M106" s="133"/>
      <c r="N106" s="57"/>
      <c r="O106" s="63"/>
    </row>
    <row r="107" spans="2:16" s="10" customFormat="1" ht="13.5" customHeight="1" x14ac:dyDescent="0.15">
      <c r="B107" s="134" t="s">
        <v>29</v>
      </c>
      <c r="C107" s="134"/>
      <c r="D107" s="26"/>
      <c r="E107" s="57"/>
      <c r="F107" s="57"/>
      <c r="G107" s="57"/>
      <c r="H107" s="57"/>
      <c r="I107" s="57"/>
      <c r="J107" s="57"/>
      <c r="K107" s="57"/>
      <c r="L107" s="57"/>
      <c r="M107" s="57"/>
      <c r="N107" s="63"/>
      <c r="O107" s="63"/>
    </row>
    <row r="108" spans="2:16" s="10" customFormat="1" ht="19.2" x14ac:dyDescent="0.15">
      <c r="B108" s="11" t="s">
        <v>9</v>
      </c>
      <c r="C108" s="11" t="s">
        <v>19</v>
      </c>
      <c r="D108" s="402" t="s">
        <v>20</v>
      </c>
      <c r="E108" s="402" t="s">
        <v>30</v>
      </c>
      <c r="F108" s="402" t="s">
        <v>31</v>
      </c>
      <c r="G108" s="406" t="s">
        <v>10</v>
      </c>
      <c r="H108" s="407" t="s">
        <v>30</v>
      </c>
      <c r="I108" s="405" t="s">
        <v>31</v>
      </c>
      <c r="J108" s="311"/>
      <c r="K108" s="26"/>
      <c r="L108" s="26"/>
      <c r="M108" s="26"/>
      <c r="N108" s="26"/>
      <c r="O108" s="26"/>
      <c r="P108" s="26"/>
    </row>
    <row r="109" spans="2:16" s="10" customFormat="1" ht="13.5" customHeight="1" x14ac:dyDescent="0.15">
      <c r="B109" s="68"/>
      <c r="C109" s="69"/>
      <c r="D109" s="70" t="s">
        <v>10</v>
      </c>
      <c r="E109" s="210">
        <f>E110+E111</f>
        <v>229</v>
      </c>
      <c r="F109" s="210">
        <f>F110+F111</f>
        <v>687</v>
      </c>
      <c r="G109" s="211">
        <f>SUM(E109:F109)</f>
        <v>916</v>
      </c>
      <c r="H109" s="136">
        <f>E109/$G$109</f>
        <v>0.25</v>
      </c>
      <c r="I109" s="103">
        <f>F109/$G$109</f>
        <v>0.75</v>
      </c>
      <c r="J109" s="98"/>
      <c r="K109" s="26"/>
      <c r="L109" s="57"/>
      <c r="M109" s="57"/>
      <c r="N109" s="57"/>
      <c r="O109" s="133"/>
      <c r="P109" s="29"/>
    </row>
    <row r="110" spans="2:16" s="10" customFormat="1" ht="13.5" customHeight="1" x14ac:dyDescent="0.15">
      <c r="B110" s="55"/>
      <c r="C110" s="72"/>
      <c r="D110" s="58" t="s">
        <v>88</v>
      </c>
      <c r="E110" s="212">
        <f>E114+E117</f>
        <v>120</v>
      </c>
      <c r="F110" s="212">
        <f>F114+F117</f>
        <v>340</v>
      </c>
      <c r="G110" s="213">
        <f>SUM(E110:F110)</f>
        <v>460</v>
      </c>
      <c r="H110" s="137">
        <f>E110/$G$110</f>
        <v>0.2608695652173913</v>
      </c>
      <c r="I110" s="107">
        <f>F110/$G$110</f>
        <v>0.73913043478260865</v>
      </c>
      <c r="J110" s="98"/>
      <c r="K110" s="26"/>
      <c r="L110" s="57"/>
      <c r="M110" s="57"/>
      <c r="N110" s="57"/>
      <c r="O110" s="133"/>
      <c r="P110" s="29"/>
    </row>
    <row r="111" spans="2:16" s="10" customFormat="1" ht="13.5" customHeight="1" x14ac:dyDescent="0.15">
      <c r="B111" s="55"/>
      <c r="C111" s="72" t="s">
        <v>10</v>
      </c>
      <c r="D111" s="74" t="s">
        <v>91</v>
      </c>
      <c r="E111" s="214">
        <f>E115+E118</f>
        <v>109</v>
      </c>
      <c r="F111" s="214">
        <f>F115+F118</f>
        <v>347</v>
      </c>
      <c r="G111" s="215">
        <f>SUM(E111:F111)</f>
        <v>456</v>
      </c>
      <c r="H111" s="138">
        <f>E111/$G$111</f>
        <v>0.23903508771929824</v>
      </c>
      <c r="I111" s="111">
        <f>F111/$G$111</f>
        <v>0.76096491228070173</v>
      </c>
      <c r="J111" s="98"/>
      <c r="K111" s="26"/>
      <c r="L111" s="57"/>
      <c r="M111" s="57"/>
      <c r="N111" s="57"/>
      <c r="O111" s="133"/>
      <c r="P111" s="29"/>
    </row>
    <row r="112" spans="2:16" s="10" customFormat="1" ht="13.5" customHeight="1" x14ac:dyDescent="0.15">
      <c r="B112" s="55"/>
      <c r="C112" s="72"/>
      <c r="D112" s="59" t="s">
        <v>24</v>
      </c>
      <c r="E112" s="353"/>
      <c r="F112" s="353"/>
      <c r="G112" s="216">
        <f>$F$5-G109</f>
        <v>4</v>
      </c>
      <c r="H112" s="354"/>
      <c r="I112" s="355"/>
      <c r="J112" s="98"/>
      <c r="K112" s="26"/>
      <c r="L112" s="57"/>
      <c r="M112" s="57"/>
      <c r="N112" s="57"/>
      <c r="O112" s="133"/>
      <c r="P112" s="29"/>
    </row>
    <row r="113" spans="2:16" s="10" customFormat="1" ht="13.5" customHeight="1" x14ac:dyDescent="0.15">
      <c r="B113" s="55"/>
      <c r="C113" s="68" t="s">
        <v>25</v>
      </c>
      <c r="D113" s="70" t="s">
        <v>10</v>
      </c>
      <c r="E113" s="210">
        <f>E114+E115</f>
        <v>100</v>
      </c>
      <c r="F113" s="210">
        <f>F114+F115</f>
        <v>347</v>
      </c>
      <c r="G113" s="211">
        <f t="shared" ref="G113:G121" si="48">SUM(E113:F113)</f>
        <v>447</v>
      </c>
      <c r="H113" s="136">
        <f>E113/$G$113</f>
        <v>0.22371364653243847</v>
      </c>
      <c r="I113" s="103">
        <f>F113/$G$113</f>
        <v>0.77628635346756147</v>
      </c>
      <c r="J113" s="98"/>
      <c r="K113" s="26"/>
      <c r="L113" s="57"/>
      <c r="M113" s="57"/>
      <c r="N113" s="57"/>
      <c r="O113" s="133"/>
      <c r="P113" s="29"/>
    </row>
    <row r="114" spans="2:16" s="10" customFormat="1" ht="13.5" customHeight="1" x14ac:dyDescent="0.15">
      <c r="B114" s="55" t="s">
        <v>12</v>
      </c>
      <c r="C114" s="55" t="s">
        <v>13</v>
      </c>
      <c r="D114" s="58" t="s">
        <v>88</v>
      </c>
      <c r="E114" s="319">
        <v>53</v>
      </c>
      <c r="F114" s="319">
        <v>169</v>
      </c>
      <c r="G114" s="213">
        <f t="shared" si="48"/>
        <v>222</v>
      </c>
      <c r="H114" s="137">
        <f>E114/$G$114</f>
        <v>0.23873873873873874</v>
      </c>
      <c r="I114" s="107">
        <f>F114/$G$114</f>
        <v>0.76126126126126126</v>
      </c>
      <c r="J114" s="98"/>
      <c r="K114" s="26"/>
      <c r="L114" s="57"/>
      <c r="M114" s="57"/>
      <c r="N114" s="57"/>
      <c r="O114" s="133"/>
      <c r="P114" s="29"/>
    </row>
    <row r="115" spans="2:16" s="10" customFormat="1" ht="13.5" customHeight="1" x14ac:dyDescent="0.15">
      <c r="B115" s="55"/>
      <c r="C115" s="55"/>
      <c r="D115" s="60" t="s">
        <v>91</v>
      </c>
      <c r="E115" s="321">
        <v>47</v>
      </c>
      <c r="F115" s="321">
        <v>178</v>
      </c>
      <c r="G115" s="217">
        <f t="shared" si="48"/>
        <v>225</v>
      </c>
      <c r="H115" s="140">
        <f>E115/$G$115</f>
        <v>0.2088888888888889</v>
      </c>
      <c r="I115" s="119">
        <f>F115/$G$115</f>
        <v>0.7911111111111111</v>
      </c>
      <c r="J115" s="98"/>
      <c r="K115" s="26"/>
      <c r="L115" s="57"/>
      <c r="M115" s="57"/>
      <c r="N115" s="57"/>
      <c r="O115" s="133"/>
      <c r="P115" s="29"/>
    </row>
    <row r="116" spans="2:16" s="10" customFormat="1" ht="13.5" customHeight="1" x14ac:dyDescent="0.15">
      <c r="B116" s="55"/>
      <c r="C116" s="68"/>
      <c r="D116" s="70" t="s">
        <v>10</v>
      </c>
      <c r="E116" s="210">
        <f>E117+E118</f>
        <v>129</v>
      </c>
      <c r="F116" s="210">
        <f>F117+F118</f>
        <v>340</v>
      </c>
      <c r="G116" s="211">
        <f t="shared" si="48"/>
        <v>469</v>
      </c>
      <c r="H116" s="136">
        <f>E116/$G$116</f>
        <v>0.27505330490405117</v>
      </c>
      <c r="I116" s="103">
        <f>F116/$G$116</f>
        <v>0.72494669509594878</v>
      </c>
      <c r="J116" s="98"/>
      <c r="K116" s="26"/>
      <c r="L116" s="57"/>
      <c r="M116" s="57"/>
      <c r="N116" s="57"/>
      <c r="O116" s="133"/>
      <c r="P116" s="29"/>
    </row>
    <row r="117" spans="2:16" s="10" customFormat="1" ht="13.5" customHeight="1" x14ac:dyDescent="0.15">
      <c r="B117" s="55"/>
      <c r="C117" s="55" t="s">
        <v>14</v>
      </c>
      <c r="D117" s="82" t="s">
        <v>88</v>
      </c>
      <c r="E117" s="319">
        <v>67</v>
      </c>
      <c r="F117" s="319">
        <v>171</v>
      </c>
      <c r="G117" s="218">
        <f t="shared" si="48"/>
        <v>238</v>
      </c>
      <c r="H117" s="141">
        <f>E117/$G$117</f>
        <v>0.28151260504201681</v>
      </c>
      <c r="I117" s="123">
        <f>F117/$G$117</f>
        <v>0.71848739495798319</v>
      </c>
      <c r="J117" s="98"/>
      <c r="K117" s="26"/>
      <c r="L117" s="57"/>
      <c r="M117" s="57"/>
      <c r="N117" s="57"/>
      <c r="O117" s="133"/>
      <c r="P117" s="29"/>
    </row>
    <row r="118" spans="2:16" s="10" customFormat="1" ht="13.5" customHeight="1" x14ac:dyDescent="0.15">
      <c r="B118" s="84"/>
      <c r="C118" s="59"/>
      <c r="D118" s="59" t="s">
        <v>91</v>
      </c>
      <c r="E118" s="321">
        <v>62</v>
      </c>
      <c r="F118" s="321">
        <v>169</v>
      </c>
      <c r="G118" s="216">
        <f t="shared" si="48"/>
        <v>231</v>
      </c>
      <c r="H118" s="142">
        <f>E118/$G$118</f>
        <v>0.26839826839826841</v>
      </c>
      <c r="I118" s="127">
        <f>F118/$G$118</f>
        <v>0.73160173160173159</v>
      </c>
      <c r="J118" s="98"/>
      <c r="K118" s="26"/>
      <c r="L118" s="57"/>
      <c r="M118" s="57"/>
      <c r="N118" s="57"/>
      <c r="O118" s="133"/>
      <c r="P118" s="29"/>
    </row>
    <row r="119" spans="2:16" s="10" customFormat="1" ht="13.5" customHeight="1" x14ac:dyDescent="0.15">
      <c r="B119" s="68"/>
      <c r="C119" s="69"/>
      <c r="D119" s="70" t="s">
        <v>10</v>
      </c>
      <c r="E119" s="210">
        <f>E120+E121</f>
        <v>139</v>
      </c>
      <c r="F119" s="210">
        <f>F120+F121</f>
        <v>557</v>
      </c>
      <c r="G119" s="211">
        <f t="shared" si="48"/>
        <v>696</v>
      </c>
      <c r="H119" s="136">
        <f>E119/$G$119</f>
        <v>0.19971264367816091</v>
      </c>
      <c r="I119" s="103">
        <f>F119/$G$119</f>
        <v>0.80028735632183912</v>
      </c>
      <c r="J119" s="98"/>
      <c r="K119" s="26"/>
      <c r="L119" s="57"/>
      <c r="M119" s="57"/>
      <c r="N119" s="57"/>
      <c r="O119" s="133"/>
      <c r="P119" s="29"/>
    </row>
    <row r="120" spans="2:16" s="10" customFormat="1" ht="13.5" customHeight="1" x14ac:dyDescent="0.15">
      <c r="B120" s="55"/>
      <c r="C120" s="72"/>
      <c r="D120" s="58" t="s">
        <v>88</v>
      </c>
      <c r="E120" s="212">
        <f>E124+E127</f>
        <v>63</v>
      </c>
      <c r="F120" s="212">
        <f>F124+F127</f>
        <v>301</v>
      </c>
      <c r="G120" s="213">
        <f t="shared" si="48"/>
        <v>364</v>
      </c>
      <c r="H120" s="137">
        <f>E120/$G$120</f>
        <v>0.17307692307692307</v>
      </c>
      <c r="I120" s="107">
        <f>F120/$G$120</f>
        <v>0.82692307692307687</v>
      </c>
      <c r="J120" s="98"/>
      <c r="K120" s="26"/>
      <c r="L120" s="57"/>
      <c r="M120" s="57"/>
      <c r="N120" s="57"/>
      <c r="O120" s="133"/>
      <c r="P120" s="29"/>
    </row>
    <row r="121" spans="2:16" s="10" customFormat="1" ht="13.5" customHeight="1" x14ac:dyDescent="0.15">
      <c r="B121" s="55"/>
      <c r="C121" s="72" t="s">
        <v>10</v>
      </c>
      <c r="D121" s="74" t="s">
        <v>91</v>
      </c>
      <c r="E121" s="214">
        <f>E125+E128</f>
        <v>76</v>
      </c>
      <c r="F121" s="214">
        <f>F125+F128</f>
        <v>256</v>
      </c>
      <c r="G121" s="215">
        <f t="shared" si="48"/>
        <v>332</v>
      </c>
      <c r="H121" s="138">
        <f>E121/$G$121</f>
        <v>0.2289156626506024</v>
      </c>
      <c r="I121" s="111">
        <f>F121/$G$121</f>
        <v>0.77108433734939763</v>
      </c>
      <c r="J121" s="98"/>
      <c r="K121" s="26"/>
      <c r="L121" s="57"/>
      <c r="M121" s="57"/>
      <c r="N121" s="57"/>
      <c r="O121" s="133"/>
      <c r="P121" s="29"/>
    </row>
    <row r="122" spans="2:16" s="10" customFormat="1" ht="13.5" customHeight="1" x14ac:dyDescent="0.15">
      <c r="B122" s="55"/>
      <c r="C122" s="72"/>
      <c r="D122" s="59" t="s">
        <v>24</v>
      </c>
      <c r="E122" s="224"/>
      <c r="F122" s="224"/>
      <c r="G122" s="216">
        <f>$F$8-G119</f>
        <v>1</v>
      </c>
      <c r="H122" s="139"/>
      <c r="I122" s="115"/>
      <c r="J122" s="98"/>
      <c r="K122" s="26"/>
      <c r="L122" s="57"/>
      <c r="M122" s="57"/>
      <c r="N122" s="57"/>
      <c r="O122" s="133"/>
      <c r="P122" s="29"/>
    </row>
    <row r="123" spans="2:16" s="10" customFormat="1" ht="13.5" customHeight="1" x14ac:dyDescent="0.15">
      <c r="B123" s="55"/>
      <c r="C123" s="68" t="s">
        <v>25</v>
      </c>
      <c r="D123" s="70" t="s">
        <v>10</v>
      </c>
      <c r="E123" s="210">
        <f>E124+E125</f>
        <v>76</v>
      </c>
      <c r="F123" s="210">
        <f>F124+F125</f>
        <v>266</v>
      </c>
      <c r="G123" s="211">
        <f>SUM(E123:F123)</f>
        <v>342</v>
      </c>
      <c r="H123" s="136">
        <f>E123/$G$123</f>
        <v>0.22222222222222221</v>
      </c>
      <c r="I123" s="103">
        <f>F123/$G$123</f>
        <v>0.77777777777777779</v>
      </c>
      <c r="J123" s="98"/>
      <c r="K123" s="26"/>
      <c r="L123" s="57"/>
      <c r="M123" s="57"/>
      <c r="N123" s="57"/>
      <c r="O123" s="133"/>
      <c r="P123" s="29"/>
    </row>
    <row r="124" spans="2:16" s="10" customFormat="1" ht="13.5" customHeight="1" x14ac:dyDescent="0.15">
      <c r="B124" s="55" t="s">
        <v>15</v>
      </c>
      <c r="C124" s="55" t="s">
        <v>13</v>
      </c>
      <c r="D124" s="58" t="s">
        <v>88</v>
      </c>
      <c r="E124" s="319">
        <v>35</v>
      </c>
      <c r="F124" s="319">
        <v>143</v>
      </c>
      <c r="G124" s="213">
        <f t="shared" ref="G124:G131" si="49">SUM(E124:F124)</f>
        <v>178</v>
      </c>
      <c r="H124" s="137">
        <f>E124/$G$124</f>
        <v>0.19662921348314608</v>
      </c>
      <c r="I124" s="107">
        <f>F124/$G$124</f>
        <v>0.8033707865168539</v>
      </c>
      <c r="J124" s="98"/>
      <c r="K124" s="26"/>
      <c r="L124" s="57"/>
      <c r="M124" s="57"/>
      <c r="N124" s="57"/>
      <c r="O124" s="133"/>
      <c r="P124" s="29"/>
    </row>
    <row r="125" spans="2:16" s="10" customFormat="1" ht="13.5" customHeight="1" x14ac:dyDescent="0.15">
      <c r="B125" s="55"/>
      <c r="C125" s="55"/>
      <c r="D125" s="60" t="s">
        <v>91</v>
      </c>
      <c r="E125" s="321">
        <v>41</v>
      </c>
      <c r="F125" s="321">
        <v>123</v>
      </c>
      <c r="G125" s="217">
        <f t="shared" si="49"/>
        <v>164</v>
      </c>
      <c r="H125" s="140">
        <f>E125/$G$125</f>
        <v>0.25</v>
      </c>
      <c r="I125" s="119">
        <f>F125/$G$125</f>
        <v>0.75</v>
      </c>
      <c r="J125" s="98"/>
      <c r="K125" s="26"/>
      <c r="L125" s="57"/>
      <c r="M125" s="57"/>
      <c r="N125" s="57"/>
      <c r="O125" s="133"/>
      <c r="P125" s="29"/>
    </row>
    <row r="126" spans="2:16" s="10" customFormat="1" ht="13.5" customHeight="1" x14ac:dyDescent="0.15">
      <c r="B126" s="55"/>
      <c r="C126" s="68"/>
      <c r="D126" s="70" t="s">
        <v>10</v>
      </c>
      <c r="E126" s="210">
        <f>E127+E128</f>
        <v>63</v>
      </c>
      <c r="F126" s="210">
        <f>F127+F128</f>
        <v>291</v>
      </c>
      <c r="G126" s="211">
        <f>SUM(E126:F126)</f>
        <v>354</v>
      </c>
      <c r="H126" s="136">
        <f>E126/$G$126</f>
        <v>0.17796610169491525</v>
      </c>
      <c r="I126" s="103">
        <f>F126/$G$126</f>
        <v>0.82203389830508478</v>
      </c>
      <c r="J126" s="98"/>
      <c r="K126" s="26"/>
      <c r="L126" s="57"/>
      <c r="M126" s="57"/>
      <c r="N126" s="57"/>
      <c r="O126" s="133"/>
      <c r="P126" s="29"/>
    </row>
    <row r="127" spans="2:16" s="10" customFormat="1" ht="13.5" customHeight="1" x14ac:dyDescent="0.15">
      <c r="B127" s="55"/>
      <c r="C127" s="55" t="s">
        <v>16</v>
      </c>
      <c r="D127" s="82" t="s">
        <v>88</v>
      </c>
      <c r="E127" s="319">
        <v>28</v>
      </c>
      <c r="F127" s="319">
        <v>158</v>
      </c>
      <c r="G127" s="218">
        <f t="shared" si="49"/>
        <v>186</v>
      </c>
      <c r="H127" s="141">
        <f>E127/$G$127</f>
        <v>0.15053763440860216</v>
      </c>
      <c r="I127" s="123">
        <f>F127/$G$127</f>
        <v>0.84946236559139787</v>
      </c>
      <c r="J127" s="98"/>
      <c r="K127" s="26"/>
      <c r="L127" s="57"/>
      <c r="M127" s="57"/>
      <c r="N127" s="57"/>
      <c r="O127" s="133"/>
      <c r="P127" s="29"/>
    </row>
    <row r="128" spans="2:16" s="10" customFormat="1" ht="13.5" customHeight="1" x14ac:dyDescent="0.15">
      <c r="B128" s="84"/>
      <c r="C128" s="59"/>
      <c r="D128" s="59" t="s">
        <v>91</v>
      </c>
      <c r="E128" s="321">
        <v>35</v>
      </c>
      <c r="F128" s="321">
        <v>133</v>
      </c>
      <c r="G128" s="216">
        <f t="shared" si="49"/>
        <v>168</v>
      </c>
      <c r="H128" s="142">
        <f>E128/$G$128</f>
        <v>0.20833333333333334</v>
      </c>
      <c r="I128" s="127">
        <f>F128/$G$128</f>
        <v>0.79166666666666663</v>
      </c>
      <c r="J128" s="98"/>
      <c r="K128" s="26"/>
      <c r="L128" s="57"/>
      <c r="M128" s="57"/>
      <c r="N128" s="57"/>
      <c r="O128" s="133"/>
      <c r="P128" s="29"/>
    </row>
    <row r="129" spans="2:16" s="10" customFormat="1" ht="13.5" customHeight="1" x14ac:dyDescent="0.15">
      <c r="B129" s="68"/>
      <c r="C129" s="69"/>
      <c r="D129" s="70" t="s">
        <v>10</v>
      </c>
      <c r="E129" s="210">
        <f>E130+E131</f>
        <v>132</v>
      </c>
      <c r="F129" s="210">
        <f>F130+F131</f>
        <v>567</v>
      </c>
      <c r="G129" s="211">
        <f>SUM(E129:F129)</f>
        <v>699</v>
      </c>
      <c r="H129" s="136">
        <f>E129/$G$129</f>
        <v>0.18884120171673821</v>
      </c>
      <c r="I129" s="103">
        <f>F129/$G$129</f>
        <v>0.81115879828326176</v>
      </c>
      <c r="J129" s="98"/>
      <c r="K129" s="26"/>
      <c r="L129" s="57"/>
      <c r="M129" s="57"/>
      <c r="N129" s="57"/>
      <c r="O129" s="133"/>
      <c r="P129" s="29"/>
    </row>
    <row r="130" spans="2:16" s="10" customFormat="1" ht="13.5" customHeight="1" x14ac:dyDescent="0.15">
      <c r="B130" s="55"/>
      <c r="C130" s="72"/>
      <c r="D130" s="58" t="s">
        <v>88</v>
      </c>
      <c r="E130" s="319">
        <v>70</v>
      </c>
      <c r="F130" s="319">
        <v>285</v>
      </c>
      <c r="G130" s="213">
        <f t="shared" si="49"/>
        <v>355</v>
      </c>
      <c r="H130" s="137">
        <f>E130/$G$130</f>
        <v>0.19718309859154928</v>
      </c>
      <c r="I130" s="107">
        <f>F130/$G$130</f>
        <v>0.80281690140845074</v>
      </c>
      <c r="J130" s="98"/>
      <c r="K130" s="26"/>
      <c r="L130" s="57"/>
      <c r="M130" s="57"/>
      <c r="N130" s="57"/>
      <c r="O130" s="133"/>
      <c r="P130" s="29"/>
    </row>
    <row r="131" spans="2:16" s="10" customFormat="1" ht="13.5" customHeight="1" x14ac:dyDescent="0.15">
      <c r="B131" s="55" t="s">
        <v>26</v>
      </c>
      <c r="C131" s="26" t="s">
        <v>16</v>
      </c>
      <c r="D131" s="74" t="s">
        <v>91</v>
      </c>
      <c r="E131" s="331">
        <v>62</v>
      </c>
      <c r="F131" s="331">
        <v>282</v>
      </c>
      <c r="G131" s="239">
        <f t="shared" si="49"/>
        <v>344</v>
      </c>
      <c r="H131" s="138">
        <f>E131/$G$131</f>
        <v>0.18023255813953487</v>
      </c>
      <c r="I131" s="112">
        <f>F131/$G$131</f>
        <v>0.81976744186046513</v>
      </c>
      <c r="J131" s="98"/>
      <c r="K131" s="63"/>
      <c r="L131" s="63"/>
      <c r="M131" s="63"/>
      <c r="N131" s="63"/>
      <c r="O131" s="63"/>
    </row>
    <row r="132" spans="2:16" s="10" customFormat="1" ht="13.5" customHeight="1" thickBot="1" x14ac:dyDescent="0.2">
      <c r="B132" s="55"/>
      <c r="C132" s="72"/>
      <c r="D132" s="91" t="s">
        <v>24</v>
      </c>
      <c r="E132" s="225"/>
      <c r="F132" s="225"/>
      <c r="G132" s="240">
        <f>$F$11-G129</f>
        <v>12</v>
      </c>
      <c r="H132" s="196"/>
      <c r="I132" s="208"/>
      <c r="J132" s="98"/>
      <c r="K132" s="63"/>
      <c r="L132" s="63"/>
      <c r="M132" s="63"/>
      <c r="N132" s="63"/>
      <c r="O132" s="63"/>
    </row>
    <row r="133" spans="2:16" s="10" customFormat="1" ht="13.5" customHeight="1" thickTop="1" x14ac:dyDescent="0.15">
      <c r="B133" s="92"/>
      <c r="C133" s="93"/>
      <c r="D133" s="62" t="s">
        <v>10</v>
      </c>
      <c r="E133" s="236">
        <f>E134+E135</f>
        <v>500</v>
      </c>
      <c r="F133" s="236">
        <f>F134+F135</f>
        <v>1811</v>
      </c>
      <c r="G133" s="211">
        <f>SUM(E133:F133)</f>
        <v>2311</v>
      </c>
      <c r="H133" s="248">
        <f>E133/$G$133</f>
        <v>0.21635655560363479</v>
      </c>
      <c r="I133" s="249">
        <f>F133/$G$133</f>
        <v>0.78364344439636524</v>
      </c>
      <c r="J133" s="98"/>
      <c r="K133" s="312"/>
      <c r="L133" s="312"/>
      <c r="M133" s="312"/>
      <c r="N133" s="312"/>
      <c r="O133" s="312"/>
    </row>
    <row r="134" spans="2:16" s="10" customFormat="1" ht="13.5" customHeight="1" x14ac:dyDescent="0.15">
      <c r="B134" s="55"/>
      <c r="C134" s="72"/>
      <c r="D134" s="58" t="s">
        <v>88</v>
      </c>
      <c r="E134" s="219">
        <f>E110+E120+E130</f>
        <v>253</v>
      </c>
      <c r="F134" s="219">
        <f>F110+F120+F130</f>
        <v>926</v>
      </c>
      <c r="G134" s="213">
        <f>SUM(E134:F134)</f>
        <v>1179</v>
      </c>
      <c r="H134" s="141">
        <f>E134/$G$134</f>
        <v>0.21458863443596268</v>
      </c>
      <c r="I134" s="124">
        <f>F134/$G$134</f>
        <v>0.78541136556403734</v>
      </c>
      <c r="J134" s="98"/>
      <c r="K134" s="57"/>
      <c r="L134" s="57"/>
      <c r="M134" s="57"/>
      <c r="N134" s="57"/>
      <c r="O134" s="57"/>
    </row>
    <row r="135" spans="2:16" s="10" customFormat="1" ht="13.5" customHeight="1" x14ac:dyDescent="0.15">
      <c r="B135" s="96" t="s">
        <v>10</v>
      </c>
      <c r="C135" s="26"/>
      <c r="D135" s="74" t="s">
        <v>91</v>
      </c>
      <c r="E135" s="214">
        <f>E111+E121+E131</f>
        <v>247</v>
      </c>
      <c r="F135" s="214">
        <f>F111+F121+F131</f>
        <v>885</v>
      </c>
      <c r="G135" s="215">
        <f>SUM(E135:F135)</f>
        <v>1132</v>
      </c>
      <c r="H135" s="138">
        <f>E135/$G$135</f>
        <v>0.21819787985865724</v>
      </c>
      <c r="I135" s="112">
        <f>F135/$G$135</f>
        <v>0.78180212014134276</v>
      </c>
      <c r="J135" s="98"/>
      <c r="K135" s="57"/>
      <c r="L135" s="57"/>
      <c r="M135" s="57"/>
      <c r="N135" s="57"/>
      <c r="O135" s="57"/>
    </row>
    <row r="136" spans="2:16" s="10" customFormat="1" ht="13.5" customHeight="1" x14ac:dyDescent="0.15">
      <c r="B136" s="84"/>
      <c r="C136" s="97"/>
      <c r="D136" s="59" t="s">
        <v>24</v>
      </c>
      <c r="E136" s="224"/>
      <c r="F136" s="224"/>
      <c r="G136" s="216">
        <f>G112+G122+G132</f>
        <v>17</v>
      </c>
      <c r="H136" s="146"/>
      <c r="I136" s="148"/>
      <c r="J136" s="98"/>
      <c r="K136" s="57"/>
      <c r="L136" s="57"/>
      <c r="M136" s="57"/>
      <c r="N136" s="57"/>
      <c r="O136" s="57"/>
    </row>
    <row r="137" spans="2:16" s="10" customFormat="1" ht="13.5" customHeight="1" x14ac:dyDescent="0.15">
      <c r="B137" s="17"/>
      <c r="C137" s="17"/>
      <c r="D137" s="17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</row>
    <row r="138" spans="2:16" s="10" customFormat="1" ht="17.25" customHeight="1" x14ac:dyDescent="0.15">
      <c r="B138" s="65" t="s">
        <v>32</v>
      </c>
      <c r="C138" s="65"/>
      <c r="D138" s="17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</row>
    <row r="139" spans="2:16" s="10" customFormat="1" ht="19.2" x14ac:dyDescent="0.15">
      <c r="B139" s="30" t="s">
        <v>9</v>
      </c>
      <c r="C139" s="11" t="s">
        <v>19</v>
      </c>
      <c r="D139" s="402" t="s">
        <v>20</v>
      </c>
      <c r="E139" s="410" t="s">
        <v>33</v>
      </c>
      <c r="F139" s="410" t="s">
        <v>34</v>
      </c>
      <c r="G139" s="410" t="s">
        <v>35</v>
      </c>
      <c r="H139" s="410" t="s">
        <v>36</v>
      </c>
      <c r="I139" s="410" t="s">
        <v>37</v>
      </c>
      <c r="J139" s="411" t="s">
        <v>38</v>
      </c>
      <c r="K139" s="412" t="s">
        <v>39</v>
      </c>
      <c r="L139" s="412" t="s">
        <v>40</v>
      </c>
      <c r="M139" s="412" t="s">
        <v>41</v>
      </c>
      <c r="N139" s="63"/>
      <c r="O139" s="63"/>
    </row>
    <row r="140" spans="2:16" s="340" customFormat="1" ht="9.9" customHeight="1" x14ac:dyDescent="0.15">
      <c r="B140" s="335"/>
      <c r="C140" s="336"/>
      <c r="D140" s="337" t="s">
        <v>10</v>
      </c>
      <c r="E140" s="384">
        <f t="shared" ref="E140:M140" si="50">E141+E142</f>
        <v>5</v>
      </c>
      <c r="F140" s="384">
        <f t="shared" si="50"/>
        <v>25</v>
      </c>
      <c r="G140" s="384">
        <f t="shared" si="50"/>
        <v>110</v>
      </c>
      <c r="H140" s="384">
        <f t="shared" si="50"/>
        <v>23</v>
      </c>
      <c r="I140" s="384">
        <f t="shared" si="50"/>
        <v>13</v>
      </c>
      <c r="J140" s="385">
        <f t="shared" si="50"/>
        <v>70</v>
      </c>
      <c r="K140" s="385">
        <f t="shared" si="50"/>
        <v>27</v>
      </c>
      <c r="L140" s="385">
        <f t="shared" si="50"/>
        <v>44</v>
      </c>
      <c r="M140" s="385">
        <f t="shared" si="50"/>
        <v>28</v>
      </c>
      <c r="N140" s="339"/>
      <c r="O140" s="339"/>
    </row>
    <row r="141" spans="2:16" s="340" customFormat="1" ht="9.9" customHeight="1" x14ac:dyDescent="0.15">
      <c r="B141" s="342"/>
      <c r="C141" s="343"/>
      <c r="D141" s="344" t="s">
        <v>88</v>
      </c>
      <c r="E141" s="386">
        <f t="shared" ref="E141:M141" si="51">E144+E147</f>
        <v>2</v>
      </c>
      <c r="F141" s="386">
        <f t="shared" si="51"/>
        <v>12</v>
      </c>
      <c r="G141" s="386">
        <f t="shared" si="51"/>
        <v>61</v>
      </c>
      <c r="H141" s="386">
        <f t="shared" si="51"/>
        <v>10</v>
      </c>
      <c r="I141" s="386">
        <f t="shared" si="51"/>
        <v>5</v>
      </c>
      <c r="J141" s="387">
        <f t="shared" si="51"/>
        <v>35</v>
      </c>
      <c r="K141" s="387">
        <f t="shared" si="51"/>
        <v>18</v>
      </c>
      <c r="L141" s="387">
        <f t="shared" si="51"/>
        <v>19</v>
      </c>
      <c r="M141" s="387">
        <f t="shared" si="51"/>
        <v>18</v>
      </c>
      <c r="N141" s="339"/>
      <c r="O141" s="339"/>
    </row>
    <row r="142" spans="2:16" s="340" customFormat="1" ht="9.9" customHeight="1" x14ac:dyDescent="0.15">
      <c r="B142" s="342"/>
      <c r="C142" s="343" t="s">
        <v>10</v>
      </c>
      <c r="D142" s="345" t="s">
        <v>91</v>
      </c>
      <c r="E142" s="388">
        <f t="shared" ref="E142:M142" si="52">E145+E148</f>
        <v>3</v>
      </c>
      <c r="F142" s="388">
        <f t="shared" si="52"/>
        <v>13</v>
      </c>
      <c r="G142" s="388">
        <f t="shared" si="52"/>
        <v>49</v>
      </c>
      <c r="H142" s="388">
        <f t="shared" si="52"/>
        <v>13</v>
      </c>
      <c r="I142" s="388">
        <f t="shared" si="52"/>
        <v>8</v>
      </c>
      <c r="J142" s="389">
        <f t="shared" si="52"/>
        <v>35</v>
      </c>
      <c r="K142" s="389">
        <f t="shared" si="52"/>
        <v>9</v>
      </c>
      <c r="L142" s="389">
        <f t="shared" si="52"/>
        <v>25</v>
      </c>
      <c r="M142" s="389">
        <f t="shared" si="52"/>
        <v>10</v>
      </c>
      <c r="N142" s="339"/>
      <c r="O142" s="339"/>
    </row>
    <row r="143" spans="2:16" s="340" customFormat="1" ht="9.9" customHeight="1" x14ac:dyDescent="0.15">
      <c r="B143" s="342"/>
      <c r="C143" s="335" t="s">
        <v>25</v>
      </c>
      <c r="D143" s="337" t="s">
        <v>10</v>
      </c>
      <c r="E143" s="384">
        <f t="shared" ref="E143:M143" si="53">E144+E145</f>
        <v>1</v>
      </c>
      <c r="F143" s="384">
        <f t="shared" si="53"/>
        <v>13</v>
      </c>
      <c r="G143" s="384">
        <f t="shared" si="53"/>
        <v>45</v>
      </c>
      <c r="H143" s="384">
        <f t="shared" si="53"/>
        <v>7</v>
      </c>
      <c r="I143" s="384">
        <f t="shared" si="53"/>
        <v>7</v>
      </c>
      <c r="J143" s="385">
        <f t="shared" si="53"/>
        <v>25</v>
      </c>
      <c r="K143" s="385">
        <f t="shared" si="53"/>
        <v>14</v>
      </c>
      <c r="L143" s="385">
        <f t="shared" si="53"/>
        <v>18</v>
      </c>
      <c r="M143" s="385">
        <f t="shared" si="53"/>
        <v>17</v>
      </c>
      <c r="N143" s="339"/>
      <c r="O143" s="339"/>
    </row>
    <row r="144" spans="2:16" s="340" customFormat="1" ht="9.9" customHeight="1" x14ac:dyDescent="0.15">
      <c r="B144" s="342" t="s">
        <v>12</v>
      </c>
      <c r="C144" s="342" t="s">
        <v>13</v>
      </c>
      <c r="D144" s="344" t="s">
        <v>88</v>
      </c>
      <c r="E144" s="399">
        <v>0</v>
      </c>
      <c r="F144" s="399">
        <v>6</v>
      </c>
      <c r="G144" s="399">
        <v>24</v>
      </c>
      <c r="H144" s="399">
        <v>3</v>
      </c>
      <c r="I144" s="399">
        <v>2</v>
      </c>
      <c r="J144" s="399">
        <v>11</v>
      </c>
      <c r="K144" s="399">
        <v>13</v>
      </c>
      <c r="L144" s="399">
        <v>8</v>
      </c>
      <c r="M144" s="399">
        <v>10</v>
      </c>
      <c r="N144" s="339"/>
      <c r="O144" s="339"/>
    </row>
    <row r="145" spans="2:15" s="340" customFormat="1" ht="9.9" customHeight="1" x14ac:dyDescent="0.15">
      <c r="B145" s="342"/>
      <c r="C145" s="342"/>
      <c r="D145" s="346" t="s">
        <v>91</v>
      </c>
      <c r="E145" s="400">
        <v>1</v>
      </c>
      <c r="F145" s="400">
        <v>7</v>
      </c>
      <c r="G145" s="400">
        <v>21</v>
      </c>
      <c r="H145" s="400">
        <v>4</v>
      </c>
      <c r="I145" s="400">
        <v>5</v>
      </c>
      <c r="J145" s="400">
        <v>14</v>
      </c>
      <c r="K145" s="400">
        <v>1</v>
      </c>
      <c r="L145" s="400">
        <v>10</v>
      </c>
      <c r="M145" s="400">
        <v>7</v>
      </c>
      <c r="N145" s="339"/>
      <c r="O145" s="339"/>
    </row>
    <row r="146" spans="2:15" s="340" customFormat="1" ht="9.9" customHeight="1" x14ac:dyDescent="0.15">
      <c r="B146" s="342"/>
      <c r="C146" s="335"/>
      <c r="D146" s="337" t="s">
        <v>10</v>
      </c>
      <c r="E146" s="384">
        <f t="shared" ref="E146:M146" si="54">E147+E148</f>
        <v>4</v>
      </c>
      <c r="F146" s="384">
        <f t="shared" si="54"/>
        <v>12</v>
      </c>
      <c r="G146" s="384">
        <f t="shared" si="54"/>
        <v>65</v>
      </c>
      <c r="H146" s="384">
        <f t="shared" si="54"/>
        <v>16</v>
      </c>
      <c r="I146" s="384">
        <f t="shared" si="54"/>
        <v>6</v>
      </c>
      <c r="J146" s="385">
        <f>J147+J148</f>
        <v>45</v>
      </c>
      <c r="K146" s="385">
        <f t="shared" si="54"/>
        <v>13</v>
      </c>
      <c r="L146" s="385">
        <f t="shared" si="54"/>
        <v>26</v>
      </c>
      <c r="M146" s="385">
        <f t="shared" si="54"/>
        <v>11</v>
      </c>
      <c r="N146" s="339"/>
      <c r="O146" s="339"/>
    </row>
    <row r="147" spans="2:15" s="340" customFormat="1" ht="9.9" customHeight="1" x14ac:dyDescent="0.15">
      <c r="B147" s="342"/>
      <c r="C147" s="342" t="s">
        <v>14</v>
      </c>
      <c r="D147" s="347" t="s">
        <v>88</v>
      </c>
      <c r="E147" s="399">
        <v>2</v>
      </c>
      <c r="F147" s="399">
        <v>6</v>
      </c>
      <c r="G147" s="399">
        <v>37</v>
      </c>
      <c r="H147" s="399">
        <v>7</v>
      </c>
      <c r="I147" s="399">
        <v>3</v>
      </c>
      <c r="J147" s="399">
        <v>24</v>
      </c>
      <c r="K147" s="399">
        <v>5</v>
      </c>
      <c r="L147" s="399">
        <v>11</v>
      </c>
      <c r="M147" s="399">
        <v>8</v>
      </c>
      <c r="N147" s="339"/>
      <c r="O147" s="339"/>
    </row>
    <row r="148" spans="2:15" s="340" customFormat="1" ht="9.9" customHeight="1" x14ac:dyDescent="0.15">
      <c r="B148" s="348"/>
      <c r="C148" s="349"/>
      <c r="D148" s="349" t="s">
        <v>91</v>
      </c>
      <c r="E148" s="400">
        <v>2</v>
      </c>
      <c r="F148" s="400">
        <v>6</v>
      </c>
      <c r="G148" s="400">
        <v>28</v>
      </c>
      <c r="H148" s="400">
        <v>9</v>
      </c>
      <c r="I148" s="400">
        <v>3</v>
      </c>
      <c r="J148" s="400">
        <v>21</v>
      </c>
      <c r="K148" s="400">
        <v>8</v>
      </c>
      <c r="L148" s="400">
        <v>15</v>
      </c>
      <c r="M148" s="400">
        <v>3</v>
      </c>
      <c r="N148" s="339"/>
      <c r="O148" s="339"/>
    </row>
    <row r="149" spans="2:15" s="340" customFormat="1" ht="9.9" customHeight="1" x14ac:dyDescent="0.15">
      <c r="B149" s="335"/>
      <c r="C149" s="336"/>
      <c r="D149" s="337" t="s">
        <v>10</v>
      </c>
      <c r="E149" s="384">
        <f t="shared" ref="E149:M149" si="55">E150+E151</f>
        <v>3</v>
      </c>
      <c r="F149" s="384">
        <f t="shared" si="55"/>
        <v>32</v>
      </c>
      <c r="G149" s="384">
        <f t="shared" si="55"/>
        <v>21</v>
      </c>
      <c r="H149" s="384">
        <f t="shared" si="55"/>
        <v>33</v>
      </c>
      <c r="I149" s="384">
        <f t="shared" si="55"/>
        <v>6</v>
      </c>
      <c r="J149" s="385">
        <f t="shared" si="55"/>
        <v>40</v>
      </c>
      <c r="K149" s="385">
        <f t="shared" si="55"/>
        <v>20</v>
      </c>
      <c r="L149" s="385">
        <f t="shared" si="55"/>
        <v>35</v>
      </c>
      <c r="M149" s="385">
        <f t="shared" si="55"/>
        <v>19</v>
      </c>
      <c r="N149" s="339"/>
      <c r="O149" s="339"/>
    </row>
    <row r="150" spans="2:15" s="340" customFormat="1" ht="9.9" customHeight="1" x14ac:dyDescent="0.15">
      <c r="B150" s="342"/>
      <c r="C150" s="343"/>
      <c r="D150" s="344" t="s">
        <v>88</v>
      </c>
      <c r="E150" s="386">
        <f t="shared" ref="E150:M150" si="56">E153+E156</f>
        <v>3</v>
      </c>
      <c r="F150" s="386">
        <f t="shared" si="56"/>
        <v>16</v>
      </c>
      <c r="G150" s="386">
        <f t="shared" si="56"/>
        <v>13</v>
      </c>
      <c r="H150" s="386">
        <f t="shared" si="56"/>
        <v>16</v>
      </c>
      <c r="I150" s="386">
        <f t="shared" si="56"/>
        <v>3</v>
      </c>
      <c r="J150" s="387">
        <f t="shared" si="56"/>
        <v>13</v>
      </c>
      <c r="K150" s="387">
        <f t="shared" si="56"/>
        <v>11</v>
      </c>
      <c r="L150" s="387">
        <f t="shared" si="56"/>
        <v>13</v>
      </c>
      <c r="M150" s="387">
        <f t="shared" si="56"/>
        <v>6</v>
      </c>
      <c r="N150" s="339"/>
      <c r="O150" s="339"/>
    </row>
    <row r="151" spans="2:15" s="340" customFormat="1" ht="9.9" customHeight="1" x14ac:dyDescent="0.15">
      <c r="B151" s="342"/>
      <c r="C151" s="343" t="s">
        <v>10</v>
      </c>
      <c r="D151" s="345" t="s">
        <v>91</v>
      </c>
      <c r="E151" s="388">
        <f t="shared" ref="E151:M151" si="57">E154+E157</f>
        <v>0</v>
      </c>
      <c r="F151" s="388">
        <f t="shared" si="57"/>
        <v>16</v>
      </c>
      <c r="G151" s="388">
        <f t="shared" si="57"/>
        <v>8</v>
      </c>
      <c r="H151" s="388">
        <f t="shared" si="57"/>
        <v>17</v>
      </c>
      <c r="I151" s="388">
        <f t="shared" si="57"/>
        <v>3</v>
      </c>
      <c r="J151" s="389">
        <f t="shared" si="57"/>
        <v>27</v>
      </c>
      <c r="K151" s="389">
        <f t="shared" si="57"/>
        <v>9</v>
      </c>
      <c r="L151" s="389">
        <f t="shared" si="57"/>
        <v>22</v>
      </c>
      <c r="M151" s="389">
        <f t="shared" si="57"/>
        <v>13</v>
      </c>
      <c r="N151" s="339"/>
      <c r="O151" s="339"/>
    </row>
    <row r="152" spans="2:15" s="340" customFormat="1" ht="9.9" customHeight="1" x14ac:dyDescent="0.15">
      <c r="B152" s="342"/>
      <c r="C152" s="335" t="s">
        <v>25</v>
      </c>
      <c r="D152" s="337" t="s">
        <v>10</v>
      </c>
      <c r="E152" s="384">
        <f t="shared" ref="E152:M152" si="58">E153+E154</f>
        <v>2</v>
      </c>
      <c r="F152" s="384">
        <f t="shared" si="58"/>
        <v>20</v>
      </c>
      <c r="G152" s="384">
        <f t="shared" si="58"/>
        <v>8</v>
      </c>
      <c r="H152" s="384">
        <f t="shared" si="58"/>
        <v>12</v>
      </c>
      <c r="I152" s="384">
        <f t="shared" si="58"/>
        <v>5</v>
      </c>
      <c r="J152" s="385">
        <f t="shared" si="58"/>
        <v>20</v>
      </c>
      <c r="K152" s="385">
        <f t="shared" si="58"/>
        <v>11</v>
      </c>
      <c r="L152" s="385">
        <f t="shared" si="58"/>
        <v>19</v>
      </c>
      <c r="M152" s="385">
        <f t="shared" si="58"/>
        <v>10</v>
      </c>
      <c r="N152" s="339"/>
      <c r="O152" s="339"/>
    </row>
    <row r="153" spans="2:15" s="340" customFormat="1" ht="9.9" customHeight="1" x14ac:dyDescent="0.15">
      <c r="B153" s="342" t="s">
        <v>15</v>
      </c>
      <c r="C153" s="342" t="s">
        <v>13</v>
      </c>
      <c r="D153" s="344" t="s">
        <v>88</v>
      </c>
      <c r="E153" s="399">
        <v>2</v>
      </c>
      <c r="F153" s="399">
        <v>12</v>
      </c>
      <c r="G153" s="399">
        <v>5</v>
      </c>
      <c r="H153" s="399">
        <v>5</v>
      </c>
      <c r="I153" s="399">
        <v>2</v>
      </c>
      <c r="J153" s="399">
        <v>6</v>
      </c>
      <c r="K153" s="399">
        <v>6</v>
      </c>
      <c r="L153" s="399">
        <v>7</v>
      </c>
      <c r="M153" s="399">
        <v>4</v>
      </c>
      <c r="N153" s="339"/>
      <c r="O153" s="339"/>
    </row>
    <row r="154" spans="2:15" s="340" customFormat="1" ht="9.9" customHeight="1" x14ac:dyDescent="0.15">
      <c r="B154" s="342"/>
      <c r="C154" s="342"/>
      <c r="D154" s="346" t="s">
        <v>91</v>
      </c>
      <c r="E154" s="400">
        <v>0</v>
      </c>
      <c r="F154" s="400">
        <v>8</v>
      </c>
      <c r="G154" s="400">
        <v>3</v>
      </c>
      <c r="H154" s="400">
        <v>7</v>
      </c>
      <c r="I154" s="400">
        <v>3</v>
      </c>
      <c r="J154" s="400">
        <v>14</v>
      </c>
      <c r="K154" s="400">
        <v>5</v>
      </c>
      <c r="L154" s="400">
        <v>12</v>
      </c>
      <c r="M154" s="400">
        <v>6</v>
      </c>
      <c r="N154" s="339"/>
      <c r="O154" s="339"/>
    </row>
    <row r="155" spans="2:15" s="340" customFormat="1" ht="9.9" customHeight="1" x14ac:dyDescent="0.15">
      <c r="B155" s="342"/>
      <c r="C155" s="335"/>
      <c r="D155" s="337" t="s">
        <v>10</v>
      </c>
      <c r="E155" s="384">
        <f t="shared" ref="E155:M155" si="59">E156+E157</f>
        <v>1</v>
      </c>
      <c r="F155" s="384">
        <f t="shared" si="59"/>
        <v>12</v>
      </c>
      <c r="G155" s="384">
        <f t="shared" si="59"/>
        <v>13</v>
      </c>
      <c r="H155" s="384">
        <f t="shared" si="59"/>
        <v>21</v>
      </c>
      <c r="I155" s="384">
        <f t="shared" si="59"/>
        <v>1</v>
      </c>
      <c r="J155" s="385">
        <f t="shared" si="59"/>
        <v>20</v>
      </c>
      <c r="K155" s="385">
        <f t="shared" si="59"/>
        <v>9</v>
      </c>
      <c r="L155" s="385">
        <f t="shared" si="59"/>
        <v>16</v>
      </c>
      <c r="M155" s="385">
        <f t="shared" si="59"/>
        <v>9</v>
      </c>
      <c r="N155" s="339"/>
      <c r="O155" s="339"/>
    </row>
    <row r="156" spans="2:15" s="340" customFormat="1" ht="9.9" customHeight="1" x14ac:dyDescent="0.15">
      <c r="B156" s="342"/>
      <c r="C156" s="342" t="s">
        <v>16</v>
      </c>
      <c r="D156" s="347" t="s">
        <v>88</v>
      </c>
      <c r="E156" s="399">
        <v>1</v>
      </c>
      <c r="F156" s="399">
        <v>4</v>
      </c>
      <c r="G156" s="399">
        <v>8</v>
      </c>
      <c r="H156" s="399">
        <v>11</v>
      </c>
      <c r="I156" s="399">
        <v>1</v>
      </c>
      <c r="J156" s="399">
        <v>7</v>
      </c>
      <c r="K156" s="399">
        <v>5</v>
      </c>
      <c r="L156" s="399">
        <v>6</v>
      </c>
      <c r="M156" s="399">
        <v>2</v>
      </c>
      <c r="N156" s="339"/>
      <c r="O156" s="339"/>
    </row>
    <row r="157" spans="2:15" s="340" customFormat="1" ht="9.9" customHeight="1" x14ac:dyDescent="0.15">
      <c r="B157" s="348"/>
      <c r="C157" s="349"/>
      <c r="D157" s="349" t="s">
        <v>91</v>
      </c>
      <c r="E157" s="400">
        <v>0</v>
      </c>
      <c r="F157" s="400">
        <v>8</v>
      </c>
      <c r="G157" s="400">
        <v>5</v>
      </c>
      <c r="H157" s="400">
        <v>10</v>
      </c>
      <c r="I157" s="400">
        <v>0</v>
      </c>
      <c r="J157" s="400">
        <v>13</v>
      </c>
      <c r="K157" s="400">
        <v>4</v>
      </c>
      <c r="L157" s="400">
        <v>10</v>
      </c>
      <c r="M157" s="400">
        <v>7</v>
      </c>
      <c r="N157" s="339"/>
      <c r="O157" s="339"/>
    </row>
    <row r="158" spans="2:15" s="340" customFormat="1" ht="9.9" customHeight="1" x14ac:dyDescent="0.15">
      <c r="B158" s="335"/>
      <c r="C158" s="336"/>
      <c r="D158" s="337" t="s">
        <v>10</v>
      </c>
      <c r="E158" s="384">
        <f t="shared" ref="E158:M158" si="60">E159+E160</f>
        <v>3</v>
      </c>
      <c r="F158" s="384">
        <f t="shared" si="60"/>
        <v>16</v>
      </c>
      <c r="G158" s="384">
        <f t="shared" si="60"/>
        <v>15</v>
      </c>
      <c r="H158" s="384">
        <f t="shared" si="60"/>
        <v>48</v>
      </c>
      <c r="I158" s="384">
        <f t="shared" si="60"/>
        <v>7</v>
      </c>
      <c r="J158" s="385">
        <f t="shared" si="60"/>
        <v>40</v>
      </c>
      <c r="K158" s="385">
        <f t="shared" si="60"/>
        <v>6</v>
      </c>
      <c r="L158" s="385">
        <f t="shared" si="60"/>
        <v>31</v>
      </c>
      <c r="M158" s="385">
        <f t="shared" si="60"/>
        <v>24</v>
      </c>
      <c r="N158" s="339"/>
      <c r="O158" s="339"/>
    </row>
    <row r="159" spans="2:15" s="340" customFormat="1" ht="9.9" customHeight="1" x14ac:dyDescent="0.15">
      <c r="B159" s="342" t="s">
        <v>26</v>
      </c>
      <c r="C159" s="343" t="s">
        <v>16</v>
      </c>
      <c r="D159" s="344" t="s">
        <v>88</v>
      </c>
      <c r="E159" s="399">
        <v>2</v>
      </c>
      <c r="F159" s="399">
        <v>9</v>
      </c>
      <c r="G159" s="399">
        <v>9</v>
      </c>
      <c r="H159" s="399">
        <v>27</v>
      </c>
      <c r="I159" s="399">
        <v>1</v>
      </c>
      <c r="J159" s="399">
        <v>17</v>
      </c>
      <c r="K159" s="399">
        <v>3</v>
      </c>
      <c r="L159" s="399">
        <v>17</v>
      </c>
      <c r="M159" s="399">
        <v>12</v>
      </c>
      <c r="N159" s="339"/>
      <c r="O159" s="339"/>
    </row>
    <row r="160" spans="2:15" s="340" customFormat="1" ht="9.9" customHeight="1" thickBot="1" x14ac:dyDescent="0.2">
      <c r="B160" s="342"/>
      <c r="C160" s="350"/>
      <c r="D160" s="345" t="s">
        <v>91</v>
      </c>
      <c r="E160" s="401">
        <v>1</v>
      </c>
      <c r="F160" s="401">
        <v>7</v>
      </c>
      <c r="G160" s="401">
        <v>6</v>
      </c>
      <c r="H160" s="401">
        <v>21</v>
      </c>
      <c r="I160" s="401">
        <v>6</v>
      </c>
      <c r="J160" s="401">
        <v>23</v>
      </c>
      <c r="K160" s="401">
        <v>3</v>
      </c>
      <c r="L160" s="401">
        <v>14</v>
      </c>
      <c r="M160" s="401">
        <v>12</v>
      </c>
      <c r="N160" s="339"/>
      <c r="O160" s="339"/>
    </row>
    <row r="161" spans="2:15" s="10" customFormat="1" ht="9.9" customHeight="1" thickTop="1" x14ac:dyDescent="0.15">
      <c r="B161" s="165"/>
      <c r="C161" s="166"/>
      <c r="D161" s="167" t="s">
        <v>10</v>
      </c>
      <c r="E161" s="393">
        <f t="shared" ref="E161:M161" si="61">E162+E163</f>
        <v>11</v>
      </c>
      <c r="F161" s="393">
        <f t="shared" si="61"/>
        <v>73</v>
      </c>
      <c r="G161" s="393">
        <f t="shared" si="61"/>
        <v>146</v>
      </c>
      <c r="H161" s="393">
        <f t="shared" si="61"/>
        <v>104</v>
      </c>
      <c r="I161" s="393">
        <f t="shared" si="61"/>
        <v>26</v>
      </c>
      <c r="J161" s="394">
        <f t="shared" si="61"/>
        <v>150</v>
      </c>
      <c r="K161" s="394">
        <f t="shared" si="61"/>
        <v>53</v>
      </c>
      <c r="L161" s="394">
        <f t="shared" si="61"/>
        <v>110</v>
      </c>
      <c r="M161" s="394">
        <f t="shared" si="61"/>
        <v>71</v>
      </c>
      <c r="N161" s="63"/>
      <c r="O161" s="63"/>
    </row>
    <row r="162" spans="2:15" s="10" customFormat="1" ht="9.9" customHeight="1" x14ac:dyDescent="0.15">
      <c r="B162" s="157"/>
      <c r="C162" s="158"/>
      <c r="D162" s="159" t="s">
        <v>88</v>
      </c>
      <c r="E162" s="395">
        <f t="shared" ref="E162:M162" si="62">E141+E150+E159</f>
        <v>7</v>
      </c>
      <c r="F162" s="395">
        <f t="shared" si="62"/>
        <v>37</v>
      </c>
      <c r="G162" s="395">
        <f t="shared" si="62"/>
        <v>83</v>
      </c>
      <c r="H162" s="395">
        <f t="shared" si="62"/>
        <v>53</v>
      </c>
      <c r="I162" s="395">
        <f t="shared" si="62"/>
        <v>9</v>
      </c>
      <c r="J162" s="396">
        <f t="shared" si="62"/>
        <v>65</v>
      </c>
      <c r="K162" s="396">
        <f t="shared" si="62"/>
        <v>32</v>
      </c>
      <c r="L162" s="396">
        <f t="shared" si="62"/>
        <v>49</v>
      </c>
      <c r="M162" s="396">
        <f t="shared" si="62"/>
        <v>36</v>
      </c>
      <c r="N162" s="63"/>
      <c r="O162" s="63"/>
    </row>
    <row r="163" spans="2:15" s="10" customFormat="1" ht="9.9" customHeight="1" thickBot="1" x14ac:dyDescent="0.2">
      <c r="B163" s="168" t="s">
        <v>10</v>
      </c>
      <c r="C163" s="28"/>
      <c r="D163" s="160" t="s">
        <v>91</v>
      </c>
      <c r="E163" s="397">
        <f t="shared" ref="E163:M163" si="63">E142+E151+E160</f>
        <v>4</v>
      </c>
      <c r="F163" s="397">
        <f t="shared" si="63"/>
        <v>36</v>
      </c>
      <c r="G163" s="397">
        <f t="shared" si="63"/>
        <v>63</v>
      </c>
      <c r="H163" s="397">
        <f t="shared" si="63"/>
        <v>51</v>
      </c>
      <c r="I163" s="397">
        <f t="shared" si="63"/>
        <v>17</v>
      </c>
      <c r="J163" s="398">
        <f t="shared" si="63"/>
        <v>85</v>
      </c>
      <c r="K163" s="398">
        <f t="shared" si="63"/>
        <v>21</v>
      </c>
      <c r="L163" s="398">
        <f t="shared" si="63"/>
        <v>61</v>
      </c>
      <c r="M163" s="398">
        <f t="shared" si="63"/>
        <v>35</v>
      </c>
      <c r="N163" s="63"/>
      <c r="O163" s="63"/>
    </row>
    <row r="164" spans="2:15" s="10" customFormat="1" ht="22.5" customHeight="1" thickTop="1" x14ac:dyDescent="0.15">
      <c r="B164" s="32" t="s">
        <v>9</v>
      </c>
      <c r="C164" s="31" t="s">
        <v>19</v>
      </c>
      <c r="D164" s="404" t="s">
        <v>20</v>
      </c>
      <c r="E164" s="413" t="s">
        <v>33</v>
      </c>
      <c r="F164" s="413" t="s">
        <v>34</v>
      </c>
      <c r="G164" s="413" t="s">
        <v>35</v>
      </c>
      <c r="H164" s="413" t="s">
        <v>36</v>
      </c>
      <c r="I164" s="413" t="s">
        <v>37</v>
      </c>
      <c r="J164" s="414" t="s">
        <v>38</v>
      </c>
      <c r="K164" s="415" t="s">
        <v>39</v>
      </c>
      <c r="L164" s="415" t="s">
        <v>40</v>
      </c>
      <c r="M164" s="415" t="s">
        <v>41</v>
      </c>
      <c r="N164" s="63"/>
      <c r="O164" s="63"/>
    </row>
    <row r="165" spans="2:15" s="10" customFormat="1" ht="9.9" customHeight="1" x14ac:dyDescent="0.15">
      <c r="B165" s="154"/>
      <c r="C165" s="155"/>
      <c r="D165" s="156" t="s">
        <v>10</v>
      </c>
      <c r="E165" s="182">
        <f t="shared" ref="E165:M165" si="64">E140/$E$109</f>
        <v>2.1834061135371178E-2</v>
      </c>
      <c r="F165" s="182">
        <f t="shared" si="64"/>
        <v>0.1091703056768559</v>
      </c>
      <c r="G165" s="182">
        <f t="shared" si="64"/>
        <v>0.48034934497816595</v>
      </c>
      <c r="H165" s="182">
        <f t="shared" si="64"/>
        <v>0.10043668122270742</v>
      </c>
      <c r="I165" s="182">
        <f t="shared" si="64"/>
        <v>5.6768558951965066E-2</v>
      </c>
      <c r="J165" s="183">
        <f t="shared" si="64"/>
        <v>0.3056768558951965</v>
      </c>
      <c r="K165" s="183">
        <f t="shared" si="64"/>
        <v>0.11790393013100436</v>
      </c>
      <c r="L165" s="183">
        <f t="shared" si="64"/>
        <v>0.19213973799126638</v>
      </c>
      <c r="M165" s="183">
        <f t="shared" si="64"/>
        <v>0.1222707423580786</v>
      </c>
      <c r="N165" s="63"/>
      <c r="O165" s="63"/>
    </row>
    <row r="166" spans="2:15" s="10" customFormat="1" ht="9.9" customHeight="1" x14ac:dyDescent="0.15">
      <c r="B166" s="157"/>
      <c r="C166" s="158"/>
      <c r="D166" s="159" t="s">
        <v>88</v>
      </c>
      <c r="E166" s="184">
        <f t="shared" ref="E166:M166" si="65">E141/$E$110</f>
        <v>1.6666666666666666E-2</v>
      </c>
      <c r="F166" s="184">
        <f t="shared" si="65"/>
        <v>0.1</v>
      </c>
      <c r="G166" s="184">
        <f t="shared" si="65"/>
        <v>0.5083333333333333</v>
      </c>
      <c r="H166" s="184">
        <f t="shared" si="65"/>
        <v>8.3333333333333329E-2</v>
      </c>
      <c r="I166" s="184">
        <f t="shared" si="65"/>
        <v>4.1666666666666664E-2</v>
      </c>
      <c r="J166" s="185">
        <f t="shared" si="65"/>
        <v>0.29166666666666669</v>
      </c>
      <c r="K166" s="185">
        <f t="shared" si="65"/>
        <v>0.15</v>
      </c>
      <c r="L166" s="185">
        <f t="shared" si="65"/>
        <v>0.15833333333333333</v>
      </c>
      <c r="M166" s="185">
        <f t="shared" si="65"/>
        <v>0.15</v>
      </c>
      <c r="N166" s="63"/>
      <c r="O166" s="63"/>
    </row>
    <row r="167" spans="2:15" s="10" customFormat="1" ht="9.9" customHeight="1" x14ac:dyDescent="0.15">
      <c r="B167" s="157"/>
      <c r="C167" s="158" t="s">
        <v>10</v>
      </c>
      <c r="D167" s="160" t="s">
        <v>91</v>
      </c>
      <c r="E167" s="186">
        <f t="shared" ref="E167:M167" si="66">E142/$E$111</f>
        <v>2.7522935779816515E-2</v>
      </c>
      <c r="F167" s="186">
        <f t="shared" si="66"/>
        <v>0.11926605504587157</v>
      </c>
      <c r="G167" s="186">
        <f t="shared" si="66"/>
        <v>0.44954128440366975</v>
      </c>
      <c r="H167" s="186">
        <f t="shared" si="66"/>
        <v>0.11926605504587157</v>
      </c>
      <c r="I167" s="186">
        <f t="shared" si="66"/>
        <v>7.3394495412844041E-2</v>
      </c>
      <c r="J167" s="187">
        <f t="shared" si="66"/>
        <v>0.32110091743119268</v>
      </c>
      <c r="K167" s="187">
        <f t="shared" si="66"/>
        <v>8.2568807339449546E-2</v>
      </c>
      <c r="L167" s="187">
        <f t="shared" si="66"/>
        <v>0.22935779816513763</v>
      </c>
      <c r="M167" s="187">
        <f t="shared" si="66"/>
        <v>9.1743119266055051E-2</v>
      </c>
      <c r="N167" s="63"/>
      <c r="O167" s="63"/>
    </row>
    <row r="168" spans="2:15" s="10" customFormat="1" ht="9.9" customHeight="1" x14ac:dyDescent="0.15">
      <c r="B168" s="157"/>
      <c r="C168" s="154" t="s">
        <v>25</v>
      </c>
      <c r="D168" s="156" t="s">
        <v>10</v>
      </c>
      <c r="E168" s="182">
        <f t="shared" ref="E168:M168" si="67">E143/$E$113</f>
        <v>0.01</v>
      </c>
      <c r="F168" s="182">
        <f t="shared" si="67"/>
        <v>0.13</v>
      </c>
      <c r="G168" s="182">
        <f t="shared" si="67"/>
        <v>0.45</v>
      </c>
      <c r="H168" s="182">
        <f t="shared" si="67"/>
        <v>7.0000000000000007E-2</v>
      </c>
      <c r="I168" s="182">
        <f t="shared" si="67"/>
        <v>7.0000000000000007E-2</v>
      </c>
      <c r="J168" s="183">
        <f t="shared" si="67"/>
        <v>0.25</v>
      </c>
      <c r="K168" s="183">
        <f t="shared" si="67"/>
        <v>0.14000000000000001</v>
      </c>
      <c r="L168" s="183">
        <f t="shared" si="67"/>
        <v>0.18</v>
      </c>
      <c r="M168" s="183">
        <f t="shared" si="67"/>
        <v>0.17</v>
      </c>
      <c r="N168" s="63"/>
      <c r="O168" s="63"/>
    </row>
    <row r="169" spans="2:15" s="10" customFormat="1" ht="9.9" customHeight="1" x14ac:dyDescent="0.15">
      <c r="B169" s="157" t="s">
        <v>12</v>
      </c>
      <c r="C169" s="157" t="s">
        <v>13</v>
      </c>
      <c r="D169" s="159" t="s">
        <v>88</v>
      </c>
      <c r="E169" s="184">
        <f t="shared" ref="E169:M169" si="68">E144/$E$114</f>
        <v>0</v>
      </c>
      <c r="F169" s="184">
        <f t="shared" si="68"/>
        <v>0.11320754716981132</v>
      </c>
      <c r="G169" s="184">
        <f t="shared" si="68"/>
        <v>0.45283018867924529</v>
      </c>
      <c r="H169" s="184">
        <f t="shared" si="68"/>
        <v>5.6603773584905662E-2</v>
      </c>
      <c r="I169" s="184">
        <f t="shared" si="68"/>
        <v>3.7735849056603772E-2</v>
      </c>
      <c r="J169" s="185">
        <f t="shared" si="68"/>
        <v>0.20754716981132076</v>
      </c>
      <c r="K169" s="185">
        <f t="shared" si="68"/>
        <v>0.24528301886792453</v>
      </c>
      <c r="L169" s="185">
        <f t="shared" si="68"/>
        <v>0.15094339622641509</v>
      </c>
      <c r="M169" s="185">
        <f t="shared" si="68"/>
        <v>0.18867924528301888</v>
      </c>
      <c r="N169" s="63"/>
      <c r="O169" s="63"/>
    </row>
    <row r="170" spans="2:15" s="10" customFormat="1" ht="9.9" customHeight="1" x14ac:dyDescent="0.15">
      <c r="B170" s="157"/>
      <c r="C170" s="157"/>
      <c r="D170" s="161" t="s">
        <v>91</v>
      </c>
      <c r="E170" s="188">
        <f t="shared" ref="E170:M170" si="69">E145/$E$115</f>
        <v>2.1276595744680851E-2</v>
      </c>
      <c r="F170" s="188">
        <f t="shared" si="69"/>
        <v>0.14893617021276595</v>
      </c>
      <c r="G170" s="188">
        <f t="shared" si="69"/>
        <v>0.44680851063829785</v>
      </c>
      <c r="H170" s="188">
        <f t="shared" si="69"/>
        <v>8.5106382978723402E-2</v>
      </c>
      <c r="I170" s="188">
        <f t="shared" si="69"/>
        <v>0.10638297872340426</v>
      </c>
      <c r="J170" s="189">
        <f t="shared" si="69"/>
        <v>0.2978723404255319</v>
      </c>
      <c r="K170" s="189">
        <f t="shared" si="69"/>
        <v>2.1276595744680851E-2</v>
      </c>
      <c r="L170" s="189">
        <f t="shared" si="69"/>
        <v>0.21276595744680851</v>
      </c>
      <c r="M170" s="189">
        <f t="shared" si="69"/>
        <v>0.14893617021276595</v>
      </c>
      <c r="N170" s="63"/>
      <c r="O170" s="63"/>
    </row>
    <row r="171" spans="2:15" s="10" customFormat="1" ht="9.9" customHeight="1" x14ac:dyDescent="0.15">
      <c r="B171" s="157"/>
      <c r="C171" s="154"/>
      <c r="D171" s="156" t="s">
        <v>10</v>
      </c>
      <c r="E171" s="182">
        <f t="shared" ref="E171:M171" si="70">E146/$E$116</f>
        <v>3.1007751937984496E-2</v>
      </c>
      <c r="F171" s="182">
        <f t="shared" si="70"/>
        <v>9.3023255813953487E-2</v>
      </c>
      <c r="G171" s="182">
        <f t="shared" si="70"/>
        <v>0.50387596899224807</v>
      </c>
      <c r="H171" s="182">
        <f t="shared" si="70"/>
        <v>0.12403100775193798</v>
      </c>
      <c r="I171" s="182">
        <f t="shared" si="70"/>
        <v>4.6511627906976744E-2</v>
      </c>
      <c r="J171" s="183">
        <f t="shared" si="70"/>
        <v>0.34883720930232559</v>
      </c>
      <c r="K171" s="183">
        <f t="shared" si="70"/>
        <v>0.10077519379844961</v>
      </c>
      <c r="L171" s="183">
        <f t="shared" si="70"/>
        <v>0.20155038759689922</v>
      </c>
      <c r="M171" s="183">
        <f t="shared" si="70"/>
        <v>8.5271317829457363E-2</v>
      </c>
      <c r="N171" s="63"/>
      <c r="O171" s="63"/>
    </row>
    <row r="172" spans="2:15" s="10" customFormat="1" ht="9.9" customHeight="1" x14ac:dyDescent="0.15">
      <c r="B172" s="157"/>
      <c r="C172" s="157" t="s">
        <v>14</v>
      </c>
      <c r="D172" s="162" t="s">
        <v>88</v>
      </c>
      <c r="E172" s="190">
        <f t="shared" ref="E172:M172" si="71">E147/$E$117</f>
        <v>2.9850746268656716E-2</v>
      </c>
      <c r="F172" s="190">
        <f t="shared" si="71"/>
        <v>8.9552238805970144E-2</v>
      </c>
      <c r="G172" s="190">
        <f t="shared" si="71"/>
        <v>0.55223880597014929</v>
      </c>
      <c r="H172" s="190">
        <f t="shared" si="71"/>
        <v>0.1044776119402985</v>
      </c>
      <c r="I172" s="190">
        <f t="shared" si="71"/>
        <v>4.4776119402985072E-2</v>
      </c>
      <c r="J172" s="191">
        <f t="shared" si="71"/>
        <v>0.35820895522388058</v>
      </c>
      <c r="K172" s="191">
        <f t="shared" si="71"/>
        <v>7.4626865671641784E-2</v>
      </c>
      <c r="L172" s="191">
        <f t="shared" si="71"/>
        <v>0.16417910447761194</v>
      </c>
      <c r="M172" s="191">
        <f t="shared" si="71"/>
        <v>0.11940298507462686</v>
      </c>
      <c r="N172" s="63"/>
      <c r="O172" s="63"/>
    </row>
    <row r="173" spans="2:15" s="10" customFormat="1" ht="9.9" customHeight="1" x14ac:dyDescent="0.15">
      <c r="B173" s="163"/>
      <c r="C173" s="164"/>
      <c r="D173" s="164" t="s">
        <v>91</v>
      </c>
      <c r="E173" s="192">
        <f t="shared" ref="E173:M173" si="72">E148/$E$118</f>
        <v>3.2258064516129031E-2</v>
      </c>
      <c r="F173" s="192">
        <f t="shared" si="72"/>
        <v>9.6774193548387094E-2</v>
      </c>
      <c r="G173" s="192">
        <f t="shared" si="72"/>
        <v>0.45161290322580644</v>
      </c>
      <c r="H173" s="192">
        <f t="shared" si="72"/>
        <v>0.14516129032258066</v>
      </c>
      <c r="I173" s="192">
        <f t="shared" si="72"/>
        <v>4.8387096774193547E-2</v>
      </c>
      <c r="J173" s="193">
        <f t="shared" si="72"/>
        <v>0.33870967741935482</v>
      </c>
      <c r="K173" s="193">
        <f t="shared" si="72"/>
        <v>0.12903225806451613</v>
      </c>
      <c r="L173" s="193">
        <f t="shared" si="72"/>
        <v>0.24193548387096775</v>
      </c>
      <c r="M173" s="193">
        <f t="shared" si="72"/>
        <v>4.8387096774193547E-2</v>
      </c>
      <c r="N173" s="63"/>
      <c r="O173" s="63"/>
    </row>
    <row r="174" spans="2:15" s="10" customFormat="1" ht="9.9" customHeight="1" x14ac:dyDescent="0.15">
      <c r="B174" s="154"/>
      <c r="C174" s="155"/>
      <c r="D174" s="156" t="s">
        <v>10</v>
      </c>
      <c r="E174" s="182">
        <f t="shared" ref="E174:M174" si="73">E149/$E$119</f>
        <v>2.1582733812949641E-2</v>
      </c>
      <c r="F174" s="182">
        <f t="shared" si="73"/>
        <v>0.23021582733812951</v>
      </c>
      <c r="G174" s="182">
        <f t="shared" si="73"/>
        <v>0.15107913669064749</v>
      </c>
      <c r="H174" s="182">
        <f t="shared" si="73"/>
        <v>0.23741007194244604</v>
      </c>
      <c r="I174" s="182">
        <f t="shared" si="73"/>
        <v>4.3165467625899283E-2</v>
      </c>
      <c r="J174" s="183">
        <f t="shared" si="73"/>
        <v>0.28776978417266186</v>
      </c>
      <c r="K174" s="183">
        <f t="shared" si="73"/>
        <v>0.14388489208633093</v>
      </c>
      <c r="L174" s="183">
        <f t="shared" si="73"/>
        <v>0.25179856115107913</v>
      </c>
      <c r="M174" s="183">
        <f t="shared" si="73"/>
        <v>0.1366906474820144</v>
      </c>
      <c r="N174" s="63"/>
      <c r="O174" s="63"/>
    </row>
    <row r="175" spans="2:15" s="10" customFormat="1" ht="9.9" customHeight="1" x14ac:dyDescent="0.15">
      <c r="B175" s="157"/>
      <c r="C175" s="158"/>
      <c r="D175" s="159" t="s">
        <v>88</v>
      </c>
      <c r="E175" s="184">
        <f t="shared" ref="E175:M175" si="74">E150/$E$120</f>
        <v>4.7619047619047616E-2</v>
      </c>
      <c r="F175" s="184">
        <f t="shared" si="74"/>
        <v>0.25396825396825395</v>
      </c>
      <c r="G175" s="184">
        <f t="shared" si="74"/>
        <v>0.20634920634920634</v>
      </c>
      <c r="H175" s="184">
        <f t="shared" si="74"/>
        <v>0.25396825396825395</v>
      </c>
      <c r="I175" s="184">
        <f t="shared" si="74"/>
        <v>4.7619047619047616E-2</v>
      </c>
      <c r="J175" s="185">
        <f t="shared" si="74"/>
        <v>0.20634920634920634</v>
      </c>
      <c r="K175" s="185">
        <f t="shared" si="74"/>
        <v>0.17460317460317459</v>
      </c>
      <c r="L175" s="185">
        <f t="shared" si="74"/>
        <v>0.20634920634920634</v>
      </c>
      <c r="M175" s="185">
        <f t="shared" si="74"/>
        <v>9.5238095238095233E-2</v>
      </c>
      <c r="N175" s="63"/>
      <c r="O175" s="63"/>
    </row>
    <row r="176" spans="2:15" s="10" customFormat="1" ht="9.9" customHeight="1" x14ac:dyDescent="0.15">
      <c r="B176" s="157"/>
      <c r="C176" s="158" t="s">
        <v>10</v>
      </c>
      <c r="D176" s="160" t="s">
        <v>91</v>
      </c>
      <c r="E176" s="186">
        <f t="shared" ref="E176:M176" si="75">E151/$E$121</f>
        <v>0</v>
      </c>
      <c r="F176" s="186">
        <f t="shared" si="75"/>
        <v>0.21052631578947367</v>
      </c>
      <c r="G176" s="186">
        <f t="shared" si="75"/>
        <v>0.10526315789473684</v>
      </c>
      <c r="H176" s="186">
        <f t="shared" si="75"/>
        <v>0.22368421052631579</v>
      </c>
      <c r="I176" s="186">
        <f t="shared" si="75"/>
        <v>3.9473684210526314E-2</v>
      </c>
      <c r="J176" s="187">
        <f t="shared" si="75"/>
        <v>0.35526315789473684</v>
      </c>
      <c r="K176" s="187">
        <f t="shared" si="75"/>
        <v>0.11842105263157894</v>
      </c>
      <c r="L176" s="187">
        <f t="shared" si="75"/>
        <v>0.28947368421052633</v>
      </c>
      <c r="M176" s="187">
        <f t="shared" si="75"/>
        <v>0.17105263157894737</v>
      </c>
      <c r="N176" s="63"/>
      <c r="O176" s="63"/>
    </row>
    <row r="177" spans="2:16" s="10" customFormat="1" ht="9.9" customHeight="1" x14ac:dyDescent="0.15">
      <c r="B177" s="157"/>
      <c r="C177" s="154" t="s">
        <v>25</v>
      </c>
      <c r="D177" s="156" t="s">
        <v>10</v>
      </c>
      <c r="E177" s="182">
        <f t="shared" ref="E177:M177" si="76">E152/$E$123</f>
        <v>2.6315789473684209E-2</v>
      </c>
      <c r="F177" s="182">
        <f t="shared" si="76"/>
        <v>0.26315789473684209</v>
      </c>
      <c r="G177" s="182">
        <f t="shared" si="76"/>
        <v>0.10526315789473684</v>
      </c>
      <c r="H177" s="182">
        <f t="shared" si="76"/>
        <v>0.15789473684210525</v>
      </c>
      <c r="I177" s="182">
        <f t="shared" si="76"/>
        <v>6.5789473684210523E-2</v>
      </c>
      <c r="J177" s="183">
        <f t="shared" si="76"/>
        <v>0.26315789473684209</v>
      </c>
      <c r="K177" s="183">
        <f t="shared" si="76"/>
        <v>0.14473684210526316</v>
      </c>
      <c r="L177" s="183">
        <f t="shared" si="76"/>
        <v>0.25</v>
      </c>
      <c r="M177" s="183">
        <f t="shared" si="76"/>
        <v>0.13157894736842105</v>
      </c>
      <c r="N177" s="63"/>
      <c r="O177" s="63"/>
    </row>
    <row r="178" spans="2:16" s="10" customFormat="1" ht="9.9" customHeight="1" x14ac:dyDescent="0.15">
      <c r="B178" s="157" t="s">
        <v>15</v>
      </c>
      <c r="C178" s="157" t="s">
        <v>13</v>
      </c>
      <c r="D178" s="159" t="s">
        <v>88</v>
      </c>
      <c r="E178" s="184">
        <f t="shared" ref="E178:M178" si="77">E153/$E$124</f>
        <v>5.7142857142857141E-2</v>
      </c>
      <c r="F178" s="184">
        <f t="shared" si="77"/>
        <v>0.34285714285714286</v>
      </c>
      <c r="G178" s="184">
        <f t="shared" si="77"/>
        <v>0.14285714285714285</v>
      </c>
      <c r="H178" s="184">
        <f t="shared" si="77"/>
        <v>0.14285714285714285</v>
      </c>
      <c r="I178" s="184">
        <f t="shared" si="77"/>
        <v>5.7142857142857141E-2</v>
      </c>
      <c r="J178" s="185">
        <f t="shared" si="77"/>
        <v>0.17142857142857143</v>
      </c>
      <c r="K178" s="185">
        <f t="shared" si="77"/>
        <v>0.17142857142857143</v>
      </c>
      <c r="L178" s="185">
        <f t="shared" si="77"/>
        <v>0.2</v>
      </c>
      <c r="M178" s="185">
        <f t="shared" si="77"/>
        <v>0.11428571428571428</v>
      </c>
      <c r="N178" s="63"/>
      <c r="O178" s="63"/>
    </row>
    <row r="179" spans="2:16" s="10" customFormat="1" ht="9.9" customHeight="1" x14ac:dyDescent="0.15">
      <c r="B179" s="157"/>
      <c r="C179" s="157"/>
      <c r="D179" s="161" t="s">
        <v>91</v>
      </c>
      <c r="E179" s="188">
        <f t="shared" ref="E179:M179" si="78">E154/$E$125</f>
        <v>0</v>
      </c>
      <c r="F179" s="188">
        <f t="shared" si="78"/>
        <v>0.1951219512195122</v>
      </c>
      <c r="G179" s="188">
        <f t="shared" si="78"/>
        <v>7.3170731707317069E-2</v>
      </c>
      <c r="H179" s="188">
        <f t="shared" si="78"/>
        <v>0.17073170731707318</v>
      </c>
      <c r="I179" s="188">
        <f t="shared" si="78"/>
        <v>7.3170731707317069E-2</v>
      </c>
      <c r="J179" s="189">
        <f t="shared" si="78"/>
        <v>0.34146341463414637</v>
      </c>
      <c r="K179" s="189">
        <f t="shared" si="78"/>
        <v>0.12195121951219512</v>
      </c>
      <c r="L179" s="189">
        <f t="shared" si="78"/>
        <v>0.29268292682926828</v>
      </c>
      <c r="M179" s="189">
        <f t="shared" si="78"/>
        <v>0.14634146341463414</v>
      </c>
      <c r="N179" s="63"/>
      <c r="O179" s="63"/>
    </row>
    <row r="180" spans="2:16" s="10" customFormat="1" ht="9.9" customHeight="1" x14ac:dyDescent="0.15">
      <c r="B180" s="157"/>
      <c r="C180" s="154"/>
      <c r="D180" s="156" t="s">
        <v>10</v>
      </c>
      <c r="E180" s="182">
        <f t="shared" ref="E180:M180" si="79">E155/$E$126</f>
        <v>1.5873015873015872E-2</v>
      </c>
      <c r="F180" s="182">
        <f t="shared" si="79"/>
        <v>0.19047619047619047</v>
      </c>
      <c r="G180" s="182">
        <f t="shared" si="79"/>
        <v>0.20634920634920634</v>
      </c>
      <c r="H180" s="182">
        <f t="shared" si="79"/>
        <v>0.33333333333333331</v>
      </c>
      <c r="I180" s="182">
        <f t="shared" si="79"/>
        <v>1.5873015873015872E-2</v>
      </c>
      <c r="J180" s="183">
        <f t="shared" si="79"/>
        <v>0.31746031746031744</v>
      </c>
      <c r="K180" s="183">
        <f t="shared" si="79"/>
        <v>0.14285714285714285</v>
      </c>
      <c r="L180" s="183">
        <f t="shared" si="79"/>
        <v>0.25396825396825395</v>
      </c>
      <c r="M180" s="183">
        <f t="shared" si="79"/>
        <v>0.14285714285714285</v>
      </c>
      <c r="N180" s="63"/>
      <c r="O180" s="63"/>
    </row>
    <row r="181" spans="2:16" s="10" customFormat="1" ht="9.9" customHeight="1" x14ac:dyDescent="0.15">
      <c r="B181" s="157"/>
      <c r="C181" s="157" t="s">
        <v>16</v>
      </c>
      <c r="D181" s="162" t="s">
        <v>88</v>
      </c>
      <c r="E181" s="190">
        <f t="shared" ref="E181:M181" si="80">E156/$E$127</f>
        <v>3.5714285714285712E-2</v>
      </c>
      <c r="F181" s="190">
        <f t="shared" si="80"/>
        <v>0.14285714285714285</v>
      </c>
      <c r="G181" s="190">
        <f t="shared" si="80"/>
        <v>0.2857142857142857</v>
      </c>
      <c r="H181" s="190">
        <f t="shared" si="80"/>
        <v>0.39285714285714285</v>
      </c>
      <c r="I181" s="190">
        <f t="shared" si="80"/>
        <v>3.5714285714285712E-2</v>
      </c>
      <c r="J181" s="191">
        <f t="shared" si="80"/>
        <v>0.25</v>
      </c>
      <c r="K181" s="191">
        <f t="shared" si="80"/>
        <v>0.17857142857142858</v>
      </c>
      <c r="L181" s="191">
        <f t="shared" si="80"/>
        <v>0.21428571428571427</v>
      </c>
      <c r="M181" s="191">
        <f t="shared" si="80"/>
        <v>7.1428571428571425E-2</v>
      </c>
      <c r="N181" s="63"/>
      <c r="O181" s="63"/>
    </row>
    <row r="182" spans="2:16" s="10" customFormat="1" ht="9.9" customHeight="1" x14ac:dyDescent="0.15">
      <c r="B182" s="163"/>
      <c r="C182" s="164"/>
      <c r="D182" s="164" t="s">
        <v>91</v>
      </c>
      <c r="E182" s="192">
        <f t="shared" ref="E182:M182" si="81">E157/$E$128</f>
        <v>0</v>
      </c>
      <c r="F182" s="192">
        <f t="shared" si="81"/>
        <v>0.22857142857142856</v>
      </c>
      <c r="G182" s="192">
        <f t="shared" si="81"/>
        <v>0.14285714285714285</v>
      </c>
      <c r="H182" s="192">
        <f t="shared" si="81"/>
        <v>0.2857142857142857</v>
      </c>
      <c r="I182" s="192">
        <f t="shared" si="81"/>
        <v>0</v>
      </c>
      <c r="J182" s="193">
        <f t="shared" si="81"/>
        <v>0.37142857142857144</v>
      </c>
      <c r="K182" s="193">
        <f t="shared" si="81"/>
        <v>0.11428571428571428</v>
      </c>
      <c r="L182" s="193">
        <f t="shared" si="81"/>
        <v>0.2857142857142857</v>
      </c>
      <c r="M182" s="193">
        <f t="shared" si="81"/>
        <v>0.2</v>
      </c>
      <c r="N182" s="63"/>
      <c r="O182" s="63"/>
    </row>
    <row r="183" spans="2:16" s="10" customFormat="1" ht="9.75" customHeight="1" x14ac:dyDescent="0.15">
      <c r="B183" s="154"/>
      <c r="C183" s="155"/>
      <c r="D183" s="156" t="s">
        <v>10</v>
      </c>
      <c r="E183" s="182">
        <f t="shared" ref="E183:M183" si="82">E158/$E$129</f>
        <v>2.2727272727272728E-2</v>
      </c>
      <c r="F183" s="182">
        <f t="shared" si="82"/>
        <v>0.12121212121212122</v>
      </c>
      <c r="G183" s="182">
        <f t="shared" si="82"/>
        <v>0.11363636363636363</v>
      </c>
      <c r="H183" s="182">
        <f t="shared" si="82"/>
        <v>0.36363636363636365</v>
      </c>
      <c r="I183" s="182">
        <f t="shared" si="82"/>
        <v>5.3030303030303032E-2</v>
      </c>
      <c r="J183" s="183">
        <f t="shared" si="82"/>
        <v>0.30303030303030304</v>
      </c>
      <c r="K183" s="183">
        <f t="shared" si="82"/>
        <v>4.5454545454545456E-2</v>
      </c>
      <c r="L183" s="183">
        <f t="shared" si="82"/>
        <v>0.23484848484848486</v>
      </c>
      <c r="M183" s="183">
        <f t="shared" si="82"/>
        <v>0.18181818181818182</v>
      </c>
      <c r="N183" s="63"/>
      <c r="O183" s="63"/>
    </row>
    <row r="184" spans="2:16" s="10" customFormat="1" ht="9.9" customHeight="1" x14ac:dyDescent="0.15">
      <c r="B184" s="157" t="s">
        <v>26</v>
      </c>
      <c r="C184" s="158" t="s">
        <v>16</v>
      </c>
      <c r="D184" s="159" t="s">
        <v>88</v>
      </c>
      <c r="E184" s="184">
        <f t="shared" ref="E184:M184" si="83">E159/$E$130</f>
        <v>2.8571428571428571E-2</v>
      </c>
      <c r="F184" s="184">
        <f t="shared" si="83"/>
        <v>0.12857142857142856</v>
      </c>
      <c r="G184" s="184">
        <f t="shared" si="83"/>
        <v>0.12857142857142856</v>
      </c>
      <c r="H184" s="184">
        <f t="shared" si="83"/>
        <v>0.38571428571428573</v>
      </c>
      <c r="I184" s="184">
        <f t="shared" si="83"/>
        <v>1.4285714285714285E-2</v>
      </c>
      <c r="J184" s="185">
        <f t="shared" si="83"/>
        <v>0.24285714285714285</v>
      </c>
      <c r="K184" s="185">
        <f t="shared" si="83"/>
        <v>4.2857142857142858E-2</v>
      </c>
      <c r="L184" s="185">
        <f t="shared" si="83"/>
        <v>0.24285714285714285</v>
      </c>
      <c r="M184" s="185">
        <f t="shared" si="83"/>
        <v>0.17142857142857143</v>
      </c>
      <c r="N184" s="63"/>
      <c r="O184" s="63"/>
    </row>
    <row r="185" spans="2:16" s="10" customFormat="1" ht="9.9" customHeight="1" thickBot="1" x14ac:dyDescent="0.2">
      <c r="B185" s="157"/>
      <c r="C185" s="28"/>
      <c r="D185" s="160" t="s">
        <v>91</v>
      </c>
      <c r="E185" s="186">
        <f t="shared" ref="E185:M185" si="84">E160/$E$131</f>
        <v>1.6129032258064516E-2</v>
      </c>
      <c r="F185" s="186">
        <f t="shared" si="84"/>
        <v>0.11290322580645161</v>
      </c>
      <c r="G185" s="186">
        <f t="shared" si="84"/>
        <v>9.6774193548387094E-2</v>
      </c>
      <c r="H185" s="186">
        <f t="shared" si="84"/>
        <v>0.33870967741935482</v>
      </c>
      <c r="I185" s="186">
        <f t="shared" si="84"/>
        <v>9.6774193548387094E-2</v>
      </c>
      <c r="J185" s="187">
        <f t="shared" si="84"/>
        <v>0.37096774193548387</v>
      </c>
      <c r="K185" s="187">
        <f t="shared" si="84"/>
        <v>4.8387096774193547E-2</v>
      </c>
      <c r="L185" s="187">
        <f t="shared" si="84"/>
        <v>0.22580645161290322</v>
      </c>
      <c r="M185" s="187">
        <f t="shared" si="84"/>
        <v>0.19354838709677419</v>
      </c>
      <c r="N185" s="63"/>
      <c r="O185" s="63"/>
    </row>
    <row r="186" spans="2:16" s="10" customFormat="1" ht="12" customHeight="1" thickTop="1" x14ac:dyDescent="0.15">
      <c r="B186" s="165"/>
      <c r="C186" s="166"/>
      <c r="D186" s="167" t="s">
        <v>10</v>
      </c>
      <c r="E186" s="194">
        <f t="shared" ref="E186:M186" si="85">E161/$E$133</f>
        <v>2.1999999999999999E-2</v>
      </c>
      <c r="F186" s="194">
        <f t="shared" si="85"/>
        <v>0.14599999999999999</v>
      </c>
      <c r="G186" s="194">
        <f t="shared" si="85"/>
        <v>0.29199999999999998</v>
      </c>
      <c r="H186" s="194">
        <f t="shared" si="85"/>
        <v>0.20799999999999999</v>
      </c>
      <c r="I186" s="194">
        <f t="shared" si="85"/>
        <v>5.1999999999999998E-2</v>
      </c>
      <c r="J186" s="195">
        <f t="shared" si="85"/>
        <v>0.3</v>
      </c>
      <c r="K186" s="195">
        <f t="shared" si="85"/>
        <v>0.106</v>
      </c>
      <c r="L186" s="195">
        <f t="shared" si="85"/>
        <v>0.22</v>
      </c>
      <c r="M186" s="195">
        <f t="shared" si="85"/>
        <v>0.14199999999999999</v>
      </c>
      <c r="N186" s="63"/>
      <c r="O186" s="63"/>
    </row>
    <row r="187" spans="2:16" s="10" customFormat="1" ht="9.9" customHeight="1" x14ac:dyDescent="0.15">
      <c r="B187" s="157"/>
      <c r="C187" s="158"/>
      <c r="D187" s="159" t="s">
        <v>88</v>
      </c>
      <c r="E187" s="184">
        <f t="shared" ref="E187:M187" si="86">E162/$E$134</f>
        <v>2.766798418972332E-2</v>
      </c>
      <c r="F187" s="184">
        <f t="shared" si="86"/>
        <v>0.14624505928853754</v>
      </c>
      <c r="G187" s="184">
        <f t="shared" si="86"/>
        <v>0.32806324110671936</v>
      </c>
      <c r="H187" s="184">
        <f t="shared" si="86"/>
        <v>0.20948616600790515</v>
      </c>
      <c r="I187" s="184">
        <f t="shared" si="86"/>
        <v>3.5573122529644272E-2</v>
      </c>
      <c r="J187" s="185">
        <f t="shared" si="86"/>
        <v>0.25691699604743085</v>
      </c>
      <c r="K187" s="185">
        <f t="shared" si="86"/>
        <v>0.12648221343873517</v>
      </c>
      <c r="L187" s="185">
        <f t="shared" si="86"/>
        <v>0.19367588932806323</v>
      </c>
      <c r="M187" s="185">
        <f t="shared" si="86"/>
        <v>0.14229249011857709</v>
      </c>
      <c r="N187" s="63"/>
      <c r="O187" s="63"/>
    </row>
    <row r="188" spans="2:16" s="10" customFormat="1" ht="9.9" customHeight="1" x14ac:dyDescent="0.15">
      <c r="B188" s="169" t="s">
        <v>10</v>
      </c>
      <c r="C188" s="170"/>
      <c r="D188" s="161" t="s">
        <v>91</v>
      </c>
      <c r="E188" s="188">
        <f t="shared" ref="E188:M188" si="87">E163/$E$135</f>
        <v>1.6194331983805668E-2</v>
      </c>
      <c r="F188" s="188">
        <f t="shared" si="87"/>
        <v>0.145748987854251</v>
      </c>
      <c r="G188" s="188">
        <f t="shared" si="87"/>
        <v>0.25506072874493929</v>
      </c>
      <c r="H188" s="188">
        <f t="shared" si="87"/>
        <v>0.20647773279352227</v>
      </c>
      <c r="I188" s="188">
        <f t="shared" si="87"/>
        <v>6.8825910931174086E-2</v>
      </c>
      <c r="J188" s="189">
        <f t="shared" si="87"/>
        <v>0.34412955465587042</v>
      </c>
      <c r="K188" s="189">
        <f t="shared" si="87"/>
        <v>8.5020242914979755E-2</v>
      </c>
      <c r="L188" s="189">
        <f t="shared" si="87"/>
        <v>0.24696356275303644</v>
      </c>
      <c r="M188" s="189">
        <f t="shared" si="87"/>
        <v>0.1417004048582996</v>
      </c>
      <c r="N188" s="63"/>
      <c r="O188" s="63"/>
    </row>
    <row r="189" spans="2:16" s="10" customFormat="1" ht="13.5" customHeight="1" x14ac:dyDescent="0.15">
      <c r="B189" s="17"/>
      <c r="C189" s="17"/>
      <c r="D189" s="17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</row>
    <row r="190" spans="2:16" s="10" customFormat="1" ht="13.5" customHeight="1" x14ac:dyDescent="0.15">
      <c r="B190" s="65" t="s">
        <v>42</v>
      </c>
      <c r="C190" s="17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</row>
    <row r="191" spans="2:16" s="10" customFormat="1" ht="19.2" x14ac:dyDescent="0.15">
      <c r="B191" s="30" t="s">
        <v>9</v>
      </c>
      <c r="C191" s="11" t="s">
        <v>19</v>
      </c>
      <c r="D191" s="402" t="s">
        <v>20</v>
      </c>
      <c r="E191" s="6" t="s">
        <v>94</v>
      </c>
      <c r="F191" s="6" t="s">
        <v>99</v>
      </c>
      <c r="G191" s="6" t="s">
        <v>101</v>
      </c>
      <c r="H191" s="6" t="s">
        <v>43</v>
      </c>
      <c r="I191" s="6" t="s">
        <v>44</v>
      </c>
      <c r="J191" s="7" t="s">
        <v>10</v>
      </c>
      <c r="K191" s="6" t="s">
        <v>94</v>
      </c>
      <c r="L191" s="6" t="s">
        <v>99</v>
      </c>
      <c r="M191" s="6" t="s">
        <v>101</v>
      </c>
      <c r="N191" s="6" t="s">
        <v>43</v>
      </c>
      <c r="O191" s="5" t="s">
        <v>44</v>
      </c>
      <c r="P191" s="311"/>
    </row>
    <row r="192" spans="2:16" s="10" customFormat="1" ht="13.5" customHeight="1" x14ac:dyDescent="0.15">
      <c r="B192" s="68"/>
      <c r="C192" s="69"/>
      <c r="D192" s="70" t="s">
        <v>10</v>
      </c>
      <c r="E192" s="210">
        <f>SUM(E193:E194)</f>
        <v>284</v>
      </c>
      <c r="F192" s="210">
        <f>SUM(F193:F194)</f>
        <v>504</v>
      </c>
      <c r="G192" s="210">
        <f>SUM(G193:G194)</f>
        <v>115</v>
      </c>
      <c r="H192" s="210">
        <f>SUM(H193:H194)</f>
        <v>14</v>
      </c>
      <c r="I192" s="210">
        <f>SUM(I193:I194)</f>
        <v>1</v>
      </c>
      <c r="J192" s="211">
        <f>SUM(E192:I192)</f>
        <v>918</v>
      </c>
      <c r="K192" s="136">
        <f>E192/$J$192</f>
        <v>0.30936819172113289</v>
      </c>
      <c r="L192" s="136">
        <f>F192/$J$192</f>
        <v>0.5490196078431373</v>
      </c>
      <c r="M192" s="136">
        <f>G192/$J$192</f>
        <v>0.12527233115468409</v>
      </c>
      <c r="N192" s="136">
        <f>H192/$J$192</f>
        <v>1.5250544662309368E-2</v>
      </c>
      <c r="O192" s="103">
        <f>I192/$J$192</f>
        <v>1.0893246187363835E-3</v>
      </c>
      <c r="P192" s="47"/>
    </row>
    <row r="193" spans="2:16" s="10" customFormat="1" ht="13.5" customHeight="1" x14ac:dyDescent="0.15">
      <c r="B193" s="55"/>
      <c r="C193" s="72"/>
      <c r="D193" s="58" t="s">
        <v>88</v>
      </c>
      <c r="E193" s="212">
        <f t="shared" ref="E193:I194" si="88">E197+E200</f>
        <v>129</v>
      </c>
      <c r="F193" s="212">
        <f t="shared" si="88"/>
        <v>269</v>
      </c>
      <c r="G193" s="212">
        <f t="shared" si="88"/>
        <v>56</v>
      </c>
      <c r="H193" s="212">
        <f t="shared" si="88"/>
        <v>9</v>
      </c>
      <c r="I193" s="212">
        <f t="shared" si="88"/>
        <v>0</v>
      </c>
      <c r="J193" s="213">
        <f>SUM(E193:I193)</f>
        <v>463</v>
      </c>
      <c r="K193" s="137">
        <f>E193/$J$193</f>
        <v>0.27861771058315332</v>
      </c>
      <c r="L193" s="137">
        <f>F193/$J$193</f>
        <v>0.58099352051835851</v>
      </c>
      <c r="M193" s="137">
        <f>G193/$J$193</f>
        <v>0.12095032397408208</v>
      </c>
      <c r="N193" s="137">
        <f>H193/$J$193</f>
        <v>1.9438444924406047E-2</v>
      </c>
      <c r="O193" s="107">
        <f>I193/$J$193</f>
        <v>0</v>
      </c>
      <c r="P193" s="47"/>
    </row>
    <row r="194" spans="2:16" s="10" customFormat="1" ht="13.5" customHeight="1" x14ac:dyDescent="0.15">
      <c r="B194" s="55"/>
      <c r="C194" s="72" t="s">
        <v>10</v>
      </c>
      <c r="D194" s="74" t="s">
        <v>91</v>
      </c>
      <c r="E194" s="214">
        <f t="shared" si="88"/>
        <v>155</v>
      </c>
      <c r="F194" s="214">
        <f t="shared" si="88"/>
        <v>235</v>
      </c>
      <c r="G194" s="214">
        <f t="shared" si="88"/>
        <v>59</v>
      </c>
      <c r="H194" s="214">
        <f t="shared" si="88"/>
        <v>5</v>
      </c>
      <c r="I194" s="214">
        <f t="shared" si="88"/>
        <v>1</v>
      </c>
      <c r="J194" s="215">
        <f>SUM(E194:I194)</f>
        <v>455</v>
      </c>
      <c r="K194" s="138">
        <f>E194/$J$194</f>
        <v>0.34065934065934067</v>
      </c>
      <c r="L194" s="138">
        <f>F194/$J$194</f>
        <v>0.51648351648351654</v>
      </c>
      <c r="M194" s="138">
        <f>G194/$J$194</f>
        <v>0.12967032967032968</v>
      </c>
      <c r="N194" s="138">
        <f>H194/$J$194</f>
        <v>1.098901098901099E-2</v>
      </c>
      <c r="O194" s="111">
        <f>I194/$J$194</f>
        <v>2.1978021978021978E-3</v>
      </c>
      <c r="P194" s="47"/>
    </row>
    <row r="195" spans="2:16" s="10" customFormat="1" ht="13.5" customHeight="1" x14ac:dyDescent="0.15">
      <c r="B195" s="55"/>
      <c r="C195" s="72"/>
      <c r="D195" s="59" t="s">
        <v>24</v>
      </c>
      <c r="E195" s="353"/>
      <c r="F195" s="353"/>
      <c r="G195" s="353"/>
      <c r="H195" s="353"/>
      <c r="I195" s="353"/>
      <c r="J195" s="216">
        <f>$F$5-J192</f>
        <v>2</v>
      </c>
      <c r="K195" s="354"/>
      <c r="L195" s="354"/>
      <c r="M195" s="354"/>
      <c r="N195" s="354"/>
      <c r="O195" s="355"/>
      <c r="P195" s="47"/>
    </row>
    <row r="196" spans="2:16" s="10" customFormat="1" ht="13.5" customHeight="1" x14ac:dyDescent="0.15">
      <c r="B196" s="55"/>
      <c r="C196" s="68" t="s">
        <v>25</v>
      </c>
      <c r="D196" s="70" t="s">
        <v>10</v>
      </c>
      <c r="E196" s="210">
        <f>SUM(E197:E198)</f>
        <v>145</v>
      </c>
      <c r="F196" s="210">
        <f>SUM(F197:F198)</f>
        <v>248</v>
      </c>
      <c r="G196" s="210">
        <f>SUM(G197:G198)</f>
        <v>52</v>
      </c>
      <c r="H196" s="210">
        <f>SUM(H197:H198)</f>
        <v>4</v>
      </c>
      <c r="I196" s="210">
        <f>SUM(I197:I198)</f>
        <v>0</v>
      </c>
      <c r="J196" s="211">
        <f t="shared" ref="J196:J204" si="89">SUM(E196:I196)</f>
        <v>449</v>
      </c>
      <c r="K196" s="136">
        <f>E196/$J$196</f>
        <v>0.32293986636971045</v>
      </c>
      <c r="L196" s="136">
        <f>F196/$J$196</f>
        <v>0.5523385300668151</v>
      </c>
      <c r="M196" s="136">
        <f>G196/$J$196</f>
        <v>0.11581291759465479</v>
      </c>
      <c r="N196" s="136">
        <f>H196/$J$196</f>
        <v>8.9086859688195987E-3</v>
      </c>
      <c r="O196" s="103">
        <f>I196/$J$196</f>
        <v>0</v>
      </c>
      <c r="P196" s="47"/>
    </row>
    <row r="197" spans="2:16" s="10" customFormat="1" ht="13.5" customHeight="1" x14ac:dyDescent="0.15">
      <c r="B197" s="55" t="s">
        <v>12</v>
      </c>
      <c r="C197" s="55" t="s">
        <v>13</v>
      </c>
      <c r="D197" s="58" t="s">
        <v>88</v>
      </c>
      <c r="E197" s="417">
        <v>64</v>
      </c>
      <c r="F197" s="417">
        <v>132</v>
      </c>
      <c r="G197" s="417">
        <v>26</v>
      </c>
      <c r="H197" s="417">
        <v>2</v>
      </c>
      <c r="I197" s="417">
        <v>0</v>
      </c>
      <c r="J197" s="213">
        <f t="shared" si="89"/>
        <v>224</v>
      </c>
      <c r="K197" s="137">
        <f>E197/$J$197</f>
        <v>0.2857142857142857</v>
      </c>
      <c r="L197" s="137">
        <f>F197/$J$197</f>
        <v>0.5892857142857143</v>
      </c>
      <c r="M197" s="137">
        <f>G197/$J$197</f>
        <v>0.11607142857142858</v>
      </c>
      <c r="N197" s="137">
        <f>H197/$J$197</f>
        <v>8.9285714285714281E-3</v>
      </c>
      <c r="O197" s="107">
        <f>I197/$J$197</f>
        <v>0</v>
      </c>
      <c r="P197" s="47"/>
    </row>
    <row r="198" spans="2:16" s="10" customFormat="1" ht="13.5" customHeight="1" x14ac:dyDescent="0.15">
      <c r="B198" s="55"/>
      <c r="C198" s="55"/>
      <c r="D198" s="60" t="s">
        <v>91</v>
      </c>
      <c r="E198" s="418">
        <v>81</v>
      </c>
      <c r="F198" s="418">
        <v>116</v>
      </c>
      <c r="G198" s="418">
        <v>26</v>
      </c>
      <c r="H198" s="418">
        <v>2</v>
      </c>
      <c r="I198" s="418">
        <v>0</v>
      </c>
      <c r="J198" s="217">
        <f t="shared" si="89"/>
        <v>225</v>
      </c>
      <c r="K198" s="140">
        <f>E198/$J$198</f>
        <v>0.36</v>
      </c>
      <c r="L198" s="140">
        <f>F198/$J$198</f>
        <v>0.51555555555555554</v>
      </c>
      <c r="M198" s="140">
        <f>G198/$J$198</f>
        <v>0.11555555555555555</v>
      </c>
      <c r="N198" s="140">
        <f>H198/$J$198</f>
        <v>8.8888888888888889E-3</v>
      </c>
      <c r="O198" s="119">
        <f>I198/$J$198</f>
        <v>0</v>
      </c>
      <c r="P198" s="47"/>
    </row>
    <row r="199" spans="2:16" s="10" customFormat="1" ht="13.5" customHeight="1" x14ac:dyDescent="0.15">
      <c r="B199" s="55"/>
      <c r="C199" s="68"/>
      <c r="D199" s="70" t="s">
        <v>10</v>
      </c>
      <c r="E199" s="210">
        <f>SUM(E200:E201)</f>
        <v>139</v>
      </c>
      <c r="F199" s="210">
        <f>SUM(F200:F201)</f>
        <v>256</v>
      </c>
      <c r="G199" s="210">
        <f>SUM(G200:G201)</f>
        <v>63</v>
      </c>
      <c r="H199" s="210">
        <f>SUM(H200:H201)</f>
        <v>10</v>
      </c>
      <c r="I199" s="210">
        <f>SUM(I200:I201)</f>
        <v>1</v>
      </c>
      <c r="J199" s="211">
        <f t="shared" si="89"/>
        <v>469</v>
      </c>
      <c r="K199" s="136">
        <f>E199/$J$199</f>
        <v>0.29637526652452023</v>
      </c>
      <c r="L199" s="136">
        <f>F199/$J$199</f>
        <v>0.54584221748400852</v>
      </c>
      <c r="M199" s="136">
        <f>G199/$J$199</f>
        <v>0.13432835820895522</v>
      </c>
      <c r="N199" s="136">
        <f>H199/$J$199</f>
        <v>2.1321961620469083E-2</v>
      </c>
      <c r="O199" s="103">
        <f>I199/$J$199</f>
        <v>2.1321961620469083E-3</v>
      </c>
      <c r="P199" s="47"/>
    </row>
    <row r="200" spans="2:16" s="10" customFormat="1" ht="13.5" customHeight="1" x14ac:dyDescent="0.15">
      <c r="B200" s="55"/>
      <c r="C200" s="55" t="s">
        <v>14</v>
      </c>
      <c r="D200" s="82" t="s">
        <v>88</v>
      </c>
      <c r="E200" s="417">
        <v>65</v>
      </c>
      <c r="F200" s="417">
        <v>137</v>
      </c>
      <c r="G200" s="417">
        <v>30</v>
      </c>
      <c r="H200" s="417">
        <v>7</v>
      </c>
      <c r="I200" s="417">
        <v>0</v>
      </c>
      <c r="J200" s="218">
        <f t="shared" si="89"/>
        <v>239</v>
      </c>
      <c r="K200" s="141">
        <f>E200/$J$200</f>
        <v>0.27196652719665271</v>
      </c>
      <c r="L200" s="141">
        <f>F200/$J$200</f>
        <v>0.57322175732217573</v>
      </c>
      <c r="M200" s="141">
        <f>G200/$J$200</f>
        <v>0.12552301255230125</v>
      </c>
      <c r="N200" s="141">
        <f>H200/$J$200</f>
        <v>2.9288702928870293E-2</v>
      </c>
      <c r="O200" s="123">
        <f>I200/$J$200</f>
        <v>0</v>
      </c>
      <c r="P200" s="47"/>
    </row>
    <row r="201" spans="2:16" s="10" customFormat="1" ht="13.5" customHeight="1" x14ac:dyDescent="0.15">
      <c r="B201" s="84"/>
      <c r="C201" s="59"/>
      <c r="D201" s="59" t="s">
        <v>91</v>
      </c>
      <c r="E201" s="418">
        <v>74</v>
      </c>
      <c r="F201" s="418">
        <v>119</v>
      </c>
      <c r="G201" s="418">
        <v>33</v>
      </c>
      <c r="H201" s="418">
        <v>3</v>
      </c>
      <c r="I201" s="418">
        <v>1</v>
      </c>
      <c r="J201" s="216">
        <f t="shared" si="89"/>
        <v>230</v>
      </c>
      <c r="K201" s="142">
        <f>E201/$J$201</f>
        <v>0.32173913043478258</v>
      </c>
      <c r="L201" s="142">
        <f>F201/$J$201</f>
        <v>0.5173913043478261</v>
      </c>
      <c r="M201" s="142">
        <f>G201/$J$201</f>
        <v>0.14347826086956522</v>
      </c>
      <c r="N201" s="142">
        <f>H201/$J$201</f>
        <v>1.3043478260869565E-2</v>
      </c>
      <c r="O201" s="127">
        <f>I201/$J$201</f>
        <v>4.3478260869565218E-3</v>
      </c>
      <c r="P201" s="47"/>
    </row>
    <row r="202" spans="2:16" s="10" customFormat="1" ht="13.5" customHeight="1" x14ac:dyDescent="0.15">
      <c r="B202" s="68"/>
      <c r="C202" s="69"/>
      <c r="D202" s="70" t="s">
        <v>10</v>
      </c>
      <c r="E202" s="210">
        <f>SUM(E203:E204)</f>
        <v>288</v>
      </c>
      <c r="F202" s="210">
        <f>SUM(F203:F204)</f>
        <v>367</v>
      </c>
      <c r="G202" s="210">
        <f>SUM(G203:G204)</f>
        <v>31</v>
      </c>
      <c r="H202" s="210">
        <f>SUM(H203:H204)</f>
        <v>8</v>
      </c>
      <c r="I202" s="210">
        <f>SUM(I203:I204)</f>
        <v>1</v>
      </c>
      <c r="J202" s="211">
        <f t="shared" si="89"/>
        <v>695</v>
      </c>
      <c r="K202" s="136">
        <f>E202/$J$202</f>
        <v>0.41438848920863308</v>
      </c>
      <c r="L202" s="136">
        <f>F202/$J$202</f>
        <v>0.52805755395683451</v>
      </c>
      <c r="M202" s="136">
        <f>G202/$J$202</f>
        <v>4.4604316546762592E-2</v>
      </c>
      <c r="N202" s="136">
        <f>H202/$J$202</f>
        <v>1.1510791366906475E-2</v>
      </c>
      <c r="O202" s="103">
        <f>I202/$J$202</f>
        <v>1.4388489208633094E-3</v>
      </c>
      <c r="P202" s="47"/>
    </row>
    <row r="203" spans="2:16" s="10" customFormat="1" ht="13.5" customHeight="1" x14ac:dyDescent="0.15">
      <c r="B203" s="55"/>
      <c r="C203" s="72"/>
      <c r="D203" s="58" t="s">
        <v>88</v>
      </c>
      <c r="E203" s="212">
        <f t="shared" ref="E203:I204" si="90">E207+E210</f>
        <v>152</v>
      </c>
      <c r="F203" s="212">
        <f t="shared" si="90"/>
        <v>181</v>
      </c>
      <c r="G203" s="212">
        <f t="shared" si="90"/>
        <v>22</v>
      </c>
      <c r="H203" s="212">
        <f t="shared" si="90"/>
        <v>7</v>
      </c>
      <c r="I203" s="212">
        <f t="shared" si="90"/>
        <v>1</v>
      </c>
      <c r="J203" s="213">
        <f t="shared" si="89"/>
        <v>363</v>
      </c>
      <c r="K203" s="137">
        <f>E203/$J$203</f>
        <v>0.41873278236914602</v>
      </c>
      <c r="L203" s="137">
        <f>F203/$J$203</f>
        <v>0.49862258953168043</v>
      </c>
      <c r="M203" s="137">
        <f>G203/$J$203</f>
        <v>6.0606060606060608E-2</v>
      </c>
      <c r="N203" s="137">
        <f>H203/$J$203</f>
        <v>1.928374655647383E-2</v>
      </c>
      <c r="O203" s="107">
        <f>I203/$J$203</f>
        <v>2.7548209366391185E-3</v>
      </c>
      <c r="P203" s="47"/>
    </row>
    <row r="204" spans="2:16" s="10" customFormat="1" ht="13.5" customHeight="1" x14ac:dyDescent="0.15">
      <c r="B204" s="55"/>
      <c r="C204" s="72" t="s">
        <v>10</v>
      </c>
      <c r="D204" s="74" t="s">
        <v>91</v>
      </c>
      <c r="E204" s="214">
        <f t="shared" si="90"/>
        <v>136</v>
      </c>
      <c r="F204" s="214">
        <f t="shared" si="90"/>
        <v>186</v>
      </c>
      <c r="G204" s="214">
        <f t="shared" si="90"/>
        <v>9</v>
      </c>
      <c r="H204" s="214">
        <f t="shared" si="90"/>
        <v>1</v>
      </c>
      <c r="I204" s="214">
        <f t="shared" si="90"/>
        <v>0</v>
      </c>
      <c r="J204" s="215">
        <f t="shared" si="89"/>
        <v>332</v>
      </c>
      <c r="K204" s="138">
        <f>E204/$J$204</f>
        <v>0.40963855421686746</v>
      </c>
      <c r="L204" s="138">
        <f>F204/$J$204</f>
        <v>0.56024096385542166</v>
      </c>
      <c r="M204" s="138">
        <f>G204/$J$204</f>
        <v>2.710843373493976E-2</v>
      </c>
      <c r="N204" s="138">
        <f>H204/$J$204</f>
        <v>3.0120481927710845E-3</v>
      </c>
      <c r="O204" s="111">
        <f>I204/$J$204</f>
        <v>0</v>
      </c>
      <c r="P204" s="47"/>
    </row>
    <row r="205" spans="2:16" s="10" customFormat="1" ht="13.5" customHeight="1" x14ac:dyDescent="0.15">
      <c r="B205" s="55"/>
      <c r="C205" s="72"/>
      <c r="D205" s="59" t="s">
        <v>24</v>
      </c>
      <c r="E205" s="224"/>
      <c r="F205" s="224"/>
      <c r="G205" s="224"/>
      <c r="H205" s="224"/>
      <c r="I205" s="224"/>
      <c r="J205" s="216">
        <f>$F$8-J202</f>
        <v>2</v>
      </c>
      <c r="K205" s="139"/>
      <c r="L205" s="139"/>
      <c r="M205" s="139"/>
      <c r="N205" s="139"/>
      <c r="O205" s="115"/>
      <c r="P205" s="47"/>
    </row>
    <row r="206" spans="2:16" s="10" customFormat="1" ht="13.5" customHeight="1" x14ac:dyDescent="0.15">
      <c r="B206" s="55"/>
      <c r="C206" s="68" t="s">
        <v>25</v>
      </c>
      <c r="D206" s="70" t="s">
        <v>10</v>
      </c>
      <c r="E206" s="210">
        <f>SUM(E207:E208)</f>
        <v>165</v>
      </c>
      <c r="F206" s="210">
        <f>SUM(F207:F208)</f>
        <v>164</v>
      </c>
      <c r="G206" s="210">
        <f>SUM(G207:G208)</f>
        <v>8</v>
      </c>
      <c r="H206" s="210">
        <f>SUM(H207:H208)</f>
        <v>4</v>
      </c>
      <c r="I206" s="210">
        <f>SUM(I207:I208)</f>
        <v>1</v>
      </c>
      <c r="J206" s="211">
        <f t="shared" ref="J206:J214" si="91">SUM(E206:I206)</f>
        <v>342</v>
      </c>
      <c r="K206" s="136">
        <f>E206/$J$206</f>
        <v>0.48245614035087719</v>
      </c>
      <c r="L206" s="136">
        <f>F206/$J$206</f>
        <v>0.47953216374269003</v>
      </c>
      <c r="M206" s="136">
        <f>G206/$J$206</f>
        <v>2.3391812865497075E-2</v>
      </c>
      <c r="N206" s="136">
        <f>H206/$J$206</f>
        <v>1.1695906432748537E-2</v>
      </c>
      <c r="O206" s="103">
        <f>I206/$J$206</f>
        <v>2.9239766081871343E-3</v>
      </c>
      <c r="P206" s="47"/>
    </row>
    <row r="207" spans="2:16" s="10" customFormat="1" ht="13.5" customHeight="1" x14ac:dyDescent="0.15">
      <c r="B207" s="55" t="s">
        <v>15</v>
      </c>
      <c r="C207" s="55" t="s">
        <v>13</v>
      </c>
      <c r="D207" s="58" t="s">
        <v>88</v>
      </c>
      <c r="E207" s="417">
        <v>87</v>
      </c>
      <c r="F207" s="417">
        <v>81</v>
      </c>
      <c r="G207" s="417">
        <v>5</v>
      </c>
      <c r="H207" s="417">
        <v>3</v>
      </c>
      <c r="I207" s="417">
        <v>1</v>
      </c>
      <c r="J207" s="213">
        <f t="shared" si="91"/>
        <v>177</v>
      </c>
      <c r="K207" s="137">
        <f>E207/$J$207</f>
        <v>0.49152542372881358</v>
      </c>
      <c r="L207" s="137">
        <f>F207/$J$207</f>
        <v>0.4576271186440678</v>
      </c>
      <c r="M207" s="137">
        <f>G207/$J$207</f>
        <v>2.8248587570621469E-2</v>
      </c>
      <c r="N207" s="137">
        <f>H207/$J$207</f>
        <v>1.6949152542372881E-2</v>
      </c>
      <c r="O207" s="107">
        <f>I207/$J$207</f>
        <v>5.6497175141242938E-3</v>
      </c>
      <c r="P207" s="47"/>
    </row>
    <row r="208" spans="2:16" s="10" customFormat="1" ht="13.5" customHeight="1" x14ac:dyDescent="0.15">
      <c r="B208" s="55"/>
      <c r="C208" s="55"/>
      <c r="D208" s="60" t="s">
        <v>91</v>
      </c>
      <c r="E208" s="418">
        <v>78</v>
      </c>
      <c r="F208" s="418">
        <v>83</v>
      </c>
      <c r="G208" s="418">
        <v>3</v>
      </c>
      <c r="H208" s="418">
        <v>1</v>
      </c>
      <c r="I208" s="418">
        <v>0</v>
      </c>
      <c r="J208" s="217">
        <f t="shared" si="91"/>
        <v>165</v>
      </c>
      <c r="K208" s="140">
        <f>E208/$J$208</f>
        <v>0.47272727272727272</v>
      </c>
      <c r="L208" s="140">
        <f>F208/$J$208</f>
        <v>0.50303030303030305</v>
      </c>
      <c r="M208" s="140">
        <f>G208/$J$208</f>
        <v>1.8181818181818181E-2</v>
      </c>
      <c r="N208" s="140">
        <f>H208/$J$208</f>
        <v>6.0606060606060606E-3</v>
      </c>
      <c r="O208" s="119">
        <f>I208/$J$208</f>
        <v>0</v>
      </c>
      <c r="P208" s="47"/>
    </row>
    <row r="209" spans="2:16" s="10" customFormat="1" ht="13.5" customHeight="1" x14ac:dyDescent="0.15">
      <c r="B209" s="55"/>
      <c r="C209" s="68"/>
      <c r="D209" s="70" t="s">
        <v>10</v>
      </c>
      <c r="E209" s="210">
        <f>SUM(E210:E211)</f>
        <v>123</v>
      </c>
      <c r="F209" s="210">
        <f>SUM(F210:F211)</f>
        <v>203</v>
      </c>
      <c r="G209" s="210">
        <f>SUM(G210:G211)</f>
        <v>23</v>
      </c>
      <c r="H209" s="210">
        <f>SUM(H210:H211)</f>
        <v>4</v>
      </c>
      <c r="I209" s="210">
        <f>SUM(I210:I211)</f>
        <v>0</v>
      </c>
      <c r="J209" s="211">
        <f t="shared" si="91"/>
        <v>353</v>
      </c>
      <c r="K209" s="136">
        <f>E209/$J$209</f>
        <v>0.34844192634560905</v>
      </c>
      <c r="L209" s="136">
        <f>F209/$J$209</f>
        <v>0.57507082152974509</v>
      </c>
      <c r="M209" s="136">
        <f>G209/$J$209</f>
        <v>6.5155807365439092E-2</v>
      </c>
      <c r="N209" s="136">
        <f>H209/$J$209</f>
        <v>1.1331444759206799E-2</v>
      </c>
      <c r="O209" s="103">
        <f>I209/$J$209</f>
        <v>0</v>
      </c>
      <c r="P209" s="47"/>
    </row>
    <row r="210" spans="2:16" s="10" customFormat="1" ht="13.5" customHeight="1" x14ac:dyDescent="0.15">
      <c r="B210" s="55"/>
      <c r="C210" s="55" t="s">
        <v>16</v>
      </c>
      <c r="D210" s="82" t="s">
        <v>88</v>
      </c>
      <c r="E210" s="417">
        <v>65</v>
      </c>
      <c r="F210" s="417">
        <v>100</v>
      </c>
      <c r="G210" s="417">
        <v>17</v>
      </c>
      <c r="H210" s="417">
        <v>4</v>
      </c>
      <c r="I210" s="417">
        <v>0</v>
      </c>
      <c r="J210" s="218">
        <f t="shared" si="91"/>
        <v>186</v>
      </c>
      <c r="K210" s="141">
        <f>E210/$J$210</f>
        <v>0.34946236559139787</v>
      </c>
      <c r="L210" s="141">
        <f>F210/$J$210</f>
        <v>0.5376344086021505</v>
      </c>
      <c r="M210" s="141">
        <f>G210/$J$210</f>
        <v>9.1397849462365593E-2</v>
      </c>
      <c r="N210" s="141">
        <f>H210/$J$210</f>
        <v>2.1505376344086023E-2</v>
      </c>
      <c r="O210" s="123">
        <f>I210/$J$210</f>
        <v>0</v>
      </c>
      <c r="P210" s="47"/>
    </row>
    <row r="211" spans="2:16" s="10" customFormat="1" ht="13.5" customHeight="1" x14ac:dyDescent="0.15">
      <c r="B211" s="84"/>
      <c r="C211" s="59"/>
      <c r="D211" s="59" t="s">
        <v>91</v>
      </c>
      <c r="E211" s="418">
        <v>58</v>
      </c>
      <c r="F211" s="418">
        <v>103</v>
      </c>
      <c r="G211" s="418">
        <v>6</v>
      </c>
      <c r="H211" s="418">
        <v>0</v>
      </c>
      <c r="I211" s="418">
        <v>0</v>
      </c>
      <c r="J211" s="216">
        <f t="shared" si="91"/>
        <v>167</v>
      </c>
      <c r="K211" s="142">
        <f>E211/$J$211</f>
        <v>0.3473053892215569</v>
      </c>
      <c r="L211" s="142">
        <f>F211/$J$211</f>
        <v>0.61676646706586824</v>
      </c>
      <c r="M211" s="142">
        <f>G211/$J$211</f>
        <v>3.5928143712574849E-2</v>
      </c>
      <c r="N211" s="142">
        <f>H211/$J$211</f>
        <v>0</v>
      </c>
      <c r="O211" s="127">
        <f>I211/$J$211</f>
        <v>0</v>
      </c>
      <c r="P211" s="47"/>
    </row>
    <row r="212" spans="2:16" s="10" customFormat="1" ht="13.5" customHeight="1" x14ac:dyDescent="0.15">
      <c r="B212" s="68"/>
      <c r="C212" s="69"/>
      <c r="D212" s="70" t="s">
        <v>10</v>
      </c>
      <c r="E212" s="210">
        <f>SUM(E213:E214)</f>
        <v>202</v>
      </c>
      <c r="F212" s="210">
        <f>SUM(F213:F214)</f>
        <v>465</v>
      </c>
      <c r="G212" s="210">
        <f>SUM(G213:G214)</f>
        <v>42</v>
      </c>
      <c r="H212" s="210">
        <f>SUM(H213:H214)</f>
        <v>2</v>
      </c>
      <c r="I212" s="210">
        <f>SUM(I213:I214)</f>
        <v>0</v>
      </c>
      <c r="J212" s="211">
        <f t="shared" si="91"/>
        <v>711</v>
      </c>
      <c r="K212" s="136">
        <f>E212/$J$212</f>
        <v>0.2841068917018284</v>
      </c>
      <c r="L212" s="136">
        <f>F212/$J$212</f>
        <v>0.65400843881856541</v>
      </c>
      <c r="M212" s="136">
        <f>G212/$J$212</f>
        <v>5.9071729957805907E-2</v>
      </c>
      <c r="N212" s="136">
        <f>H212/$J$212</f>
        <v>2.8129395218002813E-3</v>
      </c>
      <c r="O212" s="103">
        <f>I212/$J$212</f>
        <v>0</v>
      </c>
      <c r="P212" s="47"/>
    </row>
    <row r="213" spans="2:16" s="10" customFormat="1" ht="13.5" customHeight="1" x14ac:dyDescent="0.15">
      <c r="B213" s="55"/>
      <c r="C213" s="72"/>
      <c r="D213" s="58" t="s">
        <v>88</v>
      </c>
      <c r="E213" s="417">
        <v>83</v>
      </c>
      <c r="F213" s="417">
        <v>250</v>
      </c>
      <c r="G213" s="417">
        <v>30</v>
      </c>
      <c r="H213" s="417">
        <v>1</v>
      </c>
      <c r="I213" s="417">
        <v>0</v>
      </c>
      <c r="J213" s="213">
        <f t="shared" si="91"/>
        <v>364</v>
      </c>
      <c r="K213" s="137">
        <f>E213/$J$213</f>
        <v>0.22802197802197802</v>
      </c>
      <c r="L213" s="137">
        <f>F213/$J$213</f>
        <v>0.68681318681318682</v>
      </c>
      <c r="M213" s="137">
        <f>G213/$J$213</f>
        <v>8.2417582417582416E-2</v>
      </c>
      <c r="N213" s="137">
        <f>H213/$J$213</f>
        <v>2.7472527472527475E-3</v>
      </c>
      <c r="O213" s="107">
        <f>I213/$J$213</f>
        <v>0</v>
      </c>
      <c r="P213" s="47"/>
    </row>
    <row r="214" spans="2:16" s="10" customFormat="1" ht="13.5" customHeight="1" x14ac:dyDescent="0.15">
      <c r="B214" s="55" t="s">
        <v>26</v>
      </c>
      <c r="C214" s="26" t="s">
        <v>16</v>
      </c>
      <c r="D214" s="74" t="s">
        <v>91</v>
      </c>
      <c r="E214" s="419">
        <v>119</v>
      </c>
      <c r="F214" s="419">
        <v>215</v>
      </c>
      <c r="G214" s="419">
        <v>12</v>
      </c>
      <c r="H214" s="419">
        <v>1</v>
      </c>
      <c r="I214" s="419">
        <v>0</v>
      </c>
      <c r="J214" s="215">
        <f t="shared" si="91"/>
        <v>347</v>
      </c>
      <c r="K214" s="138">
        <f>E214/$J$214</f>
        <v>0.34293948126801155</v>
      </c>
      <c r="L214" s="138">
        <f>F214/$J$214</f>
        <v>0.6195965417867435</v>
      </c>
      <c r="M214" s="138">
        <f>G214/$J$214</f>
        <v>3.4582132564841501E-2</v>
      </c>
      <c r="N214" s="138">
        <f>H214/$J$214</f>
        <v>2.881844380403458E-3</v>
      </c>
      <c r="O214" s="111">
        <f>I214/$J$214</f>
        <v>0</v>
      </c>
      <c r="P214" s="47"/>
    </row>
    <row r="215" spans="2:16" s="10" customFormat="1" ht="13.5" customHeight="1" thickBot="1" x14ac:dyDescent="0.2">
      <c r="B215" s="55"/>
      <c r="C215" s="72"/>
      <c r="D215" s="91" t="s">
        <v>24</v>
      </c>
      <c r="E215" s="225"/>
      <c r="F215" s="225"/>
      <c r="G215" s="225"/>
      <c r="H215" s="225"/>
      <c r="I215" s="225"/>
      <c r="J215" s="221">
        <f>$F$11-J212</f>
        <v>0</v>
      </c>
      <c r="K215" s="196"/>
      <c r="L215" s="196"/>
      <c r="M215" s="196"/>
      <c r="N215" s="196"/>
      <c r="O215" s="197"/>
      <c r="P215" s="47"/>
    </row>
    <row r="216" spans="2:16" s="10" customFormat="1" ht="13.5" customHeight="1" thickTop="1" x14ac:dyDescent="0.15">
      <c r="B216" s="92"/>
      <c r="C216" s="93"/>
      <c r="D216" s="62" t="s">
        <v>10</v>
      </c>
      <c r="E216" s="222">
        <f>E217+E218</f>
        <v>774</v>
      </c>
      <c r="F216" s="222">
        <f>F217+F218</f>
        <v>1336</v>
      </c>
      <c r="G216" s="222">
        <f>G217+G218</f>
        <v>188</v>
      </c>
      <c r="H216" s="222">
        <f>H217+H218</f>
        <v>24</v>
      </c>
      <c r="I216" s="222">
        <f>I217+I218</f>
        <v>2</v>
      </c>
      <c r="J216" s="223">
        <f>SUM(E216:I216)</f>
        <v>2324</v>
      </c>
      <c r="K216" s="198">
        <f>E216/$J$216</f>
        <v>0.33304647160068845</v>
      </c>
      <c r="L216" s="198">
        <f>F216/$J$216</f>
        <v>0.57487091222030984</v>
      </c>
      <c r="M216" s="198">
        <f>G216/$J$216</f>
        <v>8.0895008605851984E-2</v>
      </c>
      <c r="N216" s="198">
        <f>H216/$J$216</f>
        <v>1.0327022375215147E-2</v>
      </c>
      <c r="O216" s="199">
        <f>I216/$J$216</f>
        <v>8.6058519793459555E-4</v>
      </c>
      <c r="P216" s="47"/>
    </row>
    <row r="217" spans="2:16" s="10" customFormat="1" ht="13.5" customHeight="1" x14ac:dyDescent="0.15">
      <c r="B217" s="55"/>
      <c r="C217" s="72"/>
      <c r="D217" s="58" t="s">
        <v>88</v>
      </c>
      <c r="E217" s="212">
        <f t="shared" ref="E217:I218" si="92">E193+E203+E213</f>
        <v>364</v>
      </c>
      <c r="F217" s="212">
        <f t="shared" si="92"/>
        <v>700</v>
      </c>
      <c r="G217" s="212">
        <f t="shared" si="92"/>
        <v>108</v>
      </c>
      <c r="H217" s="212">
        <f t="shared" si="92"/>
        <v>17</v>
      </c>
      <c r="I217" s="212">
        <f t="shared" si="92"/>
        <v>1</v>
      </c>
      <c r="J217" s="213">
        <f>SUM(E217:I217)</f>
        <v>1190</v>
      </c>
      <c r="K217" s="137">
        <f>E217/$J$217</f>
        <v>0.30588235294117649</v>
      </c>
      <c r="L217" s="137">
        <f>F217/$J$217</f>
        <v>0.58823529411764708</v>
      </c>
      <c r="M217" s="137">
        <f>G217/$J$217</f>
        <v>9.07563025210084E-2</v>
      </c>
      <c r="N217" s="137">
        <f>H217/$J$217</f>
        <v>1.4285714285714285E-2</v>
      </c>
      <c r="O217" s="107">
        <f>I217/$J$217</f>
        <v>8.4033613445378156E-4</v>
      </c>
      <c r="P217" s="47"/>
    </row>
    <row r="218" spans="2:16" s="10" customFormat="1" ht="13.5" customHeight="1" x14ac:dyDescent="0.15">
      <c r="B218" s="96" t="s">
        <v>10</v>
      </c>
      <c r="C218" s="26"/>
      <c r="D218" s="74" t="s">
        <v>91</v>
      </c>
      <c r="E218" s="214">
        <f t="shared" si="92"/>
        <v>410</v>
      </c>
      <c r="F218" s="214">
        <f t="shared" si="92"/>
        <v>636</v>
      </c>
      <c r="G218" s="214">
        <f t="shared" si="92"/>
        <v>80</v>
      </c>
      <c r="H218" s="214">
        <f t="shared" si="92"/>
        <v>7</v>
      </c>
      <c r="I218" s="214">
        <f t="shared" si="92"/>
        <v>1</v>
      </c>
      <c r="J218" s="215">
        <f>SUM(E218:I218)</f>
        <v>1134</v>
      </c>
      <c r="K218" s="138">
        <f>E218/$J$218</f>
        <v>0.36155202821869487</v>
      </c>
      <c r="L218" s="138">
        <f>F218/$J$218</f>
        <v>0.56084656084656082</v>
      </c>
      <c r="M218" s="138">
        <f>G218/$J$218</f>
        <v>7.0546737213403876E-2</v>
      </c>
      <c r="N218" s="138">
        <f>H218/$J$218</f>
        <v>6.1728395061728392E-3</v>
      </c>
      <c r="O218" s="111">
        <f>I218/$J$218</f>
        <v>8.8183421516754845E-4</v>
      </c>
      <c r="P218" s="47"/>
    </row>
    <row r="219" spans="2:16" s="10" customFormat="1" ht="13.5" customHeight="1" x14ac:dyDescent="0.15">
      <c r="B219" s="84"/>
      <c r="C219" s="97"/>
      <c r="D219" s="59" t="s">
        <v>24</v>
      </c>
      <c r="E219" s="224"/>
      <c r="F219" s="224"/>
      <c r="G219" s="224"/>
      <c r="H219" s="224"/>
      <c r="I219" s="224"/>
      <c r="J219" s="216">
        <f>J195+J205+J215</f>
        <v>4</v>
      </c>
      <c r="K219" s="146"/>
      <c r="L219" s="146"/>
      <c r="M219" s="146"/>
      <c r="N219" s="146"/>
      <c r="O219" s="100"/>
      <c r="P219" s="47"/>
    </row>
    <row r="220" spans="2:16" s="10" customFormat="1" ht="13.5" customHeight="1" x14ac:dyDescent="0.15">
      <c r="B220" s="303"/>
      <c r="C220" s="303"/>
      <c r="D220" s="5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</row>
    <row r="221" spans="2:16" s="10" customFormat="1" ht="13.5" customHeight="1" x14ac:dyDescent="0.15">
      <c r="B221" s="65" t="s">
        <v>45</v>
      </c>
      <c r="C221" s="17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</row>
    <row r="222" spans="2:16" s="10" customFormat="1" ht="42" x14ac:dyDescent="0.15">
      <c r="B222" s="30" t="s">
        <v>9</v>
      </c>
      <c r="C222" s="11" t="s">
        <v>19</v>
      </c>
      <c r="D222" s="402" t="s">
        <v>20</v>
      </c>
      <c r="E222" s="4" t="s">
        <v>0</v>
      </c>
      <c r="F222" s="33" t="s">
        <v>1</v>
      </c>
      <c r="G222" s="33" t="s">
        <v>2</v>
      </c>
      <c r="H222" s="33" t="s">
        <v>3</v>
      </c>
      <c r="I222" s="409" t="s">
        <v>10</v>
      </c>
      <c r="J222" s="34" t="s">
        <v>0</v>
      </c>
      <c r="K222" s="33" t="s">
        <v>1</v>
      </c>
      <c r="L222" s="33" t="s">
        <v>2</v>
      </c>
      <c r="M222" s="49" t="s">
        <v>3</v>
      </c>
      <c r="N222" s="311"/>
      <c r="O222" s="63"/>
    </row>
    <row r="223" spans="2:16" s="10" customFormat="1" ht="14.25" customHeight="1" x14ac:dyDescent="0.15">
      <c r="B223" s="68"/>
      <c r="C223" s="69"/>
      <c r="D223" s="70" t="s">
        <v>10</v>
      </c>
      <c r="E223" s="210">
        <f>SUM(E224:E225)</f>
        <v>58</v>
      </c>
      <c r="F223" s="210">
        <f>SUM(F224:F225)</f>
        <v>277</v>
      </c>
      <c r="G223" s="210">
        <f>SUM(G224:G225)</f>
        <v>344</v>
      </c>
      <c r="H223" s="210">
        <f>SUM(H224:H225)</f>
        <v>10</v>
      </c>
      <c r="I223" s="211">
        <f>SUM(E223:H223)</f>
        <v>689</v>
      </c>
      <c r="J223" s="136">
        <f>E223/$I$223</f>
        <v>8.4179970972423801E-2</v>
      </c>
      <c r="K223" s="136">
        <f>F223/$I$223</f>
        <v>0.40203193033381712</v>
      </c>
      <c r="L223" s="136">
        <f>G223/$I$223</f>
        <v>0.49927431059506533</v>
      </c>
      <c r="M223" s="103">
        <f>H223/$I$223</f>
        <v>1.4513788098693759E-2</v>
      </c>
      <c r="N223" s="98"/>
      <c r="O223" s="63"/>
    </row>
    <row r="224" spans="2:16" s="10" customFormat="1" ht="14.25" customHeight="1" x14ac:dyDescent="0.15">
      <c r="B224" s="55"/>
      <c r="C224" s="72"/>
      <c r="D224" s="58" t="s">
        <v>88</v>
      </c>
      <c r="E224" s="212">
        <f t="shared" ref="E224:H225" si="93">E228+E231</f>
        <v>41</v>
      </c>
      <c r="F224" s="212">
        <f t="shared" si="93"/>
        <v>140</v>
      </c>
      <c r="G224" s="212">
        <f t="shared" si="93"/>
        <v>172</v>
      </c>
      <c r="H224" s="212">
        <f t="shared" si="93"/>
        <v>4</v>
      </c>
      <c r="I224" s="213">
        <f>SUM(E224:H224)</f>
        <v>357</v>
      </c>
      <c r="J224" s="137">
        <f>E224/$I$224</f>
        <v>0.11484593837535013</v>
      </c>
      <c r="K224" s="137">
        <f>F224/$I$224</f>
        <v>0.39215686274509803</v>
      </c>
      <c r="L224" s="137">
        <f>G224/$I$224</f>
        <v>0.48179271708683474</v>
      </c>
      <c r="M224" s="107">
        <f>H224/$I$224</f>
        <v>1.1204481792717087E-2</v>
      </c>
      <c r="N224" s="98"/>
      <c r="O224" s="63"/>
    </row>
    <row r="225" spans="2:15" s="10" customFormat="1" ht="14.25" customHeight="1" x14ac:dyDescent="0.15">
      <c r="B225" s="55"/>
      <c r="C225" s="72" t="s">
        <v>10</v>
      </c>
      <c r="D225" s="74" t="s">
        <v>91</v>
      </c>
      <c r="E225" s="237">
        <f t="shared" si="93"/>
        <v>17</v>
      </c>
      <c r="F225" s="237">
        <f t="shared" si="93"/>
        <v>137</v>
      </c>
      <c r="G225" s="237">
        <f t="shared" si="93"/>
        <v>172</v>
      </c>
      <c r="H225" s="237">
        <f t="shared" si="93"/>
        <v>6</v>
      </c>
      <c r="I225" s="215">
        <f>SUM(E225:H225)</f>
        <v>332</v>
      </c>
      <c r="J225" s="138">
        <f>E225/$I$225</f>
        <v>5.1204819277108432E-2</v>
      </c>
      <c r="K225" s="138">
        <f>F225/$I$225</f>
        <v>0.41265060240963858</v>
      </c>
      <c r="L225" s="138">
        <f>G225/$I$225</f>
        <v>0.51807228915662651</v>
      </c>
      <c r="M225" s="111">
        <f>H225/$I$225</f>
        <v>1.8072289156626505E-2</v>
      </c>
      <c r="N225" s="98"/>
      <c r="O225" s="63"/>
    </row>
    <row r="226" spans="2:15" s="10" customFormat="1" ht="14.25" customHeight="1" x14ac:dyDescent="0.15">
      <c r="B226" s="55"/>
      <c r="C226" s="72"/>
      <c r="D226" s="59" t="s">
        <v>24</v>
      </c>
      <c r="E226" s="238"/>
      <c r="F226" s="238"/>
      <c r="G226" s="238"/>
      <c r="H226" s="238"/>
      <c r="I226" s="216">
        <f>$F$8-I223</f>
        <v>8</v>
      </c>
      <c r="J226" s="139"/>
      <c r="K226" s="139"/>
      <c r="L226" s="139"/>
      <c r="M226" s="115"/>
      <c r="N226" s="98"/>
      <c r="O226" s="63"/>
    </row>
    <row r="227" spans="2:15" s="10" customFormat="1" ht="14.25" customHeight="1" x14ac:dyDescent="0.15">
      <c r="B227" s="55"/>
      <c r="C227" s="68" t="s">
        <v>25</v>
      </c>
      <c r="D227" s="70" t="s">
        <v>10</v>
      </c>
      <c r="E227" s="220">
        <f>E228+E229</f>
        <v>28</v>
      </c>
      <c r="F227" s="220">
        <f>F228+F229</f>
        <v>129</v>
      </c>
      <c r="G227" s="220">
        <f>G228+G229</f>
        <v>173</v>
      </c>
      <c r="H227" s="220">
        <f>H228+H229</f>
        <v>7</v>
      </c>
      <c r="I227" s="211">
        <f t="shared" ref="I227:I235" si="94">SUM(E227:H227)</f>
        <v>337</v>
      </c>
      <c r="J227" s="136">
        <f>E227/$I$227</f>
        <v>8.3086053412462904E-2</v>
      </c>
      <c r="K227" s="136">
        <f>F227/$I$227</f>
        <v>0.3827893175074184</v>
      </c>
      <c r="L227" s="136">
        <f>G227/$I$227</f>
        <v>0.51335311572700293</v>
      </c>
      <c r="M227" s="103">
        <f>H227/$I$227</f>
        <v>2.0771513353115726E-2</v>
      </c>
      <c r="N227" s="98"/>
      <c r="O227" s="63"/>
    </row>
    <row r="228" spans="2:15" s="10" customFormat="1" ht="14.25" customHeight="1" x14ac:dyDescent="0.15">
      <c r="B228" s="55" t="s">
        <v>15</v>
      </c>
      <c r="C228" s="55" t="s">
        <v>13</v>
      </c>
      <c r="D228" s="58" t="s">
        <v>88</v>
      </c>
      <c r="E228" s="319">
        <v>22</v>
      </c>
      <c r="F228" s="319">
        <v>66</v>
      </c>
      <c r="G228" s="319">
        <v>83</v>
      </c>
      <c r="H228" s="319">
        <v>2</v>
      </c>
      <c r="I228" s="213">
        <f t="shared" si="94"/>
        <v>173</v>
      </c>
      <c r="J228" s="137">
        <f>E228/$I$228</f>
        <v>0.12716763005780346</v>
      </c>
      <c r="K228" s="137">
        <f>F228/$I$228</f>
        <v>0.38150289017341038</v>
      </c>
      <c r="L228" s="137">
        <f>G228/$I$228</f>
        <v>0.47976878612716761</v>
      </c>
      <c r="M228" s="107">
        <f>H228/$I$228</f>
        <v>1.1560693641618497E-2</v>
      </c>
      <c r="N228" s="98"/>
      <c r="O228" s="63"/>
    </row>
    <row r="229" spans="2:15" s="10" customFormat="1" ht="14.25" customHeight="1" x14ac:dyDescent="0.15">
      <c r="B229" s="55"/>
      <c r="C229" s="55"/>
      <c r="D229" s="60" t="s">
        <v>91</v>
      </c>
      <c r="E229" s="321">
        <v>6</v>
      </c>
      <c r="F229" s="321">
        <v>63</v>
      </c>
      <c r="G229" s="321">
        <v>90</v>
      </c>
      <c r="H229" s="321">
        <v>5</v>
      </c>
      <c r="I229" s="239">
        <f t="shared" si="94"/>
        <v>164</v>
      </c>
      <c r="J229" s="140">
        <f>E229/$I$229</f>
        <v>3.6585365853658534E-2</v>
      </c>
      <c r="K229" s="140">
        <f>F229/$I$229</f>
        <v>0.38414634146341464</v>
      </c>
      <c r="L229" s="140">
        <f>G229/$I$229</f>
        <v>0.54878048780487809</v>
      </c>
      <c r="M229" s="119">
        <f>H229/$I$229</f>
        <v>3.048780487804878E-2</v>
      </c>
      <c r="N229" s="98"/>
      <c r="O229" s="63"/>
    </row>
    <row r="230" spans="2:15" s="10" customFormat="1" ht="14.25" customHeight="1" x14ac:dyDescent="0.15">
      <c r="B230" s="55"/>
      <c r="C230" s="68"/>
      <c r="D230" s="70" t="s">
        <v>10</v>
      </c>
      <c r="E230" s="210">
        <f>E231+E232</f>
        <v>30</v>
      </c>
      <c r="F230" s="210">
        <f>F231+F232</f>
        <v>148</v>
      </c>
      <c r="G230" s="210">
        <f>G231+G232</f>
        <v>171</v>
      </c>
      <c r="H230" s="210">
        <f>H231+H232</f>
        <v>3</v>
      </c>
      <c r="I230" s="211">
        <f t="shared" si="94"/>
        <v>352</v>
      </c>
      <c r="J230" s="136">
        <f>E230/$I$230</f>
        <v>8.5227272727272721E-2</v>
      </c>
      <c r="K230" s="136">
        <f>F230/$I$230</f>
        <v>0.42045454545454547</v>
      </c>
      <c r="L230" s="136">
        <f>G230/$I$230</f>
        <v>0.48579545454545453</v>
      </c>
      <c r="M230" s="103">
        <f>H230/$I$230</f>
        <v>8.5227272727272721E-3</v>
      </c>
      <c r="N230" s="98"/>
      <c r="O230" s="63"/>
    </row>
    <row r="231" spans="2:15" s="10" customFormat="1" ht="14.25" customHeight="1" x14ac:dyDescent="0.15">
      <c r="B231" s="55"/>
      <c r="C231" s="55" t="s">
        <v>16</v>
      </c>
      <c r="D231" s="82" t="s">
        <v>88</v>
      </c>
      <c r="E231" s="319">
        <v>19</v>
      </c>
      <c r="F231" s="319">
        <v>74</v>
      </c>
      <c r="G231" s="319">
        <v>89</v>
      </c>
      <c r="H231" s="319">
        <v>2</v>
      </c>
      <c r="I231" s="218">
        <f t="shared" si="94"/>
        <v>184</v>
      </c>
      <c r="J231" s="141">
        <f>E231/$I$231</f>
        <v>0.10326086956521739</v>
      </c>
      <c r="K231" s="141">
        <f>F231/$I$231</f>
        <v>0.40217391304347827</v>
      </c>
      <c r="L231" s="141">
        <f>G231/$I$231</f>
        <v>0.48369565217391303</v>
      </c>
      <c r="M231" s="123">
        <f>H231/$I$231</f>
        <v>1.0869565217391304E-2</v>
      </c>
      <c r="N231" s="98"/>
      <c r="O231" s="63"/>
    </row>
    <row r="232" spans="2:15" s="10" customFormat="1" ht="14.25" customHeight="1" x14ac:dyDescent="0.15">
      <c r="B232" s="84"/>
      <c r="C232" s="59"/>
      <c r="D232" s="59" t="s">
        <v>91</v>
      </c>
      <c r="E232" s="321">
        <v>11</v>
      </c>
      <c r="F232" s="321">
        <v>74</v>
      </c>
      <c r="G232" s="321">
        <v>82</v>
      </c>
      <c r="H232" s="321">
        <v>1</v>
      </c>
      <c r="I232" s="221">
        <f t="shared" si="94"/>
        <v>168</v>
      </c>
      <c r="J232" s="200">
        <f>E232/$I$232</f>
        <v>6.5476190476190479E-2</v>
      </c>
      <c r="K232" s="200">
        <f>F232/$I$232</f>
        <v>0.44047619047619047</v>
      </c>
      <c r="L232" s="200">
        <f>G232/$I$232</f>
        <v>0.48809523809523808</v>
      </c>
      <c r="M232" s="133">
        <f>H232/$I$232</f>
        <v>5.9523809523809521E-3</v>
      </c>
      <c r="N232" s="98"/>
      <c r="O232" s="63"/>
    </row>
    <row r="233" spans="2:15" s="10" customFormat="1" ht="14.25" customHeight="1" x14ac:dyDescent="0.15">
      <c r="B233" s="68"/>
      <c r="C233" s="69"/>
      <c r="D233" s="70" t="s">
        <v>10</v>
      </c>
      <c r="E233" s="210">
        <f>E234+E235</f>
        <v>20</v>
      </c>
      <c r="F233" s="210">
        <f>F234+F235</f>
        <v>280</v>
      </c>
      <c r="G233" s="210">
        <f>G234+G235</f>
        <v>404</v>
      </c>
      <c r="H233" s="210">
        <f>H234+H235</f>
        <v>3</v>
      </c>
      <c r="I233" s="211">
        <f t="shared" si="94"/>
        <v>707</v>
      </c>
      <c r="J233" s="136">
        <f>E233/$I$233</f>
        <v>2.8288543140028287E-2</v>
      </c>
      <c r="K233" s="136">
        <f>F233/$I$233</f>
        <v>0.39603960396039606</v>
      </c>
      <c r="L233" s="136">
        <f>G233/$I$233</f>
        <v>0.5714285714285714</v>
      </c>
      <c r="M233" s="103">
        <f>H233/$I$233</f>
        <v>4.2432814710042432E-3</v>
      </c>
      <c r="N233" s="98"/>
      <c r="O233" s="63"/>
    </row>
    <row r="234" spans="2:15" s="10" customFormat="1" ht="14.25" customHeight="1" x14ac:dyDescent="0.15">
      <c r="B234" s="55"/>
      <c r="C234" s="72"/>
      <c r="D234" s="58" t="s">
        <v>88</v>
      </c>
      <c r="E234" s="319">
        <v>15</v>
      </c>
      <c r="F234" s="319">
        <v>144</v>
      </c>
      <c r="G234" s="319">
        <v>201</v>
      </c>
      <c r="H234" s="319">
        <v>2</v>
      </c>
      <c r="I234" s="213">
        <f t="shared" si="94"/>
        <v>362</v>
      </c>
      <c r="J234" s="137">
        <f>E234/$I$234</f>
        <v>4.1436464088397788E-2</v>
      </c>
      <c r="K234" s="137">
        <f>F234/$I$234</f>
        <v>0.39779005524861877</v>
      </c>
      <c r="L234" s="137">
        <f>G234/$I$234</f>
        <v>0.55524861878453036</v>
      </c>
      <c r="M234" s="107">
        <f>H234/$I$234</f>
        <v>5.5248618784530384E-3</v>
      </c>
      <c r="N234" s="98"/>
      <c r="O234" s="63"/>
    </row>
    <row r="235" spans="2:15" s="10" customFormat="1" ht="14.25" customHeight="1" x14ac:dyDescent="0.15">
      <c r="B235" s="55" t="s">
        <v>26</v>
      </c>
      <c r="C235" s="26" t="s">
        <v>16</v>
      </c>
      <c r="D235" s="74" t="s">
        <v>91</v>
      </c>
      <c r="E235" s="331">
        <v>5</v>
      </c>
      <c r="F235" s="331">
        <v>136</v>
      </c>
      <c r="G235" s="331">
        <v>203</v>
      </c>
      <c r="H235" s="331">
        <v>1</v>
      </c>
      <c r="I235" s="239">
        <f t="shared" si="94"/>
        <v>345</v>
      </c>
      <c r="J235" s="201">
        <f>E235/$I$235</f>
        <v>1.4492753623188406E-2</v>
      </c>
      <c r="K235" s="201">
        <f>F235/$I$235</f>
        <v>0.39420289855072466</v>
      </c>
      <c r="L235" s="201">
        <f>G235/$I$235</f>
        <v>0.58840579710144925</v>
      </c>
      <c r="M235" s="202">
        <f>H235/$I$235</f>
        <v>2.8985507246376812E-3</v>
      </c>
      <c r="N235" s="98"/>
      <c r="O235" s="63"/>
    </row>
    <row r="236" spans="2:15" s="10" customFormat="1" ht="14.25" customHeight="1" thickBot="1" x14ac:dyDescent="0.2">
      <c r="B236" s="55"/>
      <c r="C236" s="72"/>
      <c r="D236" s="91" t="s">
        <v>24</v>
      </c>
      <c r="E236" s="356"/>
      <c r="F236" s="356"/>
      <c r="G236" s="356"/>
      <c r="H236" s="356"/>
      <c r="I236" s="240">
        <f>$F$11-I233</f>
        <v>4</v>
      </c>
      <c r="J236" s="357"/>
      <c r="K236" s="357"/>
      <c r="L236" s="357"/>
      <c r="M236" s="358"/>
      <c r="N236" s="98"/>
      <c r="O236" s="63"/>
    </row>
    <row r="237" spans="2:15" s="10" customFormat="1" ht="14.25" customHeight="1" thickTop="1" x14ac:dyDescent="0.15">
      <c r="B237" s="92"/>
      <c r="C237" s="93"/>
      <c r="D237" s="62" t="s">
        <v>10</v>
      </c>
      <c r="E237" s="210">
        <f>E238+E239</f>
        <v>78</v>
      </c>
      <c r="F237" s="210">
        <f>F238+F239</f>
        <v>557</v>
      </c>
      <c r="G237" s="210">
        <f>G238+G239</f>
        <v>748</v>
      </c>
      <c r="H237" s="210">
        <f>H238+H239</f>
        <v>13</v>
      </c>
      <c r="I237" s="216">
        <f>SUM(E237:H237)</f>
        <v>1396</v>
      </c>
      <c r="J237" s="142">
        <f>E237/$I$237</f>
        <v>5.5873925501432664E-2</v>
      </c>
      <c r="K237" s="142">
        <f>F237/$I$237</f>
        <v>0.39899713467048709</v>
      </c>
      <c r="L237" s="142">
        <f>G237/$I$237</f>
        <v>0.53581661891117482</v>
      </c>
      <c r="M237" s="127">
        <f>H237/$I$237</f>
        <v>9.3123209169054446E-3</v>
      </c>
      <c r="N237" s="98"/>
      <c r="O237" s="63"/>
    </row>
    <row r="238" spans="2:15" s="10" customFormat="1" ht="14.25" customHeight="1" x14ac:dyDescent="0.15">
      <c r="B238" s="55"/>
      <c r="C238" s="72"/>
      <c r="D238" s="58" t="s">
        <v>88</v>
      </c>
      <c r="E238" s="219">
        <f t="shared" ref="E238:H239" si="95">E224+E234</f>
        <v>56</v>
      </c>
      <c r="F238" s="219">
        <f t="shared" si="95"/>
        <v>284</v>
      </c>
      <c r="G238" s="219">
        <f t="shared" si="95"/>
        <v>373</v>
      </c>
      <c r="H238" s="219">
        <f t="shared" si="95"/>
        <v>6</v>
      </c>
      <c r="I238" s="218">
        <f>SUM(E238:H238)</f>
        <v>719</v>
      </c>
      <c r="J238" s="141">
        <f>E238/$I$238</f>
        <v>7.7885952712100137E-2</v>
      </c>
      <c r="K238" s="141">
        <f>F238/$I$238</f>
        <v>0.39499304589707929</v>
      </c>
      <c r="L238" s="141">
        <f>G238/$I$238</f>
        <v>0.5187760778859527</v>
      </c>
      <c r="M238" s="123">
        <f>H238/$I$238</f>
        <v>8.3449235048678721E-3</v>
      </c>
      <c r="N238" s="98"/>
      <c r="O238" s="63"/>
    </row>
    <row r="239" spans="2:15" s="10" customFormat="1" ht="14.25" customHeight="1" x14ac:dyDescent="0.15">
      <c r="B239" s="96" t="s">
        <v>10</v>
      </c>
      <c r="C239" s="26"/>
      <c r="D239" s="74" t="s">
        <v>91</v>
      </c>
      <c r="E239" s="230">
        <f t="shared" si="95"/>
        <v>22</v>
      </c>
      <c r="F239" s="230">
        <f t="shared" si="95"/>
        <v>273</v>
      </c>
      <c r="G239" s="230">
        <f t="shared" si="95"/>
        <v>375</v>
      </c>
      <c r="H239" s="230">
        <f t="shared" si="95"/>
        <v>7</v>
      </c>
      <c r="I239" s="241">
        <f>SUM(E239:H239)</f>
        <v>677</v>
      </c>
      <c r="J239" s="204">
        <f>E239/$I$239</f>
        <v>3.2496307237813882E-2</v>
      </c>
      <c r="K239" s="204">
        <f>F239/$I$239</f>
        <v>0.40324963072378139</v>
      </c>
      <c r="L239" s="204">
        <f>G239/$I$239</f>
        <v>0.55391432791728212</v>
      </c>
      <c r="M239" s="205">
        <f>H239/$I$239</f>
        <v>1.03397341211226E-2</v>
      </c>
      <c r="N239" s="98"/>
      <c r="O239" s="63"/>
    </row>
    <row r="240" spans="2:15" s="10" customFormat="1" ht="14.25" customHeight="1" x14ac:dyDescent="0.15">
      <c r="B240" s="84"/>
      <c r="C240" s="97"/>
      <c r="D240" s="59" t="s">
        <v>24</v>
      </c>
      <c r="E240" s="359"/>
      <c r="F240" s="359"/>
      <c r="G240" s="359"/>
      <c r="H240" s="359"/>
      <c r="I240" s="216">
        <f>I226+I236</f>
        <v>12</v>
      </c>
      <c r="J240" s="354"/>
      <c r="K240" s="354"/>
      <c r="L240" s="354"/>
      <c r="M240" s="355"/>
      <c r="N240" s="98"/>
      <c r="O240" s="63"/>
    </row>
    <row r="241" spans="2:15" s="10" customFormat="1" ht="14.25" customHeight="1" x14ac:dyDescent="0.15">
      <c r="B241" s="17"/>
      <c r="C241" s="17"/>
      <c r="D241" s="63"/>
      <c r="E241" s="352"/>
      <c r="F241" s="352"/>
      <c r="G241" s="352"/>
      <c r="H241" s="352"/>
      <c r="I241" s="63"/>
      <c r="J241" s="250"/>
      <c r="K241" s="250"/>
      <c r="L241" s="250"/>
      <c r="M241" s="250"/>
      <c r="N241" s="63"/>
      <c r="O241" s="63"/>
    </row>
    <row r="242" spans="2:15" s="10" customFormat="1" ht="14.25" customHeight="1" x14ac:dyDescent="0.15">
      <c r="B242" s="65" t="s">
        <v>46</v>
      </c>
      <c r="C242" s="17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</row>
    <row r="243" spans="2:15" s="10" customFormat="1" ht="28.8" x14ac:dyDescent="0.15">
      <c r="B243" s="30" t="s">
        <v>9</v>
      </c>
      <c r="C243" s="11" t="s">
        <v>19</v>
      </c>
      <c r="D243" s="402" t="s">
        <v>20</v>
      </c>
      <c r="E243" s="11" t="s">
        <v>4</v>
      </c>
      <c r="F243" s="11" t="s">
        <v>5</v>
      </c>
      <c r="G243" s="11" t="s">
        <v>6</v>
      </c>
      <c r="H243" s="11" t="s">
        <v>7</v>
      </c>
      <c r="I243" s="408" t="s">
        <v>10</v>
      </c>
      <c r="J243" s="403" t="s">
        <v>4</v>
      </c>
      <c r="K243" s="11" t="s">
        <v>5</v>
      </c>
      <c r="L243" s="11" t="s">
        <v>6</v>
      </c>
      <c r="M243" s="38" t="s">
        <v>7</v>
      </c>
      <c r="N243" s="311"/>
      <c r="O243" s="63"/>
    </row>
    <row r="244" spans="2:15" s="10" customFormat="1" ht="13.5" customHeight="1" x14ac:dyDescent="0.15">
      <c r="B244" s="68"/>
      <c r="C244" s="69"/>
      <c r="D244" s="70" t="s">
        <v>10</v>
      </c>
      <c r="E244" s="210">
        <f>SUM(E245:E246)</f>
        <v>51</v>
      </c>
      <c r="F244" s="210">
        <f>SUM(F245:F246)</f>
        <v>60</v>
      </c>
      <c r="G244" s="210">
        <f>SUM(G245:G246)</f>
        <v>277</v>
      </c>
      <c r="H244" s="210">
        <f>SUM(H245:H246)</f>
        <v>306</v>
      </c>
      <c r="I244" s="211">
        <f>SUM(E244:H244)</f>
        <v>694</v>
      </c>
      <c r="J244" s="136">
        <f>E244/$I$244</f>
        <v>7.3487031700288183E-2</v>
      </c>
      <c r="K244" s="136">
        <f>F244/$I$244</f>
        <v>8.645533141210375E-2</v>
      </c>
      <c r="L244" s="136">
        <f>G244/$I$244</f>
        <v>0.39913544668587897</v>
      </c>
      <c r="M244" s="103">
        <f>H244/$I$244</f>
        <v>0.44092219020172913</v>
      </c>
      <c r="N244" s="98"/>
      <c r="O244" s="63"/>
    </row>
    <row r="245" spans="2:15" s="10" customFormat="1" ht="13.5" customHeight="1" x14ac:dyDescent="0.15">
      <c r="B245" s="55"/>
      <c r="C245" s="72"/>
      <c r="D245" s="58" t="s">
        <v>88</v>
      </c>
      <c r="E245" s="212">
        <f t="shared" ref="E245:H246" si="96">E249+E252</f>
        <v>24</v>
      </c>
      <c r="F245" s="212">
        <f t="shared" si="96"/>
        <v>35</v>
      </c>
      <c r="G245" s="212">
        <f t="shared" si="96"/>
        <v>139</v>
      </c>
      <c r="H245" s="212">
        <f t="shared" si="96"/>
        <v>163</v>
      </c>
      <c r="I245" s="213">
        <f>SUM(E245:H245)</f>
        <v>361</v>
      </c>
      <c r="J245" s="137">
        <f>E245/$I$245</f>
        <v>6.6481994459833799E-2</v>
      </c>
      <c r="K245" s="137">
        <f>F245/$I$245</f>
        <v>9.6952908587257622E-2</v>
      </c>
      <c r="L245" s="137">
        <f>G245/$I$245</f>
        <v>0.38504155124653738</v>
      </c>
      <c r="M245" s="107">
        <f>H245/$I$245</f>
        <v>0.45152354570637121</v>
      </c>
      <c r="N245" s="98"/>
      <c r="O245" s="63"/>
    </row>
    <row r="246" spans="2:15" s="10" customFormat="1" ht="13.5" customHeight="1" x14ac:dyDescent="0.15">
      <c r="B246" s="55"/>
      <c r="C246" s="72" t="s">
        <v>10</v>
      </c>
      <c r="D246" s="74" t="s">
        <v>91</v>
      </c>
      <c r="E246" s="214">
        <f t="shared" si="96"/>
        <v>27</v>
      </c>
      <c r="F246" s="214">
        <f t="shared" si="96"/>
        <v>25</v>
      </c>
      <c r="G246" s="214">
        <f t="shared" si="96"/>
        <v>138</v>
      </c>
      <c r="H246" s="214">
        <f t="shared" si="96"/>
        <v>143</v>
      </c>
      <c r="I246" s="215">
        <f>SUM(E246:H246)</f>
        <v>333</v>
      </c>
      <c r="J246" s="138">
        <f>E246/$I$246</f>
        <v>8.1081081081081086E-2</v>
      </c>
      <c r="K246" s="138">
        <f>F246/$I$246</f>
        <v>7.5075075075075076E-2</v>
      </c>
      <c r="L246" s="138">
        <f>G246/$I$246</f>
        <v>0.4144144144144144</v>
      </c>
      <c r="M246" s="111">
        <f>H246/$I$246</f>
        <v>0.42942942942942941</v>
      </c>
      <c r="N246" s="98"/>
      <c r="O246" s="63"/>
    </row>
    <row r="247" spans="2:15" s="10" customFormat="1" ht="13.5" customHeight="1" x14ac:dyDescent="0.15">
      <c r="B247" s="55"/>
      <c r="C247" s="72"/>
      <c r="D247" s="59" t="s">
        <v>24</v>
      </c>
      <c r="E247" s="353"/>
      <c r="F247" s="353"/>
      <c r="G247" s="353"/>
      <c r="H247" s="353"/>
      <c r="I247" s="216">
        <f>$F$8-I244</f>
        <v>3</v>
      </c>
      <c r="J247" s="354"/>
      <c r="K247" s="354"/>
      <c r="L247" s="354"/>
      <c r="M247" s="355"/>
      <c r="N247" s="98"/>
      <c r="O247" s="63"/>
    </row>
    <row r="248" spans="2:15" s="10" customFormat="1" ht="13.5" customHeight="1" x14ac:dyDescent="0.15">
      <c r="B248" s="55"/>
      <c r="C248" s="68" t="s">
        <v>25</v>
      </c>
      <c r="D248" s="70" t="s">
        <v>10</v>
      </c>
      <c r="E248" s="210">
        <f>E249+E250</f>
        <v>29</v>
      </c>
      <c r="F248" s="210">
        <f>F249+F250</f>
        <v>35</v>
      </c>
      <c r="G248" s="210">
        <f>G249+G250</f>
        <v>128</v>
      </c>
      <c r="H248" s="210">
        <f>H249+H250</f>
        <v>149</v>
      </c>
      <c r="I248" s="211">
        <f t="shared" ref="I248:I256" si="97">SUM(E248:H248)</f>
        <v>341</v>
      </c>
      <c r="J248" s="136">
        <f>E248/$I$248</f>
        <v>8.5043988269794715E-2</v>
      </c>
      <c r="K248" s="136">
        <f>F248/$I$248</f>
        <v>0.10263929618768329</v>
      </c>
      <c r="L248" s="136">
        <f>G248/$I$248</f>
        <v>0.37536656891495601</v>
      </c>
      <c r="M248" s="103">
        <f>H248/$I$248</f>
        <v>0.43695014662756598</v>
      </c>
      <c r="N248" s="98"/>
      <c r="O248" s="63"/>
    </row>
    <row r="249" spans="2:15" s="10" customFormat="1" ht="13.5" customHeight="1" x14ac:dyDescent="0.15">
      <c r="B249" s="55" t="s">
        <v>15</v>
      </c>
      <c r="C249" s="55" t="s">
        <v>13</v>
      </c>
      <c r="D249" s="58" t="s">
        <v>88</v>
      </c>
      <c r="E249" s="319">
        <v>14</v>
      </c>
      <c r="F249" s="319">
        <v>20</v>
      </c>
      <c r="G249" s="319">
        <v>61</v>
      </c>
      <c r="H249" s="319">
        <v>81</v>
      </c>
      <c r="I249" s="213">
        <f t="shared" si="97"/>
        <v>176</v>
      </c>
      <c r="J249" s="137">
        <f>E249/$I$249</f>
        <v>7.9545454545454544E-2</v>
      </c>
      <c r="K249" s="137">
        <f>F249/$I$249</f>
        <v>0.11363636363636363</v>
      </c>
      <c r="L249" s="137">
        <f>G249/$I$249</f>
        <v>0.34659090909090912</v>
      </c>
      <c r="M249" s="107">
        <f>H249/$I$249</f>
        <v>0.46022727272727271</v>
      </c>
      <c r="N249" s="98"/>
      <c r="O249" s="63"/>
    </row>
    <row r="250" spans="2:15" s="10" customFormat="1" ht="13.5" customHeight="1" x14ac:dyDescent="0.15">
      <c r="B250" s="55"/>
      <c r="C250" s="55"/>
      <c r="D250" s="60" t="s">
        <v>91</v>
      </c>
      <c r="E250" s="321">
        <v>15</v>
      </c>
      <c r="F250" s="321">
        <v>15</v>
      </c>
      <c r="G250" s="321">
        <v>67</v>
      </c>
      <c r="H250" s="321">
        <v>68</v>
      </c>
      <c r="I250" s="217">
        <f t="shared" si="97"/>
        <v>165</v>
      </c>
      <c r="J250" s="140">
        <f>E250/$I$250</f>
        <v>9.0909090909090912E-2</v>
      </c>
      <c r="K250" s="140">
        <f>F250/$I$250</f>
        <v>9.0909090909090912E-2</v>
      </c>
      <c r="L250" s="140">
        <f>G250/$I$250</f>
        <v>0.40606060606060607</v>
      </c>
      <c r="M250" s="119">
        <f>H250/$I$250</f>
        <v>0.41212121212121211</v>
      </c>
      <c r="N250" s="98"/>
      <c r="O250" s="63"/>
    </row>
    <row r="251" spans="2:15" s="10" customFormat="1" ht="13.5" customHeight="1" x14ac:dyDescent="0.15">
      <c r="B251" s="55"/>
      <c r="C251" s="68"/>
      <c r="D251" s="70" t="s">
        <v>10</v>
      </c>
      <c r="E251" s="210">
        <f>E252+E253</f>
        <v>22</v>
      </c>
      <c r="F251" s="210">
        <f>F252+F253</f>
        <v>25</v>
      </c>
      <c r="G251" s="210">
        <f>G252+G253</f>
        <v>149</v>
      </c>
      <c r="H251" s="210">
        <f>H252+H253</f>
        <v>157</v>
      </c>
      <c r="I251" s="211">
        <f t="shared" si="97"/>
        <v>353</v>
      </c>
      <c r="J251" s="136">
        <f>E251/$I$251</f>
        <v>6.2322946175637391E-2</v>
      </c>
      <c r="K251" s="136">
        <f>F251/$I$251</f>
        <v>7.0821529745042494E-2</v>
      </c>
      <c r="L251" s="136">
        <f>G251/$I$251</f>
        <v>0.42209631728045327</v>
      </c>
      <c r="M251" s="103">
        <f>H251/$I$251</f>
        <v>0.44475920679886688</v>
      </c>
      <c r="N251" s="98"/>
      <c r="O251" s="63"/>
    </row>
    <row r="252" spans="2:15" s="10" customFormat="1" ht="13.5" customHeight="1" x14ac:dyDescent="0.15">
      <c r="B252" s="55"/>
      <c r="C252" s="55" t="s">
        <v>16</v>
      </c>
      <c r="D252" s="82" t="s">
        <v>88</v>
      </c>
      <c r="E252" s="319">
        <v>10</v>
      </c>
      <c r="F252" s="319">
        <v>15</v>
      </c>
      <c r="G252" s="319">
        <v>78</v>
      </c>
      <c r="H252" s="319">
        <v>82</v>
      </c>
      <c r="I252" s="218">
        <f t="shared" si="97"/>
        <v>185</v>
      </c>
      <c r="J252" s="141">
        <f>E252/$I$252</f>
        <v>5.4054054054054057E-2</v>
      </c>
      <c r="K252" s="141">
        <f>F252/$I$252</f>
        <v>8.1081081081081086E-2</v>
      </c>
      <c r="L252" s="141">
        <f>G252/$I$252</f>
        <v>0.42162162162162165</v>
      </c>
      <c r="M252" s="123">
        <f>H252/$I$252</f>
        <v>0.44324324324324327</v>
      </c>
      <c r="N252" s="98"/>
      <c r="O252" s="63"/>
    </row>
    <row r="253" spans="2:15" s="10" customFormat="1" ht="13.5" customHeight="1" x14ac:dyDescent="0.15">
      <c r="B253" s="84"/>
      <c r="C253" s="59"/>
      <c r="D253" s="59" t="s">
        <v>91</v>
      </c>
      <c r="E253" s="321">
        <v>12</v>
      </c>
      <c r="F253" s="321">
        <v>10</v>
      </c>
      <c r="G253" s="321">
        <v>71</v>
      </c>
      <c r="H253" s="321">
        <v>75</v>
      </c>
      <c r="I253" s="216">
        <f t="shared" si="97"/>
        <v>168</v>
      </c>
      <c r="J253" s="142">
        <f>E253/$I$253</f>
        <v>7.1428571428571425E-2</v>
      </c>
      <c r="K253" s="142">
        <f>F253/$I$253</f>
        <v>5.9523809523809521E-2</v>
      </c>
      <c r="L253" s="142">
        <f>G253/$I$253</f>
        <v>0.42261904761904762</v>
      </c>
      <c r="M253" s="127">
        <f>H253/$I$253</f>
        <v>0.44642857142857145</v>
      </c>
      <c r="N253" s="98"/>
      <c r="O253" s="63"/>
    </row>
    <row r="254" spans="2:15" s="10" customFormat="1" ht="13.5" customHeight="1" x14ac:dyDescent="0.15">
      <c r="B254" s="68"/>
      <c r="C254" s="69"/>
      <c r="D254" s="70" t="s">
        <v>10</v>
      </c>
      <c r="E254" s="210">
        <f>E255+E256</f>
        <v>25</v>
      </c>
      <c r="F254" s="210">
        <f>F255+F256</f>
        <v>51</v>
      </c>
      <c r="G254" s="210">
        <f>G255+G256</f>
        <v>240</v>
      </c>
      <c r="H254" s="210">
        <f>H255+H256</f>
        <v>394</v>
      </c>
      <c r="I254" s="211">
        <f t="shared" si="97"/>
        <v>710</v>
      </c>
      <c r="J254" s="136">
        <f>E254/$I$254</f>
        <v>3.5211267605633804E-2</v>
      </c>
      <c r="K254" s="136">
        <f>F254/$I$254</f>
        <v>7.1830985915492959E-2</v>
      </c>
      <c r="L254" s="136">
        <f>G254/$I$254</f>
        <v>0.3380281690140845</v>
      </c>
      <c r="M254" s="103">
        <f>H254/$I$254</f>
        <v>0.55492957746478877</v>
      </c>
      <c r="N254" s="98"/>
      <c r="O254" s="63"/>
    </row>
    <row r="255" spans="2:15" s="10" customFormat="1" ht="13.5" customHeight="1" x14ac:dyDescent="0.15">
      <c r="B255" s="55"/>
      <c r="C255" s="72"/>
      <c r="D255" s="58" t="s">
        <v>88</v>
      </c>
      <c r="E255" s="319">
        <v>11</v>
      </c>
      <c r="F255" s="319">
        <v>19</v>
      </c>
      <c r="G255" s="319">
        <v>109</v>
      </c>
      <c r="H255" s="319">
        <v>225</v>
      </c>
      <c r="I255" s="213">
        <f t="shared" si="97"/>
        <v>364</v>
      </c>
      <c r="J255" s="137">
        <f>E255/$I$255</f>
        <v>3.021978021978022E-2</v>
      </c>
      <c r="K255" s="137">
        <f>F255/$I$255</f>
        <v>5.21978021978022E-2</v>
      </c>
      <c r="L255" s="137">
        <f>G255/$I$255</f>
        <v>0.29945054945054944</v>
      </c>
      <c r="M255" s="107">
        <f>H255/$I$255</f>
        <v>0.61813186813186816</v>
      </c>
      <c r="N255" s="98"/>
      <c r="O255" s="63"/>
    </row>
    <row r="256" spans="2:15" s="10" customFormat="1" ht="13.5" customHeight="1" x14ac:dyDescent="0.15">
      <c r="B256" s="55" t="s">
        <v>26</v>
      </c>
      <c r="C256" s="26" t="s">
        <v>16</v>
      </c>
      <c r="D256" s="74" t="s">
        <v>91</v>
      </c>
      <c r="E256" s="331">
        <v>14</v>
      </c>
      <c r="F256" s="331">
        <v>32</v>
      </c>
      <c r="G256" s="331">
        <v>131</v>
      </c>
      <c r="H256" s="331">
        <v>169</v>
      </c>
      <c r="I256" s="215">
        <f t="shared" si="97"/>
        <v>346</v>
      </c>
      <c r="J256" s="138">
        <f>E256/$I$256</f>
        <v>4.046242774566474E-2</v>
      </c>
      <c r="K256" s="138">
        <f>F256/$I$256</f>
        <v>9.2485549132947972E-2</v>
      </c>
      <c r="L256" s="138">
        <f>G256/$I$256</f>
        <v>0.37861271676300579</v>
      </c>
      <c r="M256" s="111">
        <f>H256/$I$256</f>
        <v>0.48843930635838151</v>
      </c>
      <c r="N256" s="98"/>
      <c r="O256" s="63"/>
    </row>
    <row r="257" spans="2:16" s="10" customFormat="1" ht="13.5" customHeight="1" thickBot="1" x14ac:dyDescent="0.2">
      <c r="B257" s="55"/>
      <c r="C257" s="72"/>
      <c r="D257" s="91" t="s">
        <v>24</v>
      </c>
      <c r="E257" s="225"/>
      <c r="F257" s="225"/>
      <c r="G257" s="225"/>
      <c r="H257" s="225"/>
      <c r="I257" s="221">
        <f>$F$11-I254</f>
        <v>1</v>
      </c>
      <c r="J257" s="196"/>
      <c r="K257" s="196"/>
      <c r="L257" s="196"/>
      <c r="M257" s="197"/>
      <c r="N257" s="98"/>
      <c r="O257" s="63"/>
    </row>
    <row r="258" spans="2:16" s="10" customFormat="1" ht="13.5" customHeight="1" thickTop="1" x14ac:dyDescent="0.15">
      <c r="B258" s="92"/>
      <c r="C258" s="93"/>
      <c r="D258" s="62" t="s">
        <v>10</v>
      </c>
      <c r="E258" s="222">
        <f>E259+E260</f>
        <v>76</v>
      </c>
      <c r="F258" s="222">
        <f>F259+F260</f>
        <v>111</v>
      </c>
      <c r="G258" s="222">
        <f>G259+G260</f>
        <v>517</v>
      </c>
      <c r="H258" s="222">
        <f>H259+H260</f>
        <v>700</v>
      </c>
      <c r="I258" s="223">
        <f>SUM(E258:H258)</f>
        <v>1404</v>
      </c>
      <c r="J258" s="198">
        <f>E258/$I$258</f>
        <v>5.4131054131054131E-2</v>
      </c>
      <c r="K258" s="198">
        <f>F258/$I$258</f>
        <v>7.9059829059829057E-2</v>
      </c>
      <c r="L258" s="198">
        <f>G258/$I$258</f>
        <v>0.36823361823361822</v>
      </c>
      <c r="M258" s="199">
        <f>H258/$I$258</f>
        <v>0.4985754985754986</v>
      </c>
      <c r="N258" s="98"/>
      <c r="O258" s="63"/>
    </row>
    <row r="259" spans="2:16" s="10" customFormat="1" ht="13.5" customHeight="1" x14ac:dyDescent="0.15">
      <c r="B259" s="55"/>
      <c r="C259" s="72"/>
      <c r="D259" s="58" t="s">
        <v>88</v>
      </c>
      <c r="E259" s="219">
        <f t="shared" ref="E259:H260" si="98">E245+E255</f>
        <v>35</v>
      </c>
      <c r="F259" s="219">
        <f t="shared" si="98"/>
        <v>54</v>
      </c>
      <c r="G259" s="219">
        <f t="shared" si="98"/>
        <v>248</v>
      </c>
      <c r="H259" s="219">
        <f t="shared" si="98"/>
        <v>388</v>
      </c>
      <c r="I259" s="213">
        <f>SUM(E259:H259)</f>
        <v>725</v>
      </c>
      <c r="J259" s="137">
        <f>E259/$I$259</f>
        <v>4.8275862068965517E-2</v>
      </c>
      <c r="K259" s="137">
        <f>F259/$I$259</f>
        <v>7.4482758620689649E-2</v>
      </c>
      <c r="L259" s="137">
        <f>G259/$I$259</f>
        <v>0.34206896551724136</v>
      </c>
      <c r="M259" s="107">
        <f>H259/$I$259</f>
        <v>0.53517241379310343</v>
      </c>
      <c r="N259" s="98"/>
      <c r="O259" s="63"/>
    </row>
    <row r="260" spans="2:16" s="10" customFormat="1" ht="13.5" customHeight="1" x14ac:dyDescent="0.15">
      <c r="B260" s="96" t="s">
        <v>10</v>
      </c>
      <c r="C260" s="26"/>
      <c r="D260" s="74" t="s">
        <v>91</v>
      </c>
      <c r="E260" s="230">
        <f t="shared" si="98"/>
        <v>41</v>
      </c>
      <c r="F260" s="230">
        <f t="shared" si="98"/>
        <v>57</v>
      </c>
      <c r="G260" s="230">
        <f t="shared" si="98"/>
        <v>269</v>
      </c>
      <c r="H260" s="230">
        <f t="shared" si="98"/>
        <v>312</v>
      </c>
      <c r="I260" s="215">
        <f>SUM(E260:H260)</f>
        <v>679</v>
      </c>
      <c r="J260" s="138">
        <f>E260/$I$260</f>
        <v>6.0382916053019146E-2</v>
      </c>
      <c r="K260" s="138">
        <f>F260/$I$260</f>
        <v>8.3946980854197342E-2</v>
      </c>
      <c r="L260" s="138">
        <f>G260/$I$260</f>
        <v>0.39617083946980852</v>
      </c>
      <c r="M260" s="111">
        <f>H260/$I$260</f>
        <v>0.45949926362297494</v>
      </c>
      <c r="N260" s="98"/>
      <c r="O260" s="63"/>
    </row>
    <row r="261" spans="2:16" s="10" customFormat="1" ht="13.5" customHeight="1" x14ac:dyDescent="0.15">
      <c r="B261" s="84"/>
      <c r="C261" s="97"/>
      <c r="D261" s="59" t="s">
        <v>24</v>
      </c>
      <c r="E261" s="224"/>
      <c r="F261" s="224"/>
      <c r="G261" s="224"/>
      <c r="H261" s="224"/>
      <c r="I261" s="216">
        <f>I247+I257</f>
        <v>4</v>
      </c>
      <c r="J261" s="146"/>
      <c r="K261" s="146"/>
      <c r="L261" s="146"/>
      <c r="M261" s="100"/>
      <c r="N261" s="98"/>
      <c r="O261" s="63"/>
    </row>
    <row r="262" spans="2:16" s="10" customFormat="1" ht="13.5" customHeight="1" x14ac:dyDescent="0.15">
      <c r="B262" s="17"/>
      <c r="C262" s="17"/>
      <c r="D262" s="17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</row>
    <row r="263" spans="2:16" s="10" customFormat="1" ht="13.5" customHeight="1" x14ac:dyDescent="0.15">
      <c r="B263" s="65" t="s">
        <v>66</v>
      </c>
      <c r="C263" s="314"/>
      <c r="D263" s="17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</row>
    <row r="264" spans="2:16" s="10" customFormat="1" ht="19.2" x14ac:dyDescent="0.15">
      <c r="B264" s="11" t="s">
        <v>9</v>
      </c>
      <c r="C264" s="11" t="s">
        <v>19</v>
      </c>
      <c r="D264" s="402" t="s">
        <v>20</v>
      </c>
      <c r="E264" s="402" t="s">
        <v>67</v>
      </c>
      <c r="F264" s="402" t="s">
        <v>68</v>
      </c>
      <c r="G264" s="406" t="s">
        <v>10</v>
      </c>
      <c r="H264" s="407" t="s">
        <v>67</v>
      </c>
      <c r="I264" s="405" t="s">
        <v>68</v>
      </c>
      <c r="J264" s="311"/>
      <c r="K264" s="26"/>
      <c r="L264" s="26"/>
      <c r="M264" s="26"/>
      <c r="N264" s="26"/>
      <c r="O264" s="26"/>
      <c r="P264" s="26"/>
    </row>
    <row r="265" spans="2:16" s="10" customFormat="1" ht="13.5" customHeight="1" x14ac:dyDescent="0.15">
      <c r="B265" s="68"/>
      <c r="C265" s="69"/>
      <c r="D265" s="70" t="s">
        <v>10</v>
      </c>
      <c r="E265" s="210">
        <f>E266+E267</f>
        <v>807</v>
      </c>
      <c r="F265" s="210">
        <f>F266+F267</f>
        <v>111</v>
      </c>
      <c r="G265" s="211">
        <f>SUM(E265:F265)</f>
        <v>918</v>
      </c>
      <c r="H265" s="136">
        <f>E265/$G$265</f>
        <v>0.87908496732026142</v>
      </c>
      <c r="I265" s="103">
        <f>F265/$G$265</f>
        <v>0.12091503267973856</v>
      </c>
      <c r="J265" s="98"/>
      <c r="K265" s="26"/>
      <c r="L265" s="57"/>
      <c r="M265" s="57"/>
      <c r="N265" s="57"/>
      <c r="O265" s="133"/>
      <c r="P265" s="29"/>
    </row>
    <row r="266" spans="2:16" s="10" customFormat="1" ht="13.5" customHeight="1" x14ac:dyDescent="0.15">
      <c r="B266" s="55"/>
      <c r="C266" s="72"/>
      <c r="D266" s="58" t="s">
        <v>88</v>
      </c>
      <c r="E266" s="212">
        <f>E270+E273</f>
        <v>410</v>
      </c>
      <c r="F266" s="212">
        <f>F270+F273</f>
        <v>53</v>
      </c>
      <c r="G266" s="213">
        <f>SUM(E266:F266)</f>
        <v>463</v>
      </c>
      <c r="H266" s="137">
        <f>E266/$G$266</f>
        <v>0.8855291576673866</v>
      </c>
      <c r="I266" s="107">
        <f>F266/$G$266</f>
        <v>0.11447084233261338</v>
      </c>
      <c r="J266" s="98"/>
      <c r="K266" s="26"/>
      <c r="L266" s="57"/>
      <c r="M266" s="57"/>
      <c r="N266" s="57"/>
      <c r="O266" s="133"/>
      <c r="P266" s="29"/>
    </row>
    <row r="267" spans="2:16" s="10" customFormat="1" ht="13.5" customHeight="1" x14ac:dyDescent="0.15">
      <c r="B267" s="55"/>
      <c r="C267" s="72" t="s">
        <v>10</v>
      </c>
      <c r="D267" s="74" t="s">
        <v>91</v>
      </c>
      <c r="E267" s="214">
        <f>E271+E274</f>
        <v>397</v>
      </c>
      <c r="F267" s="214">
        <f>F271+F274</f>
        <v>58</v>
      </c>
      <c r="G267" s="215">
        <f>SUM(E267:F267)</f>
        <v>455</v>
      </c>
      <c r="H267" s="138">
        <f>E267/$G$267</f>
        <v>0.87252747252747254</v>
      </c>
      <c r="I267" s="111">
        <f>F267/$G$267</f>
        <v>0.12747252747252746</v>
      </c>
      <c r="J267" s="98"/>
      <c r="K267" s="26"/>
      <c r="L267" s="57"/>
      <c r="M267" s="57"/>
      <c r="N267" s="57"/>
      <c r="O267" s="133"/>
      <c r="P267" s="29"/>
    </row>
    <row r="268" spans="2:16" s="10" customFormat="1" ht="13.5" customHeight="1" x14ac:dyDescent="0.15">
      <c r="B268" s="55"/>
      <c r="C268" s="72"/>
      <c r="D268" s="59" t="s">
        <v>24</v>
      </c>
      <c r="E268" s="353"/>
      <c r="F268" s="353"/>
      <c r="G268" s="216">
        <f>$F$5-G265</f>
        <v>2</v>
      </c>
      <c r="H268" s="354"/>
      <c r="I268" s="355"/>
      <c r="J268" s="98"/>
      <c r="K268" s="26"/>
      <c r="L268" s="57"/>
      <c r="M268" s="57"/>
      <c r="N268" s="57"/>
      <c r="O268" s="133"/>
      <c r="P268" s="29"/>
    </row>
    <row r="269" spans="2:16" s="10" customFormat="1" ht="13.5" customHeight="1" x14ac:dyDescent="0.15">
      <c r="B269" s="55"/>
      <c r="C269" s="68" t="s">
        <v>25</v>
      </c>
      <c r="D269" s="70" t="s">
        <v>10</v>
      </c>
      <c r="E269" s="210">
        <f>E270+E271</f>
        <v>381</v>
      </c>
      <c r="F269" s="210">
        <f>F270+F271</f>
        <v>68</v>
      </c>
      <c r="G269" s="211">
        <f t="shared" ref="G269:G277" si="99">SUM(E269:F269)</f>
        <v>449</v>
      </c>
      <c r="H269" s="136">
        <f>E269/$G$269</f>
        <v>0.84855233853006684</v>
      </c>
      <c r="I269" s="103">
        <f>F269/$G$269</f>
        <v>0.15144766146993319</v>
      </c>
      <c r="J269" s="98"/>
      <c r="K269" s="26"/>
      <c r="L269" s="57"/>
      <c r="M269" s="57"/>
      <c r="N269" s="57"/>
      <c r="O269" s="133"/>
      <c r="P269" s="29"/>
    </row>
    <row r="270" spans="2:16" s="10" customFormat="1" ht="13.5" customHeight="1" x14ac:dyDescent="0.15">
      <c r="B270" s="55" t="s">
        <v>12</v>
      </c>
      <c r="C270" s="55" t="s">
        <v>13</v>
      </c>
      <c r="D270" s="58" t="s">
        <v>88</v>
      </c>
      <c r="E270" s="319">
        <v>193</v>
      </c>
      <c r="F270" s="319">
        <v>31</v>
      </c>
      <c r="G270" s="213">
        <f t="shared" si="99"/>
        <v>224</v>
      </c>
      <c r="H270" s="137">
        <f>E270/$G$270</f>
        <v>0.8616071428571429</v>
      </c>
      <c r="I270" s="107">
        <f>F270/$G$270</f>
        <v>0.13839285714285715</v>
      </c>
      <c r="J270" s="98"/>
      <c r="K270" s="26"/>
      <c r="L270" s="57"/>
      <c r="M270" s="57"/>
      <c r="N270" s="57"/>
      <c r="O270" s="133"/>
      <c r="P270" s="29"/>
    </row>
    <row r="271" spans="2:16" s="10" customFormat="1" ht="13.5" customHeight="1" x14ac:dyDescent="0.15">
      <c r="B271" s="55"/>
      <c r="C271" s="55"/>
      <c r="D271" s="60" t="s">
        <v>91</v>
      </c>
      <c r="E271" s="321">
        <v>188</v>
      </c>
      <c r="F271" s="321">
        <v>37</v>
      </c>
      <c r="G271" s="217">
        <f t="shared" si="99"/>
        <v>225</v>
      </c>
      <c r="H271" s="140">
        <f>E271/$G$271</f>
        <v>0.83555555555555561</v>
      </c>
      <c r="I271" s="119">
        <f>F271/$G$271</f>
        <v>0.16444444444444445</v>
      </c>
      <c r="J271" s="98"/>
      <c r="K271" s="26"/>
      <c r="L271" s="57"/>
      <c r="M271" s="57"/>
      <c r="N271" s="57"/>
      <c r="O271" s="133"/>
      <c r="P271" s="29"/>
    </row>
    <row r="272" spans="2:16" s="10" customFormat="1" ht="13.5" customHeight="1" x14ac:dyDescent="0.15">
      <c r="B272" s="55"/>
      <c r="C272" s="68"/>
      <c r="D272" s="70" t="s">
        <v>10</v>
      </c>
      <c r="E272" s="210">
        <f>E273+E274</f>
        <v>426</v>
      </c>
      <c r="F272" s="210">
        <f>F273+F274</f>
        <v>43</v>
      </c>
      <c r="G272" s="211">
        <f t="shared" si="99"/>
        <v>469</v>
      </c>
      <c r="H272" s="136">
        <f>E272/$G$272</f>
        <v>0.90831556503198296</v>
      </c>
      <c r="I272" s="103">
        <f>F272/$G$272</f>
        <v>9.1684434968017064E-2</v>
      </c>
      <c r="J272" s="98"/>
      <c r="K272" s="26"/>
      <c r="L272" s="57"/>
      <c r="M272" s="57"/>
      <c r="N272" s="57"/>
      <c r="O272" s="133"/>
      <c r="P272" s="29"/>
    </row>
    <row r="273" spans="2:16" s="10" customFormat="1" ht="13.5" customHeight="1" x14ac:dyDescent="0.15">
      <c r="B273" s="55"/>
      <c r="C273" s="55" t="s">
        <v>14</v>
      </c>
      <c r="D273" s="82" t="s">
        <v>88</v>
      </c>
      <c r="E273" s="319">
        <v>217</v>
      </c>
      <c r="F273" s="319">
        <v>22</v>
      </c>
      <c r="G273" s="218">
        <f t="shared" si="99"/>
        <v>239</v>
      </c>
      <c r="H273" s="141">
        <f>E273/$G$273</f>
        <v>0.90794979079497906</v>
      </c>
      <c r="I273" s="123">
        <f>F273/$G$273</f>
        <v>9.2050209205020925E-2</v>
      </c>
      <c r="J273" s="98"/>
      <c r="K273" s="26"/>
      <c r="L273" s="57"/>
      <c r="M273" s="57"/>
      <c r="N273" s="57"/>
      <c r="O273" s="133"/>
      <c r="P273" s="29"/>
    </row>
    <row r="274" spans="2:16" s="10" customFormat="1" ht="13.5" customHeight="1" x14ac:dyDescent="0.15">
      <c r="B274" s="84"/>
      <c r="C274" s="59"/>
      <c r="D274" s="59" t="s">
        <v>91</v>
      </c>
      <c r="E274" s="321">
        <v>209</v>
      </c>
      <c r="F274" s="321">
        <v>21</v>
      </c>
      <c r="G274" s="216">
        <f t="shared" si="99"/>
        <v>230</v>
      </c>
      <c r="H274" s="142">
        <f>E274/$G$274</f>
        <v>0.90869565217391302</v>
      </c>
      <c r="I274" s="127">
        <f>F274/$G$274</f>
        <v>9.1304347826086957E-2</v>
      </c>
      <c r="J274" s="98"/>
      <c r="K274" s="26"/>
      <c r="L274" s="57"/>
      <c r="M274" s="57"/>
      <c r="N274" s="57"/>
      <c r="O274" s="133"/>
      <c r="P274" s="29"/>
    </row>
    <row r="275" spans="2:16" s="10" customFormat="1" ht="13.5" customHeight="1" x14ac:dyDescent="0.15">
      <c r="B275" s="68"/>
      <c r="C275" s="69"/>
      <c r="D275" s="70" t="s">
        <v>10</v>
      </c>
      <c r="E275" s="210">
        <f>E276+E277</f>
        <v>527</v>
      </c>
      <c r="F275" s="210">
        <f>F276+F277</f>
        <v>164</v>
      </c>
      <c r="G275" s="211">
        <f t="shared" si="99"/>
        <v>691</v>
      </c>
      <c r="H275" s="136">
        <f>E275/$G$275</f>
        <v>0.76266280752532567</v>
      </c>
      <c r="I275" s="103">
        <f>F275/$G$275</f>
        <v>0.23733719247467439</v>
      </c>
      <c r="J275" s="98"/>
      <c r="K275" s="26"/>
      <c r="L275" s="57"/>
      <c r="M275" s="57"/>
      <c r="N275" s="57"/>
      <c r="O275" s="133"/>
      <c r="P275" s="29"/>
    </row>
    <row r="276" spans="2:16" s="10" customFormat="1" ht="13.5" customHeight="1" x14ac:dyDescent="0.15">
      <c r="B276" s="55"/>
      <c r="C276" s="72"/>
      <c r="D276" s="58" t="s">
        <v>88</v>
      </c>
      <c r="E276" s="212">
        <f>E280+E283</f>
        <v>258</v>
      </c>
      <c r="F276" s="212">
        <f>F280+F283</f>
        <v>102</v>
      </c>
      <c r="G276" s="213">
        <f t="shared" si="99"/>
        <v>360</v>
      </c>
      <c r="H276" s="137">
        <f>E276/$G$276</f>
        <v>0.71666666666666667</v>
      </c>
      <c r="I276" s="107">
        <f>F276/$G$276</f>
        <v>0.28333333333333333</v>
      </c>
      <c r="J276" s="98"/>
      <c r="K276" s="26"/>
      <c r="L276" s="57"/>
      <c r="M276" s="57"/>
      <c r="N276" s="57"/>
      <c r="O276" s="133"/>
      <c r="P276" s="29"/>
    </row>
    <row r="277" spans="2:16" s="10" customFormat="1" ht="13.5" customHeight="1" x14ac:dyDescent="0.15">
      <c r="B277" s="55"/>
      <c r="C277" s="72" t="s">
        <v>10</v>
      </c>
      <c r="D277" s="74" t="s">
        <v>91</v>
      </c>
      <c r="E277" s="214">
        <f>E281+E284</f>
        <v>269</v>
      </c>
      <c r="F277" s="214">
        <f>F281+F284</f>
        <v>62</v>
      </c>
      <c r="G277" s="215">
        <f t="shared" si="99"/>
        <v>331</v>
      </c>
      <c r="H277" s="138">
        <f>E277/$G$277</f>
        <v>0.81268882175226587</v>
      </c>
      <c r="I277" s="111">
        <f>F277/$G$277</f>
        <v>0.18731117824773413</v>
      </c>
      <c r="J277" s="98"/>
      <c r="K277" s="26"/>
      <c r="L277" s="57"/>
      <c r="M277" s="57"/>
      <c r="N277" s="57"/>
      <c r="O277" s="133"/>
      <c r="P277" s="29"/>
    </row>
    <row r="278" spans="2:16" s="10" customFormat="1" ht="13.5" customHeight="1" x14ac:dyDescent="0.15">
      <c r="B278" s="55"/>
      <c r="C278" s="72"/>
      <c r="D278" s="59" t="s">
        <v>24</v>
      </c>
      <c r="E278" s="224"/>
      <c r="F278" s="224"/>
      <c r="G278" s="216">
        <f>$F$8-G275</f>
        <v>6</v>
      </c>
      <c r="H278" s="139"/>
      <c r="I278" s="115"/>
      <c r="J278" s="98"/>
      <c r="K278" s="26"/>
      <c r="L278" s="57"/>
      <c r="M278" s="57"/>
      <c r="N278" s="57"/>
      <c r="O278" s="133"/>
      <c r="P278" s="29"/>
    </row>
    <row r="279" spans="2:16" s="10" customFormat="1" ht="13.5" customHeight="1" x14ac:dyDescent="0.15">
      <c r="B279" s="55"/>
      <c r="C279" s="68" t="s">
        <v>25</v>
      </c>
      <c r="D279" s="70" t="s">
        <v>10</v>
      </c>
      <c r="E279" s="210">
        <f>E280+E281</f>
        <v>251</v>
      </c>
      <c r="F279" s="210">
        <f>F280+F281</f>
        <v>87</v>
      </c>
      <c r="G279" s="211">
        <f>SUM(E279:F279)</f>
        <v>338</v>
      </c>
      <c r="H279" s="136">
        <f>E279/$G$279</f>
        <v>0.74260355029585801</v>
      </c>
      <c r="I279" s="103">
        <f>F279/$G$279</f>
        <v>0.25739644970414199</v>
      </c>
      <c r="J279" s="98"/>
      <c r="K279" s="26"/>
      <c r="L279" s="57"/>
      <c r="M279" s="57"/>
      <c r="N279" s="57"/>
      <c r="O279" s="133"/>
      <c r="P279" s="29"/>
    </row>
    <row r="280" spans="2:16" s="10" customFormat="1" ht="13.5" customHeight="1" x14ac:dyDescent="0.15">
      <c r="B280" s="55" t="s">
        <v>15</v>
      </c>
      <c r="C280" s="55" t="s">
        <v>13</v>
      </c>
      <c r="D280" s="58" t="s">
        <v>88</v>
      </c>
      <c r="E280" s="319">
        <v>124</v>
      </c>
      <c r="F280" s="319">
        <v>50</v>
      </c>
      <c r="G280" s="213">
        <f t="shared" ref="G280:G287" si="100">SUM(E280:F280)</f>
        <v>174</v>
      </c>
      <c r="H280" s="137">
        <f>E280/$G$280</f>
        <v>0.71264367816091956</v>
      </c>
      <c r="I280" s="107">
        <f>F280/$G$280</f>
        <v>0.28735632183908044</v>
      </c>
      <c r="J280" s="98"/>
      <c r="K280" s="26"/>
      <c r="L280" s="57"/>
      <c r="M280" s="57"/>
      <c r="N280" s="57"/>
      <c r="O280" s="133"/>
      <c r="P280" s="29"/>
    </row>
    <row r="281" spans="2:16" s="10" customFormat="1" ht="13.5" customHeight="1" x14ac:dyDescent="0.15">
      <c r="B281" s="55"/>
      <c r="C281" s="55"/>
      <c r="D281" s="60" t="s">
        <v>91</v>
      </c>
      <c r="E281" s="321">
        <v>127</v>
      </c>
      <c r="F281" s="321">
        <v>37</v>
      </c>
      <c r="G281" s="217">
        <f t="shared" si="100"/>
        <v>164</v>
      </c>
      <c r="H281" s="140">
        <f>E281/$G$281</f>
        <v>0.77439024390243905</v>
      </c>
      <c r="I281" s="119">
        <f>F281/$G$281</f>
        <v>0.22560975609756098</v>
      </c>
      <c r="J281" s="98"/>
      <c r="K281" s="26"/>
      <c r="L281" s="57"/>
      <c r="M281" s="57"/>
      <c r="N281" s="57"/>
      <c r="O281" s="133"/>
      <c r="P281" s="29"/>
    </row>
    <row r="282" spans="2:16" s="10" customFormat="1" ht="13.5" customHeight="1" x14ac:dyDescent="0.15">
      <c r="B282" s="55"/>
      <c r="C282" s="68"/>
      <c r="D282" s="70" t="s">
        <v>10</v>
      </c>
      <c r="E282" s="210">
        <f>E283+E284</f>
        <v>276</v>
      </c>
      <c r="F282" s="210">
        <f>F283+F284</f>
        <v>77</v>
      </c>
      <c r="G282" s="211">
        <f>SUM(E282:F282)</f>
        <v>353</v>
      </c>
      <c r="H282" s="136">
        <f>E282/$G$282</f>
        <v>0.78186968838526916</v>
      </c>
      <c r="I282" s="103">
        <f>F282/$G$282</f>
        <v>0.21813031161473087</v>
      </c>
      <c r="J282" s="98"/>
      <c r="K282" s="26"/>
      <c r="L282" s="57"/>
      <c r="M282" s="57"/>
      <c r="N282" s="57"/>
      <c r="O282" s="133"/>
      <c r="P282" s="29"/>
    </row>
    <row r="283" spans="2:16" s="10" customFormat="1" ht="13.5" customHeight="1" x14ac:dyDescent="0.15">
      <c r="B283" s="55"/>
      <c r="C283" s="55" t="s">
        <v>16</v>
      </c>
      <c r="D283" s="82" t="s">
        <v>88</v>
      </c>
      <c r="E283" s="319">
        <v>134</v>
      </c>
      <c r="F283" s="319">
        <v>52</v>
      </c>
      <c r="G283" s="218">
        <f t="shared" si="100"/>
        <v>186</v>
      </c>
      <c r="H283" s="141">
        <f>E283/$G$283</f>
        <v>0.72043010752688175</v>
      </c>
      <c r="I283" s="123">
        <f>F283/$G$283</f>
        <v>0.27956989247311825</v>
      </c>
      <c r="J283" s="98"/>
      <c r="K283" s="26"/>
      <c r="L283" s="57"/>
      <c r="M283" s="57"/>
      <c r="N283" s="57"/>
      <c r="O283" s="133"/>
      <c r="P283" s="29"/>
    </row>
    <row r="284" spans="2:16" s="10" customFormat="1" ht="13.5" customHeight="1" x14ac:dyDescent="0.15">
      <c r="B284" s="84"/>
      <c r="C284" s="59"/>
      <c r="D284" s="59" t="s">
        <v>91</v>
      </c>
      <c r="E284" s="321">
        <v>142</v>
      </c>
      <c r="F284" s="321">
        <v>25</v>
      </c>
      <c r="G284" s="216">
        <f t="shared" si="100"/>
        <v>167</v>
      </c>
      <c r="H284" s="142">
        <f>E284/$G$284</f>
        <v>0.85029940119760483</v>
      </c>
      <c r="I284" s="127">
        <f>F284/$G$284</f>
        <v>0.1497005988023952</v>
      </c>
      <c r="J284" s="98"/>
      <c r="K284" s="26"/>
      <c r="L284" s="57"/>
      <c r="M284" s="57"/>
      <c r="N284" s="57"/>
      <c r="O284" s="133"/>
      <c r="P284" s="29"/>
    </row>
    <row r="285" spans="2:16" s="10" customFormat="1" ht="13.5" customHeight="1" x14ac:dyDescent="0.15">
      <c r="B285" s="68"/>
      <c r="C285" s="69"/>
      <c r="D285" s="70" t="s">
        <v>10</v>
      </c>
      <c r="E285" s="210">
        <f>E286+E287</f>
        <v>571</v>
      </c>
      <c r="F285" s="210">
        <f>F286+F287</f>
        <v>139</v>
      </c>
      <c r="G285" s="211">
        <f>SUM(E285:F285)</f>
        <v>710</v>
      </c>
      <c r="H285" s="136">
        <f>E285/$G$285</f>
        <v>0.8042253521126761</v>
      </c>
      <c r="I285" s="103">
        <f>F285/$G$285</f>
        <v>0.19577464788732393</v>
      </c>
      <c r="J285" s="98"/>
      <c r="K285" s="26"/>
      <c r="L285" s="57"/>
      <c r="M285" s="57"/>
      <c r="N285" s="57"/>
      <c r="O285" s="133"/>
      <c r="P285" s="29"/>
    </row>
    <row r="286" spans="2:16" s="10" customFormat="1" ht="13.5" customHeight="1" x14ac:dyDescent="0.15">
      <c r="B286" s="55"/>
      <c r="C286" s="72"/>
      <c r="D286" s="58" t="s">
        <v>88</v>
      </c>
      <c r="E286" s="319">
        <v>275</v>
      </c>
      <c r="F286" s="319">
        <v>89</v>
      </c>
      <c r="G286" s="213">
        <f t="shared" si="100"/>
        <v>364</v>
      </c>
      <c r="H286" s="137">
        <f>E286/$G$286</f>
        <v>0.75549450549450547</v>
      </c>
      <c r="I286" s="107">
        <f>F286/$G$286</f>
        <v>0.2445054945054945</v>
      </c>
      <c r="J286" s="98"/>
      <c r="K286" s="26"/>
      <c r="L286" s="57"/>
      <c r="M286" s="57"/>
      <c r="N286" s="57"/>
      <c r="O286" s="133"/>
      <c r="P286" s="29"/>
    </row>
    <row r="287" spans="2:16" s="10" customFormat="1" ht="13.5" customHeight="1" x14ac:dyDescent="0.15">
      <c r="B287" s="55" t="s">
        <v>26</v>
      </c>
      <c r="C287" s="26" t="s">
        <v>16</v>
      </c>
      <c r="D287" s="74" t="s">
        <v>91</v>
      </c>
      <c r="E287" s="331">
        <v>296</v>
      </c>
      <c r="F287" s="331">
        <v>50</v>
      </c>
      <c r="G287" s="239">
        <f t="shared" si="100"/>
        <v>346</v>
      </c>
      <c r="H287" s="138">
        <f>E287/$G$287</f>
        <v>0.8554913294797688</v>
      </c>
      <c r="I287" s="112">
        <f>F287/$G$287</f>
        <v>0.14450867052023122</v>
      </c>
      <c r="J287" s="98"/>
      <c r="K287" s="26"/>
      <c r="L287" s="57"/>
      <c r="M287" s="57"/>
      <c r="N287" s="57"/>
      <c r="O287" s="133"/>
      <c r="P287" s="29"/>
    </row>
    <row r="288" spans="2:16" s="10" customFormat="1" ht="13.5" customHeight="1" thickBot="1" x14ac:dyDescent="0.2">
      <c r="B288" s="55"/>
      <c r="C288" s="72"/>
      <c r="D288" s="91" t="s">
        <v>24</v>
      </c>
      <c r="E288" s="234"/>
      <c r="F288" s="234"/>
      <c r="G288" s="240">
        <f>$F$11-G285</f>
        <v>1</v>
      </c>
      <c r="H288" s="203"/>
      <c r="I288" s="132"/>
      <c r="J288" s="98"/>
      <c r="K288" s="26"/>
      <c r="L288" s="57"/>
      <c r="M288" s="57"/>
      <c r="N288" s="57"/>
      <c r="O288" s="133"/>
      <c r="P288" s="29"/>
    </row>
    <row r="289" spans="2:16" s="10" customFormat="1" ht="13.5" customHeight="1" thickTop="1" x14ac:dyDescent="0.15">
      <c r="B289" s="92"/>
      <c r="C289" s="93"/>
      <c r="D289" s="62" t="s">
        <v>10</v>
      </c>
      <c r="E289" s="243">
        <f>E290+E291</f>
        <v>1905</v>
      </c>
      <c r="F289" s="243">
        <f>F290+F291</f>
        <v>414</v>
      </c>
      <c r="G289" s="211">
        <f>SUM(E289:F289)</f>
        <v>2319</v>
      </c>
      <c r="H289" s="244">
        <f>E289/$G$289</f>
        <v>0.82147477360931431</v>
      </c>
      <c r="I289" s="245">
        <f>F289/$G$289</f>
        <v>0.17852522639068563</v>
      </c>
      <c r="J289" s="98"/>
      <c r="K289" s="26"/>
      <c r="L289" s="57"/>
      <c r="M289" s="57"/>
      <c r="N289" s="57"/>
      <c r="O289" s="133"/>
      <c r="P289" s="29"/>
    </row>
    <row r="290" spans="2:16" s="10" customFormat="1" ht="13.5" customHeight="1" x14ac:dyDescent="0.15">
      <c r="B290" s="55"/>
      <c r="C290" s="72"/>
      <c r="D290" s="58" t="s">
        <v>88</v>
      </c>
      <c r="E290" s="212">
        <f>E266+E276+E286</f>
        <v>943</v>
      </c>
      <c r="F290" s="212">
        <f>F266+F276+F286</f>
        <v>244</v>
      </c>
      <c r="G290" s="213">
        <f>SUM(E290:F290)</f>
        <v>1187</v>
      </c>
      <c r="H290" s="137">
        <f>E290/$G$290</f>
        <v>0.79443976411120476</v>
      </c>
      <c r="I290" s="108">
        <f>F290/$G$290</f>
        <v>0.2055602358887953</v>
      </c>
      <c r="J290" s="98"/>
      <c r="K290" s="26"/>
      <c r="L290" s="57"/>
      <c r="M290" s="57"/>
      <c r="N290" s="57"/>
      <c r="O290" s="133"/>
      <c r="P290" s="29"/>
    </row>
    <row r="291" spans="2:16" s="10" customFormat="1" ht="13.5" customHeight="1" x14ac:dyDescent="0.15">
      <c r="B291" s="96" t="s">
        <v>10</v>
      </c>
      <c r="C291" s="26"/>
      <c r="D291" s="74" t="s">
        <v>91</v>
      </c>
      <c r="E291" s="214">
        <f>E267+E277+E287</f>
        <v>962</v>
      </c>
      <c r="F291" s="214">
        <f>F267+F277+F287</f>
        <v>170</v>
      </c>
      <c r="G291" s="215">
        <f>SUM(E291:F291)</f>
        <v>1132</v>
      </c>
      <c r="H291" s="138">
        <f>E291/$G$291</f>
        <v>0.84982332155477036</v>
      </c>
      <c r="I291" s="112">
        <f>F291/$G$291</f>
        <v>0.15017667844522969</v>
      </c>
      <c r="J291" s="98"/>
      <c r="K291" s="26"/>
      <c r="L291" s="57"/>
      <c r="M291" s="57"/>
      <c r="N291" s="57"/>
      <c r="O291" s="133"/>
      <c r="P291" s="29"/>
    </row>
    <row r="292" spans="2:16" s="10" customFormat="1" ht="13.5" customHeight="1" x14ac:dyDescent="0.15">
      <c r="B292" s="84"/>
      <c r="C292" s="97"/>
      <c r="D292" s="59" t="s">
        <v>24</v>
      </c>
      <c r="E292" s="224"/>
      <c r="F292" s="224"/>
      <c r="G292" s="216">
        <f>G268+G278+G288</f>
        <v>9</v>
      </c>
      <c r="H292" s="146"/>
      <c r="I292" s="148"/>
      <c r="J292" s="98"/>
      <c r="K292" s="26"/>
      <c r="L292" s="57"/>
      <c r="M292" s="57"/>
      <c r="N292" s="57"/>
      <c r="O292" s="133"/>
      <c r="P292" s="29"/>
    </row>
    <row r="293" spans="2:16" s="10" customFormat="1" ht="13.5" customHeight="1" x14ac:dyDescent="0.15">
      <c r="B293" s="26"/>
      <c r="C293" s="26"/>
      <c r="D293" s="26"/>
      <c r="E293" s="57"/>
      <c r="F293" s="57"/>
      <c r="G293" s="57"/>
      <c r="H293" s="133"/>
      <c r="I293" s="133"/>
      <c r="J293" s="26"/>
      <c r="K293" s="26"/>
      <c r="L293" s="57"/>
      <c r="M293" s="57"/>
      <c r="N293" s="57"/>
      <c r="O293" s="133"/>
      <c r="P293" s="29"/>
    </row>
    <row r="294" spans="2:16" s="10" customFormat="1" ht="13.5" customHeight="1" x14ac:dyDescent="0.15">
      <c r="B294" s="65" t="s">
        <v>69</v>
      </c>
      <c r="C294" s="65"/>
      <c r="D294" s="17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</row>
    <row r="295" spans="2:16" s="10" customFormat="1" ht="19.2" x14ac:dyDescent="0.15">
      <c r="B295" s="11" t="s">
        <v>9</v>
      </c>
      <c r="C295" s="11" t="s">
        <v>19</v>
      </c>
      <c r="D295" s="402" t="s">
        <v>20</v>
      </c>
      <c r="E295" s="402" t="s">
        <v>70</v>
      </c>
      <c r="F295" s="402" t="s">
        <v>71</v>
      </c>
      <c r="G295" s="406" t="s">
        <v>10</v>
      </c>
      <c r="H295" s="407" t="s">
        <v>70</v>
      </c>
      <c r="I295" s="405" t="s">
        <v>71</v>
      </c>
      <c r="J295" s="311"/>
      <c r="K295" s="26"/>
      <c r="L295" s="312"/>
      <c r="M295" s="63"/>
      <c r="N295" s="63"/>
      <c r="O295" s="63"/>
    </row>
    <row r="296" spans="2:16" s="10" customFormat="1" ht="13.5" customHeight="1" x14ac:dyDescent="0.15">
      <c r="B296" s="68"/>
      <c r="C296" s="69"/>
      <c r="D296" s="70" t="s">
        <v>10</v>
      </c>
      <c r="E296" s="210">
        <f>E297+E298</f>
        <v>427</v>
      </c>
      <c r="F296" s="210">
        <f>F297+F298</f>
        <v>261</v>
      </c>
      <c r="G296" s="226">
        <f>E296+F296</f>
        <v>688</v>
      </c>
      <c r="H296" s="281">
        <f>E296/$G$296</f>
        <v>0.62063953488372092</v>
      </c>
      <c r="I296" s="102">
        <f>F296/$G$296</f>
        <v>0.37936046511627908</v>
      </c>
      <c r="J296" s="98"/>
      <c r="K296" s="26"/>
      <c r="L296" s="265"/>
      <c r="M296" s="63"/>
      <c r="N296" s="63"/>
      <c r="O296" s="63"/>
    </row>
    <row r="297" spans="2:16" s="10" customFormat="1" ht="13.5" customHeight="1" x14ac:dyDescent="0.15">
      <c r="B297" s="55"/>
      <c r="C297" s="72"/>
      <c r="D297" s="58" t="s">
        <v>88</v>
      </c>
      <c r="E297" s="212">
        <f>E301+E304</f>
        <v>257</v>
      </c>
      <c r="F297" s="212">
        <f>F301+F304</f>
        <v>103</v>
      </c>
      <c r="G297" s="227">
        <f>E297+F297</f>
        <v>360</v>
      </c>
      <c r="H297" s="286">
        <f>E297/$G$297</f>
        <v>0.71388888888888891</v>
      </c>
      <c r="I297" s="106">
        <f>F297/$G$297</f>
        <v>0.28611111111111109</v>
      </c>
      <c r="J297" s="98"/>
      <c r="K297" s="26"/>
      <c r="L297" s="265"/>
      <c r="M297" s="63"/>
      <c r="N297" s="63"/>
      <c r="O297" s="63"/>
    </row>
    <row r="298" spans="2:16" s="10" customFormat="1" ht="13.5" customHeight="1" x14ac:dyDescent="0.15">
      <c r="B298" s="55"/>
      <c r="C298" s="72" t="s">
        <v>10</v>
      </c>
      <c r="D298" s="74" t="s">
        <v>91</v>
      </c>
      <c r="E298" s="214">
        <f>E302+E305</f>
        <v>170</v>
      </c>
      <c r="F298" s="214">
        <f>F302+F305</f>
        <v>158</v>
      </c>
      <c r="G298" s="231">
        <f>E298+F298</f>
        <v>328</v>
      </c>
      <c r="H298" s="290">
        <f>E298/$G$298</f>
        <v>0.51829268292682928</v>
      </c>
      <c r="I298" s="110">
        <f>F298/$G$298</f>
        <v>0.48170731707317072</v>
      </c>
      <c r="J298" s="98"/>
      <c r="K298" s="26"/>
      <c r="L298" s="265"/>
      <c r="M298" s="63"/>
      <c r="N298" s="63"/>
      <c r="O298" s="63"/>
    </row>
    <row r="299" spans="2:16" s="10" customFormat="1" ht="13.5" customHeight="1" x14ac:dyDescent="0.15">
      <c r="B299" s="55"/>
      <c r="C299" s="72"/>
      <c r="D299" s="59" t="s">
        <v>24</v>
      </c>
      <c r="E299" s="242"/>
      <c r="F299" s="242"/>
      <c r="G299" s="266">
        <f>$F$8-G296</f>
        <v>9</v>
      </c>
      <c r="H299" s="296"/>
      <c r="I299" s="268"/>
      <c r="J299" s="98"/>
      <c r="K299" s="26"/>
      <c r="L299" s="265"/>
      <c r="M299" s="63"/>
      <c r="N299" s="63"/>
      <c r="O299" s="63"/>
    </row>
    <row r="300" spans="2:16" s="10" customFormat="1" ht="13.5" customHeight="1" x14ac:dyDescent="0.15">
      <c r="B300" s="55"/>
      <c r="C300" s="68" t="s">
        <v>25</v>
      </c>
      <c r="D300" s="70" t="s">
        <v>10</v>
      </c>
      <c r="E300" s="210">
        <f>E301+E302</f>
        <v>185</v>
      </c>
      <c r="F300" s="210">
        <f>F301+F302</f>
        <v>154</v>
      </c>
      <c r="G300" s="226">
        <f t="shared" ref="G300:G308" si="101">E300+F300</f>
        <v>339</v>
      </c>
      <c r="H300" s="282">
        <f>E300/$G$300</f>
        <v>0.54572271386430682</v>
      </c>
      <c r="I300" s="102">
        <f>F300/$G$300</f>
        <v>0.45427728613569324</v>
      </c>
      <c r="J300" s="98"/>
      <c r="K300" s="26"/>
      <c r="L300" s="265"/>
      <c r="M300" s="63"/>
      <c r="N300" s="63"/>
      <c r="O300" s="63"/>
    </row>
    <row r="301" spans="2:16" s="10" customFormat="1" ht="13.5" customHeight="1" x14ac:dyDescent="0.15">
      <c r="B301" s="55" t="s">
        <v>15</v>
      </c>
      <c r="C301" s="55" t="s">
        <v>13</v>
      </c>
      <c r="D301" s="58" t="s">
        <v>88</v>
      </c>
      <c r="E301" s="319">
        <v>117</v>
      </c>
      <c r="F301" s="319">
        <v>59</v>
      </c>
      <c r="G301" s="227">
        <f t="shared" si="101"/>
        <v>176</v>
      </c>
      <c r="H301" s="286">
        <f>E301/$G$301</f>
        <v>0.66477272727272729</v>
      </c>
      <c r="I301" s="106">
        <f>F301/$G$301</f>
        <v>0.33522727272727271</v>
      </c>
      <c r="J301" s="98"/>
      <c r="K301" s="26"/>
      <c r="L301" s="265"/>
      <c r="M301" s="63"/>
      <c r="N301" s="63"/>
      <c r="O301" s="63"/>
    </row>
    <row r="302" spans="2:16" s="10" customFormat="1" ht="13.5" customHeight="1" x14ac:dyDescent="0.15">
      <c r="B302" s="55"/>
      <c r="C302" s="55"/>
      <c r="D302" s="60" t="s">
        <v>91</v>
      </c>
      <c r="E302" s="321">
        <v>68</v>
      </c>
      <c r="F302" s="321">
        <v>95</v>
      </c>
      <c r="G302" s="269">
        <f t="shared" si="101"/>
        <v>163</v>
      </c>
      <c r="H302" s="287">
        <f>E302/$G$302</f>
        <v>0.41717791411042943</v>
      </c>
      <c r="I302" s="270">
        <f>F302/$G$302</f>
        <v>0.58282208588957052</v>
      </c>
      <c r="J302" s="98"/>
      <c r="K302" s="26"/>
      <c r="L302" s="265"/>
      <c r="M302" s="63"/>
      <c r="N302" s="63"/>
      <c r="O302" s="63"/>
    </row>
    <row r="303" spans="2:16" s="10" customFormat="1" ht="13.5" customHeight="1" x14ac:dyDescent="0.15">
      <c r="B303" s="55"/>
      <c r="C303" s="68"/>
      <c r="D303" s="70" t="s">
        <v>10</v>
      </c>
      <c r="E303" s="210">
        <f>E304+E305</f>
        <v>242</v>
      </c>
      <c r="F303" s="210">
        <f>F304+F305</f>
        <v>107</v>
      </c>
      <c r="G303" s="226">
        <f t="shared" si="101"/>
        <v>349</v>
      </c>
      <c r="H303" s="282">
        <f>E303/$G$303</f>
        <v>0.69340974212034379</v>
      </c>
      <c r="I303" s="102">
        <f>F303/$G$303</f>
        <v>0.30659025787965616</v>
      </c>
      <c r="J303" s="98"/>
      <c r="K303" s="26"/>
      <c r="L303" s="265"/>
      <c r="M303" s="63"/>
      <c r="N303" s="63"/>
      <c r="O303" s="63"/>
    </row>
    <row r="304" spans="2:16" s="10" customFormat="1" ht="13.5" customHeight="1" x14ac:dyDescent="0.15">
      <c r="B304" s="55"/>
      <c r="C304" s="55" t="s">
        <v>16</v>
      </c>
      <c r="D304" s="82" t="s">
        <v>88</v>
      </c>
      <c r="E304" s="319">
        <v>140</v>
      </c>
      <c r="F304" s="319">
        <v>44</v>
      </c>
      <c r="G304" s="227">
        <f t="shared" si="101"/>
        <v>184</v>
      </c>
      <c r="H304" s="286">
        <f>E304/$G$304</f>
        <v>0.76086956521739135</v>
      </c>
      <c r="I304" s="106">
        <f>F304/$G$304</f>
        <v>0.2391304347826087</v>
      </c>
      <c r="J304" s="98"/>
      <c r="K304" s="26"/>
      <c r="L304" s="265"/>
      <c r="M304" s="63"/>
      <c r="N304" s="63"/>
      <c r="O304" s="63"/>
    </row>
    <row r="305" spans="2:15" s="10" customFormat="1" ht="13.5" customHeight="1" x14ac:dyDescent="0.15">
      <c r="B305" s="84"/>
      <c r="C305" s="59"/>
      <c r="D305" s="59" t="s">
        <v>91</v>
      </c>
      <c r="E305" s="321">
        <v>102</v>
      </c>
      <c r="F305" s="321">
        <v>63</v>
      </c>
      <c r="G305" s="228">
        <f t="shared" si="101"/>
        <v>165</v>
      </c>
      <c r="H305" s="288">
        <f>E305/$G$305</f>
        <v>0.61818181818181817</v>
      </c>
      <c r="I305" s="118">
        <f>F305/$G$305</f>
        <v>0.38181818181818183</v>
      </c>
      <c r="J305" s="98"/>
      <c r="K305" s="26"/>
      <c r="L305" s="265"/>
      <c r="M305" s="63"/>
      <c r="N305" s="63"/>
      <c r="O305" s="63"/>
    </row>
    <row r="306" spans="2:15" s="10" customFormat="1" ht="13.5" customHeight="1" x14ac:dyDescent="0.15">
      <c r="B306" s="68"/>
      <c r="C306" s="69"/>
      <c r="D306" s="70" t="s">
        <v>10</v>
      </c>
      <c r="E306" s="210">
        <f>E307+E308</f>
        <v>417</v>
      </c>
      <c r="F306" s="210">
        <f>F307+F308</f>
        <v>291</v>
      </c>
      <c r="G306" s="226">
        <f t="shared" si="101"/>
        <v>708</v>
      </c>
      <c r="H306" s="282">
        <f>E306/$G$306</f>
        <v>0.58898305084745761</v>
      </c>
      <c r="I306" s="102">
        <f>F306/$G$306</f>
        <v>0.41101694915254239</v>
      </c>
      <c r="J306" s="98"/>
      <c r="K306" s="26"/>
      <c r="L306" s="265"/>
      <c r="M306" s="63"/>
      <c r="N306" s="63"/>
      <c r="O306" s="63"/>
    </row>
    <row r="307" spans="2:15" s="10" customFormat="1" ht="13.5" customHeight="1" x14ac:dyDescent="0.15">
      <c r="B307" s="55"/>
      <c r="C307" s="72"/>
      <c r="D307" s="58" t="s">
        <v>88</v>
      </c>
      <c r="E307" s="319">
        <v>250</v>
      </c>
      <c r="F307" s="319">
        <v>112</v>
      </c>
      <c r="G307" s="360">
        <f t="shared" si="101"/>
        <v>362</v>
      </c>
      <c r="H307" s="289">
        <f>E307/$G$307</f>
        <v>0.69060773480662985</v>
      </c>
      <c r="I307" s="299">
        <f>F307/$G$307</f>
        <v>0.30939226519337015</v>
      </c>
      <c r="J307" s="98"/>
      <c r="K307" s="26"/>
      <c r="L307" s="265"/>
      <c r="M307" s="63"/>
      <c r="N307" s="63"/>
      <c r="O307" s="63"/>
    </row>
    <row r="308" spans="2:15" s="10" customFormat="1" ht="13.5" customHeight="1" x14ac:dyDescent="0.15">
      <c r="B308" s="55" t="s">
        <v>26</v>
      </c>
      <c r="C308" s="26" t="s">
        <v>16</v>
      </c>
      <c r="D308" s="74" t="s">
        <v>91</v>
      </c>
      <c r="E308" s="331">
        <v>167</v>
      </c>
      <c r="F308" s="331">
        <v>179</v>
      </c>
      <c r="G308" s="231">
        <f t="shared" si="101"/>
        <v>346</v>
      </c>
      <c r="H308" s="290">
        <f>E308/$G$308</f>
        <v>0.48265895953757226</v>
      </c>
      <c r="I308" s="110">
        <f>F308/$G$308</f>
        <v>0.51734104046242779</v>
      </c>
      <c r="J308" s="98"/>
      <c r="K308" s="26"/>
      <c r="L308" s="265"/>
      <c r="M308" s="63"/>
      <c r="N308" s="63"/>
      <c r="O308" s="63"/>
    </row>
    <row r="309" spans="2:15" s="10" customFormat="1" ht="13.5" customHeight="1" thickBot="1" x14ac:dyDescent="0.2">
      <c r="B309" s="55"/>
      <c r="C309" s="72"/>
      <c r="D309" s="91" t="s">
        <v>24</v>
      </c>
      <c r="E309" s="234"/>
      <c r="F309" s="234"/>
      <c r="G309" s="275">
        <f>$F$11-G306</f>
        <v>3</v>
      </c>
      <c r="H309" s="297"/>
      <c r="I309" s="130"/>
      <c r="J309" s="98"/>
      <c r="K309" s="26"/>
      <c r="L309" s="265"/>
      <c r="M309" s="63"/>
      <c r="N309" s="63"/>
      <c r="O309" s="63"/>
    </row>
    <row r="310" spans="2:15" s="10" customFormat="1" ht="13.5" customHeight="1" thickTop="1" x14ac:dyDescent="0.15">
      <c r="B310" s="92"/>
      <c r="C310" s="93"/>
      <c r="D310" s="62" t="s">
        <v>10</v>
      </c>
      <c r="E310" s="278">
        <f>E311+E312</f>
        <v>844</v>
      </c>
      <c r="F310" s="278">
        <f>F311+F312</f>
        <v>552</v>
      </c>
      <c r="G310" s="279">
        <f>E310+F310</f>
        <v>1396</v>
      </c>
      <c r="H310" s="293">
        <f>E310/$G$310</f>
        <v>0.60458452722063039</v>
      </c>
      <c r="I310" s="294">
        <f>F310/$G$310</f>
        <v>0.39541547277936961</v>
      </c>
      <c r="J310" s="98"/>
      <c r="K310" s="26"/>
      <c r="L310" s="265"/>
      <c r="M310" s="63"/>
      <c r="N310" s="63"/>
      <c r="O310" s="63"/>
    </row>
    <row r="311" spans="2:15" s="10" customFormat="1" ht="13.5" customHeight="1" x14ac:dyDescent="0.15">
      <c r="B311" s="55"/>
      <c r="C311" s="72"/>
      <c r="D311" s="58" t="s">
        <v>88</v>
      </c>
      <c r="E311" s="271">
        <f>E297+E307</f>
        <v>507</v>
      </c>
      <c r="F311" s="271">
        <f>F297+F307</f>
        <v>215</v>
      </c>
      <c r="G311" s="272">
        <f>E311+F311</f>
        <v>722</v>
      </c>
      <c r="H311" s="289">
        <f>E311/$G$311</f>
        <v>0.70221606648199442</v>
      </c>
      <c r="I311" s="291">
        <f>F311/$G$311</f>
        <v>0.29778393351800553</v>
      </c>
      <c r="J311" s="98"/>
      <c r="K311" s="26"/>
      <c r="L311" s="265"/>
      <c r="M311" s="63"/>
      <c r="N311" s="63"/>
      <c r="O311" s="63"/>
    </row>
    <row r="312" spans="2:15" s="10" customFormat="1" ht="13.5" customHeight="1" x14ac:dyDescent="0.15">
      <c r="B312" s="96" t="s">
        <v>10</v>
      </c>
      <c r="C312" s="26"/>
      <c r="D312" s="74" t="s">
        <v>91</v>
      </c>
      <c r="E312" s="273">
        <f>E298+E308</f>
        <v>337</v>
      </c>
      <c r="F312" s="273">
        <f>F298+F308</f>
        <v>337</v>
      </c>
      <c r="G312" s="274">
        <f>E312+F312</f>
        <v>674</v>
      </c>
      <c r="H312" s="290">
        <f>E312/$G$312</f>
        <v>0.5</v>
      </c>
      <c r="I312" s="292">
        <f>F312/$G$312</f>
        <v>0.5</v>
      </c>
      <c r="J312" s="98"/>
      <c r="K312" s="26"/>
      <c r="L312" s="265"/>
      <c r="M312" s="63"/>
      <c r="N312" s="63"/>
      <c r="O312" s="63"/>
    </row>
    <row r="313" spans="2:15" s="10" customFormat="1" ht="13.5" customHeight="1" x14ac:dyDescent="0.15">
      <c r="B313" s="84"/>
      <c r="C313" s="97"/>
      <c r="D313" s="59" t="s">
        <v>24</v>
      </c>
      <c r="E313" s="224"/>
      <c r="F313" s="224"/>
      <c r="G313" s="279">
        <f>G299+G309</f>
        <v>12</v>
      </c>
      <c r="H313" s="280"/>
      <c r="I313" s="78"/>
      <c r="J313" s="98"/>
      <c r="K313" s="26"/>
      <c r="L313" s="265"/>
      <c r="M313" s="63"/>
      <c r="N313" s="63"/>
      <c r="O313" s="63"/>
    </row>
    <row r="314" spans="2:15" s="10" customFormat="1" ht="13.5" customHeight="1" x14ac:dyDescent="0.15">
      <c r="B314" s="26"/>
      <c r="C314" s="26"/>
      <c r="D314" s="26"/>
      <c r="E314" s="265"/>
      <c r="F314" s="63"/>
      <c r="G314" s="63"/>
      <c r="H314" s="63"/>
      <c r="J314" s="265"/>
      <c r="K314" s="26"/>
      <c r="L314" s="265"/>
      <c r="M314" s="63"/>
      <c r="N314" s="63"/>
      <c r="O314" s="63"/>
    </row>
    <row r="315" spans="2:15" s="10" customFormat="1" ht="13.5" customHeight="1" x14ac:dyDescent="0.15">
      <c r="B315" s="134" t="s">
        <v>72</v>
      </c>
      <c r="C315" s="26"/>
      <c r="D315" s="26"/>
      <c r="E315" s="265"/>
      <c r="F315" s="63"/>
      <c r="G315" s="63"/>
      <c r="H315" s="63"/>
      <c r="J315" s="265"/>
      <c r="K315" s="26"/>
      <c r="L315" s="265"/>
      <c r="M315" s="63"/>
      <c r="N315" s="63"/>
      <c r="O315" s="63"/>
    </row>
    <row r="316" spans="2:15" s="10" customFormat="1" ht="19.2" x14ac:dyDescent="0.15">
      <c r="B316" s="11" t="s">
        <v>9</v>
      </c>
      <c r="C316" s="11" t="s">
        <v>19</v>
      </c>
      <c r="D316" s="402" t="s">
        <v>20</v>
      </c>
      <c r="E316" s="402" t="s">
        <v>73</v>
      </c>
      <c r="F316" s="402" t="s">
        <v>74</v>
      </c>
      <c r="G316" s="406" t="s">
        <v>10</v>
      </c>
      <c r="H316" s="407" t="s">
        <v>73</v>
      </c>
      <c r="I316" s="402" t="s">
        <v>74</v>
      </c>
      <c r="J316" s="265"/>
      <c r="K316" s="26"/>
      <c r="L316" s="265"/>
      <c r="M316" s="63"/>
      <c r="N316" s="63"/>
      <c r="O316" s="63"/>
    </row>
    <row r="317" spans="2:15" s="10" customFormat="1" ht="13.5" customHeight="1" x14ac:dyDescent="0.15">
      <c r="B317" s="68"/>
      <c r="C317" s="69"/>
      <c r="D317" s="70" t="s">
        <v>10</v>
      </c>
      <c r="E317" s="210">
        <f>E318+E319</f>
        <v>441</v>
      </c>
      <c r="F317" s="210">
        <f>F318+F319</f>
        <v>252</v>
      </c>
      <c r="G317" s="226">
        <f>E317+F317</f>
        <v>693</v>
      </c>
      <c r="H317" s="282">
        <f>E317/$G$317</f>
        <v>0.63636363636363635</v>
      </c>
      <c r="I317" s="102">
        <f>F317/$G$317</f>
        <v>0.36363636363636365</v>
      </c>
      <c r="J317" s="265"/>
      <c r="K317" s="26"/>
      <c r="L317" s="265"/>
      <c r="M317" s="63"/>
      <c r="N317" s="63"/>
      <c r="O317" s="63"/>
    </row>
    <row r="318" spans="2:15" s="10" customFormat="1" ht="13.5" customHeight="1" x14ac:dyDescent="0.15">
      <c r="B318" s="55"/>
      <c r="C318" s="72"/>
      <c r="D318" s="58" t="s">
        <v>88</v>
      </c>
      <c r="E318" s="212">
        <f>E322+E325</f>
        <v>232</v>
      </c>
      <c r="F318" s="212">
        <f>F322+F325</f>
        <v>128</v>
      </c>
      <c r="G318" s="227">
        <f>E318+F318</f>
        <v>360</v>
      </c>
      <c r="H318" s="286">
        <f>E318/$G$318</f>
        <v>0.64444444444444449</v>
      </c>
      <c r="I318" s="106">
        <f>F318/$G$318</f>
        <v>0.35555555555555557</v>
      </c>
      <c r="J318" s="265"/>
      <c r="K318" s="26"/>
      <c r="L318" s="265"/>
      <c r="M318" s="63"/>
      <c r="N318" s="63"/>
      <c r="O318" s="63"/>
    </row>
    <row r="319" spans="2:15" s="10" customFormat="1" ht="13.5" customHeight="1" x14ac:dyDescent="0.15">
      <c r="B319" s="55"/>
      <c r="C319" s="72" t="s">
        <v>10</v>
      </c>
      <c r="D319" s="74" t="s">
        <v>91</v>
      </c>
      <c r="E319" s="214">
        <f>E323+E326</f>
        <v>209</v>
      </c>
      <c r="F319" s="214">
        <f>F323+F326</f>
        <v>124</v>
      </c>
      <c r="G319" s="231">
        <f>E319+F319</f>
        <v>333</v>
      </c>
      <c r="H319" s="290">
        <f>E319/$G$319</f>
        <v>0.62762762762762758</v>
      </c>
      <c r="I319" s="110">
        <f>F319/$G$319</f>
        <v>0.37237237237237236</v>
      </c>
      <c r="J319" s="265"/>
      <c r="K319" s="26"/>
      <c r="L319" s="265"/>
      <c r="M319" s="63"/>
      <c r="N319" s="63"/>
      <c r="O319" s="63"/>
    </row>
    <row r="320" spans="2:15" s="10" customFormat="1" ht="13.5" customHeight="1" x14ac:dyDescent="0.15">
      <c r="B320" s="55"/>
      <c r="C320" s="72"/>
      <c r="D320" s="59" t="s">
        <v>24</v>
      </c>
      <c r="E320" s="242"/>
      <c r="F320" s="242"/>
      <c r="G320" s="266">
        <f>$F$8-G317</f>
        <v>4</v>
      </c>
      <c r="H320" s="296"/>
      <c r="I320" s="268"/>
      <c r="J320" s="265"/>
      <c r="K320" s="26"/>
      <c r="L320" s="265"/>
      <c r="M320" s="63"/>
      <c r="N320" s="63"/>
      <c r="O320" s="63"/>
    </row>
    <row r="321" spans="2:15" s="10" customFormat="1" ht="13.5" customHeight="1" x14ac:dyDescent="0.15">
      <c r="B321" s="55"/>
      <c r="C321" s="68" t="s">
        <v>25</v>
      </c>
      <c r="D321" s="70" t="s">
        <v>10</v>
      </c>
      <c r="E321" s="210">
        <f>E322+E323</f>
        <v>217</v>
      </c>
      <c r="F321" s="210">
        <f>F322+F323</f>
        <v>122</v>
      </c>
      <c r="G321" s="226">
        <f t="shared" ref="G321:G329" si="102">E321+F321</f>
        <v>339</v>
      </c>
      <c r="H321" s="282">
        <f>E321/$G$321</f>
        <v>0.64011799410029502</v>
      </c>
      <c r="I321" s="102">
        <f>F321/$G$321</f>
        <v>0.35988200589970504</v>
      </c>
      <c r="J321" s="265"/>
      <c r="K321" s="26"/>
      <c r="L321" s="265"/>
      <c r="M321" s="63"/>
      <c r="N321" s="63"/>
      <c r="O321" s="63"/>
    </row>
    <row r="322" spans="2:15" s="10" customFormat="1" ht="13.5" customHeight="1" x14ac:dyDescent="0.15">
      <c r="B322" s="55" t="s">
        <v>15</v>
      </c>
      <c r="C322" s="55" t="s">
        <v>13</v>
      </c>
      <c r="D322" s="58" t="s">
        <v>88</v>
      </c>
      <c r="E322" s="319">
        <v>112</v>
      </c>
      <c r="F322" s="319">
        <v>62</v>
      </c>
      <c r="G322" s="227">
        <f t="shared" si="102"/>
        <v>174</v>
      </c>
      <c r="H322" s="286">
        <f>E322/$G$322</f>
        <v>0.64367816091954022</v>
      </c>
      <c r="I322" s="106">
        <f>F322/$G$322</f>
        <v>0.35632183908045978</v>
      </c>
      <c r="J322" s="265"/>
      <c r="K322" s="26"/>
      <c r="L322" s="265"/>
      <c r="M322" s="63"/>
      <c r="N322" s="63"/>
      <c r="O322" s="63"/>
    </row>
    <row r="323" spans="2:15" s="10" customFormat="1" ht="13.5" customHeight="1" x14ac:dyDescent="0.15">
      <c r="B323" s="55"/>
      <c r="C323" s="55"/>
      <c r="D323" s="60" t="s">
        <v>91</v>
      </c>
      <c r="E323" s="321">
        <v>105</v>
      </c>
      <c r="F323" s="321">
        <v>60</v>
      </c>
      <c r="G323" s="269">
        <f t="shared" si="102"/>
        <v>165</v>
      </c>
      <c r="H323" s="287">
        <f>E323/$G$323</f>
        <v>0.63636363636363635</v>
      </c>
      <c r="I323" s="270">
        <f>F323/$G$323</f>
        <v>0.36363636363636365</v>
      </c>
      <c r="J323" s="265"/>
      <c r="K323" s="26"/>
      <c r="L323" s="265"/>
      <c r="M323" s="63"/>
      <c r="N323" s="63"/>
      <c r="O323" s="63"/>
    </row>
    <row r="324" spans="2:15" s="10" customFormat="1" ht="13.5" customHeight="1" x14ac:dyDescent="0.15">
      <c r="B324" s="55"/>
      <c r="C324" s="68"/>
      <c r="D324" s="70" t="s">
        <v>10</v>
      </c>
      <c r="E324" s="210">
        <f>E325+E326</f>
        <v>224</v>
      </c>
      <c r="F324" s="210">
        <f>F325+F326</f>
        <v>130</v>
      </c>
      <c r="G324" s="226">
        <f t="shared" si="102"/>
        <v>354</v>
      </c>
      <c r="H324" s="282">
        <f>E324/$G$324</f>
        <v>0.63276836158192096</v>
      </c>
      <c r="I324" s="102">
        <f>F324/$G$324</f>
        <v>0.3672316384180791</v>
      </c>
      <c r="J324" s="265"/>
      <c r="K324" s="26"/>
      <c r="L324" s="265"/>
      <c r="M324" s="63"/>
      <c r="N324" s="63"/>
      <c r="O324" s="63"/>
    </row>
    <row r="325" spans="2:15" s="10" customFormat="1" ht="13.5" customHeight="1" x14ac:dyDescent="0.15">
      <c r="B325" s="55"/>
      <c r="C325" s="55" t="s">
        <v>16</v>
      </c>
      <c r="D325" s="82" t="s">
        <v>88</v>
      </c>
      <c r="E325" s="319">
        <v>120</v>
      </c>
      <c r="F325" s="319">
        <v>66</v>
      </c>
      <c r="G325" s="227">
        <f t="shared" si="102"/>
        <v>186</v>
      </c>
      <c r="H325" s="286">
        <f>E325/$G$325</f>
        <v>0.64516129032258063</v>
      </c>
      <c r="I325" s="106">
        <f>F325/$G$325</f>
        <v>0.35483870967741937</v>
      </c>
      <c r="J325" s="265"/>
      <c r="K325" s="26"/>
      <c r="L325" s="265"/>
      <c r="M325" s="63"/>
      <c r="N325" s="63"/>
      <c r="O325" s="63"/>
    </row>
    <row r="326" spans="2:15" s="10" customFormat="1" ht="13.5" customHeight="1" x14ac:dyDescent="0.15">
      <c r="B326" s="84"/>
      <c r="C326" s="59"/>
      <c r="D326" s="59" t="s">
        <v>91</v>
      </c>
      <c r="E326" s="321">
        <v>104</v>
      </c>
      <c r="F326" s="321">
        <v>64</v>
      </c>
      <c r="G326" s="269">
        <f t="shared" si="102"/>
        <v>168</v>
      </c>
      <c r="H326" s="287">
        <f>E326/$G$326</f>
        <v>0.61904761904761907</v>
      </c>
      <c r="I326" s="270">
        <f>F326/$G$326</f>
        <v>0.38095238095238093</v>
      </c>
      <c r="J326" s="265"/>
      <c r="K326" s="26"/>
      <c r="L326" s="265"/>
      <c r="M326" s="63"/>
      <c r="N326" s="63"/>
      <c r="O326" s="63"/>
    </row>
    <row r="327" spans="2:15" s="10" customFormat="1" ht="13.5" customHeight="1" x14ac:dyDescent="0.15">
      <c r="B327" s="68"/>
      <c r="C327" s="69"/>
      <c r="D327" s="70" t="s">
        <v>10</v>
      </c>
      <c r="E327" s="210">
        <f>E328+E329</f>
        <v>416</v>
      </c>
      <c r="F327" s="210">
        <f>F328+F329</f>
        <v>290</v>
      </c>
      <c r="G327" s="226">
        <f t="shared" si="102"/>
        <v>706</v>
      </c>
      <c r="H327" s="282">
        <f>E327/$G$327</f>
        <v>0.58923512747875351</v>
      </c>
      <c r="I327" s="102">
        <f>F327/$G$327</f>
        <v>0.41076487252124644</v>
      </c>
      <c r="J327" s="265"/>
      <c r="K327" s="26"/>
      <c r="L327" s="265"/>
      <c r="M327" s="63"/>
      <c r="N327" s="63"/>
      <c r="O327" s="63"/>
    </row>
    <row r="328" spans="2:15" s="10" customFormat="1" ht="13.5" customHeight="1" x14ac:dyDescent="0.15">
      <c r="B328" s="55"/>
      <c r="C328" s="72"/>
      <c r="D328" s="58" t="s">
        <v>88</v>
      </c>
      <c r="E328" s="319">
        <v>239</v>
      </c>
      <c r="F328" s="319">
        <v>122</v>
      </c>
      <c r="G328" s="360">
        <f t="shared" si="102"/>
        <v>361</v>
      </c>
      <c r="H328" s="289">
        <f>E328/$G$328</f>
        <v>0.66204986149584488</v>
      </c>
      <c r="I328" s="299">
        <f>F328/$G$328</f>
        <v>0.33795013850415512</v>
      </c>
      <c r="J328" s="265"/>
      <c r="K328" s="26"/>
      <c r="L328" s="265"/>
      <c r="M328" s="63"/>
      <c r="N328" s="63"/>
      <c r="O328" s="63"/>
    </row>
    <row r="329" spans="2:15" s="10" customFormat="1" ht="13.5" customHeight="1" x14ac:dyDescent="0.15">
      <c r="B329" s="55" t="s">
        <v>26</v>
      </c>
      <c r="C329" s="26" t="s">
        <v>16</v>
      </c>
      <c r="D329" s="74" t="s">
        <v>91</v>
      </c>
      <c r="E329" s="331">
        <v>177</v>
      </c>
      <c r="F329" s="331">
        <v>168</v>
      </c>
      <c r="G329" s="231">
        <f t="shared" si="102"/>
        <v>345</v>
      </c>
      <c r="H329" s="290">
        <f>E329/$G$329</f>
        <v>0.5130434782608696</v>
      </c>
      <c r="I329" s="110">
        <f>F329/$G$329</f>
        <v>0.48695652173913045</v>
      </c>
      <c r="J329" s="63"/>
      <c r="K329" s="63"/>
      <c r="L329" s="63"/>
      <c r="M329" s="63"/>
      <c r="N329" s="63"/>
      <c r="O329" s="63"/>
    </row>
    <row r="330" spans="2:15" s="10" customFormat="1" ht="13.5" customHeight="1" thickBot="1" x14ac:dyDescent="0.2">
      <c r="B330" s="55"/>
      <c r="C330" s="72"/>
      <c r="D330" s="91" t="s">
        <v>24</v>
      </c>
      <c r="E330" s="234"/>
      <c r="F330" s="234"/>
      <c r="G330" s="275">
        <f>$F$11-G327</f>
        <v>5</v>
      </c>
      <c r="H330" s="297"/>
      <c r="I330" s="130"/>
      <c r="J330" s="63"/>
      <c r="K330" s="63"/>
      <c r="L330" s="63"/>
      <c r="M330" s="63"/>
      <c r="N330" s="63"/>
      <c r="O330" s="63"/>
    </row>
    <row r="331" spans="2:15" s="10" customFormat="1" ht="13.5" customHeight="1" thickTop="1" x14ac:dyDescent="0.15">
      <c r="B331" s="92"/>
      <c r="C331" s="93"/>
      <c r="D331" s="62" t="s">
        <v>10</v>
      </c>
      <c r="E331" s="278">
        <f>E332+E333</f>
        <v>857</v>
      </c>
      <c r="F331" s="278">
        <f>F332+F333</f>
        <v>542</v>
      </c>
      <c r="G331" s="279">
        <f>E331+F331</f>
        <v>1399</v>
      </c>
      <c r="H331" s="293">
        <f>E331/$G$331</f>
        <v>0.6125804145818442</v>
      </c>
      <c r="I331" s="294">
        <f>F331/$G$331</f>
        <v>0.3874195854181558</v>
      </c>
      <c r="J331" s="63"/>
      <c r="K331" s="63"/>
      <c r="L331" s="63"/>
      <c r="M331" s="63"/>
      <c r="N331" s="63"/>
      <c r="O331" s="63"/>
    </row>
    <row r="332" spans="2:15" s="10" customFormat="1" ht="13.5" customHeight="1" x14ac:dyDescent="0.15">
      <c r="B332" s="55"/>
      <c r="C332" s="72"/>
      <c r="D332" s="58" t="s">
        <v>88</v>
      </c>
      <c r="E332" s="271">
        <f>E318+E328</f>
        <v>471</v>
      </c>
      <c r="F332" s="271">
        <f>F318+F328</f>
        <v>250</v>
      </c>
      <c r="G332" s="272">
        <f>E332+F332</f>
        <v>721</v>
      </c>
      <c r="H332" s="289">
        <f>E332/$G$332</f>
        <v>0.65325936199722612</v>
      </c>
      <c r="I332" s="291">
        <f>F332/$G$332</f>
        <v>0.34674063800277394</v>
      </c>
      <c r="J332" s="63"/>
      <c r="K332" s="63"/>
      <c r="L332" s="63"/>
      <c r="M332" s="63"/>
      <c r="N332" s="63"/>
      <c r="O332" s="63"/>
    </row>
    <row r="333" spans="2:15" s="10" customFormat="1" ht="13.5" customHeight="1" x14ac:dyDescent="0.15">
      <c r="B333" s="96" t="s">
        <v>10</v>
      </c>
      <c r="C333" s="26"/>
      <c r="D333" s="74" t="s">
        <v>91</v>
      </c>
      <c r="E333" s="273">
        <f>E319+E329</f>
        <v>386</v>
      </c>
      <c r="F333" s="273">
        <f>F319+F329</f>
        <v>292</v>
      </c>
      <c r="G333" s="274">
        <f>E333+F333</f>
        <v>678</v>
      </c>
      <c r="H333" s="290">
        <f>E333/$G$333</f>
        <v>0.56932153392330387</v>
      </c>
      <c r="I333" s="292">
        <f>F333/$G$333</f>
        <v>0.43067846607669619</v>
      </c>
      <c r="J333" s="63"/>
      <c r="K333" s="63"/>
      <c r="L333" s="63"/>
      <c r="M333" s="63"/>
      <c r="N333" s="63"/>
      <c r="O333" s="63"/>
    </row>
    <row r="334" spans="2:15" s="10" customFormat="1" ht="13.5" customHeight="1" x14ac:dyDescent="0.15">
      <c r="B334" s="84"/>
      <c r="C334" s="97"/>
      <c r="D334" s="59" t="s">
        <v>24</v>
      </c>
      <c r="E334" s="224"/>
      <c r="F334" s="224"/>
      <c r="G334" s="279">
        <f>G320+G330</f>
        <v>9</v>
      </c>
      <c r="H334" s="280"/>
      <c r="I334" s="78"/>
      <c r="J334" s="63"/>
      <c r="K334" s="63"/>
      <c r="L334" s="63"/>
      <c r="M334" s="63"/>
      <c r="N334" s="63"/>
      <c r="O334" s="63"/>
    </row>
    <row r="335" spans="2:15" s="10" customFormat="1" ht="13.5" customHeight="1" x14ac:dyDescent="0.15">
      <c r="B335" s="17"/>
      <c r="C335" s="17"/>
      <c r="D335" s="17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</row>
    <row r="336" spans="2:15" s="10" customFormat="1" ht="13.5" customHeight="1" x14ac:dyDescent="0.15">
      <c r="B336" s="65" t="s">
        <v>75</v>
      </c>
      <c r="C336" s="65"/>
      <c r="D336" s="17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</row>
    <row r="337" spans="2:16" s="10" customFormat="1" ht="19.2" x14ac:dyDescent="0.15">
      <c r="B337" s="11" t="s">
        <v>9</v>
      </c>
      <c r="C337" s="11" t="s">
        <v>19</v>
      </c>
      <c r="D337" s="402" t="s">
        <v>20</v>
      </c>
      <c r="E337" s="402" t="s">
        <v>30</v>
      </c>
      <c r="F337" s="402" t="s">
        <v>31</v>
      </c>
      <c r="G337" s="406" t="s">
        <v>10</v>
      </c>
      <c r="H337" s="407" t="s">
        <v>30</v>
      </c>
      <c r="I337" s="405" t="s">
        <v>31</v>
      </c>
      <c r="J337" s="311"/>
      <c r="K337" s="17"/>
      <c r="L337" s="17"/>
      <c r="M337" s="17"/>
      <c r="N337" s="17"/>
      <c r="O337" s="17"/>
      <c r="P337" s="17"/>
    </row>
    <row r="338" spans="2:16" s="10" customFormat="1" ht="13.5" customHeight="1" x14ac:dyDescent="0.15">
      <c r="B338" s="68"/>
      <c r="C338" s="69"/>
      <c r="D338" s="70" t="s">
        <v>10</v>
      </c>
      <c r="E338" s="210">
        <f>E339+E340</f>
        <v>577</v>
      </c>
      <c r="F338" s="210">
        <f>F339+F340</f>
        <v>117</v>
      </c>
      <c r="G338" s="211">
        <f>SUM(E338:F338)</f>
        <v>694</v>
      </c>
      <c r="H338" s="136">
        <f>E338/$G$338</f>
        <v>0.83141210374639773</v>
      </c>
      <c r="I338" s="104">
        <f>F338/$G$338</f>
        <v>0.16858789625360229</v>
      </c>
      <c r="J338" s="98"/>
      <c r="K338" s="63"/>
      <c r="L338" s="63"/>
      <c r="M338" s="63"/>
      <c r="N338" s="63"/>
      <c r="O338" s="63"/>
    </row>
    <row r="339" spans="2:16" s="10" customFormat="1" ht="13.5" customHeight="1" x14ac:dyDescent="0.15">
      <c r="B339" s="55"/>
      <c r="C339" s="72"/>
      <c r="D339" s="58" t="s">
        <v>88</v>
      </c>
      <c r="E339" s="212">
        <f>E343+E346</f>
        <v>287</v>
      </c>
      <c r="F339" s="212">
        <f>F343+F346</f>
        <v>74</v>
      </c>
      <c r="G339" s="213">
        <f t="shared" ref="G339:G354" si="103">SUM(E339:F339)</f>
        <v>361</v>
      </c>
      <c r="H339" s="137">
        <f>E339/$G$339</f>
        <v>0.79501385041551242</v>
      </c>
      <c r="I339" s="108">
        <f>F339/$G$339</f>
        <v>0.20498614958448755</v>
      </c>
      <c r="J339" s="98"/>
      <c r="K339" s="63"/>
      <c r="L339" s="63"/>
      <c r="M339" s="63"/>
      <c r="N339" s="63"/>
      <c r="O339" s="63"/>
    </row>
    <row r="340" spans="2:16" s="10" customFormat="1" ht="13.5" customHeight="1" x14ac:dyDescent="0.15">
      <c r="B340" s="55"/>
      <c r="C340" s="72" t="s">
        <v>10</v>
      </c>
      <c r="D340" s="74" t="s">
        <v>91</v>
      </c>
      <c r="E340" s="214">
        <f>E344+E347</f>
        <v>290</v>
      </c>
      <c r="F340" s="214">
        <f>F344+F347</f>
        <v>43</v>
      </c>
      <c r="G340" s="215">
        <f t="shared" si="103"/>
        <v>333</v>
      </c>
      <c r="H340" s="138">
        <f>E340/$G$340</f>
        <v>0.87087087087087089</v>
      </c>
      <c r="I340" s="112">
        <f>F340/$G$340</f>
        <v>0.12912912912912913</v>
      </c>
      <c r="J340" s="98"/>
      <c r="K340" s="63"/>
      <c r="L340" s="63"/>
      <c r="M340" s="63"/>
      <c r="N340" s="63"/>
      <c r="O340" s="63"/>
    </row>
    <row r="341" spans="2:16" s="10" customFormat="1" ht="13.5" customHeight="1" x14ac:dyDescent="0.15">
      <c r="B341" s="55"/>
      <c r="C341" s="72"/>
      <c r="D341" s="59" t="s">
        <v>24</v>
      </c>
      <c r="E341" s="224"/>
      <c r="F341" s="224"/>
      <c r="G341" s="216">
        <f>$F$8-G338</f>
        <v>3</v>
      </c>
      <c r="H341" s="139"/>
      <c r="I341" s="116"/>
      <c r="J341" s="98"/>
      <c r="K341" s="63"/>
      <c r="L341" s="63"/>
      <c r="M341" s="63"/>
      <c r="N341" s="63"/>
      <c r="O341" s="63"/>
    </row>
    <row r="342" spans="2:16" s="10" customFormat="1" ht="13.5" customHeight="1" x14ac:dyDescent="0.15">
      <c r="B342" s="55"/>
      <c r="C342" s="68" t="s">
        <v>25</v>
      </c>
      <c r="D342" s="70" t="s">
        <v>10</v>
      </c>
      <c r="E342" s="210">
        <f>E343+E344</f>
        <v>278</v>
      </c>
      <c r="F342" s="210">
        <f>F343+F344</f>
        <v>62</v>
      </c>
      <c r="G342" s="211">
        <f t="shared" si="103"/>
        <v>340</v>
      </c>
      <c r="H342" s="136">
        <f>E342/$G$342</f>
        <v>0.81764705882352939</v>
      </c>
      <c r="I342" s="104">
        <f>F342/$G$342</f>
        <v>0.18235294117647058</v>
      </c>
      <c r="J342" s="98"/>
      <c r="K342" s="63"/>
      <c r="L342" s="63"/>
      <c r="M342" s="63"/>
      <c r="N342" s="63"/>
      <c r="O342" s="63"/>
    </row>
    <row r="343" spans="2:16" s="10" customFormat="1" ht="13.5" customHeight="1" x14ac:dyDescent="0.15">
      <c r="B343" s="55" t="s">
        <v>15</v>
      </c>
      <c r="C343" s="55" t="s">
        <v>13</v>
      </c>
      <c r="D343" s="58" t="s">
        <v>88</v>
      </c>
      <c r="E343" s="319">
        <v>140</v>
      </c>
      <c r="F343" s="319">
        <v>35</v>
      </c>
      <c r="G343" s="213">
        <f t="shared" si="103"/>
        <v>175</v>
      </c>
      <c r="H343" s="137">
        <f>E343/$G$343</f>
        <v>0.8</v>
      </c>
      <c r="I343" s="108">
        <f>F343/$G$343</f>
        <v>0.2</v>
      </c>
      <c r="J343" s="98"/>
      <c r="K343" s="63"/>
      <c r="L343" s="63"/>
      <c r="M343" s="63"/>
      <c r="N343" s="63"/>
      <c r="O343" s="63"/>
    </row>
    <row r="344" spans="2:16" s="10" customFormat="1" ht="13.5" customHeight="1" x14ac:dyDescent="0.15">
      <c r="B344" s="55"/>
      <c r="C344" s="55"/>
      <c r="D344" s="60" t="s">
        <v>91</v>
      </c>
      <c r="E344" s="321">
        <v>138</v>
      </c>
      <c r="F344" s="321">
        <v>27</v>
      </c>
      <c r="G344" s="217">
        <f t="shared" si="103"/>
        <v>165</v>
      </c>
      <c r="H344" s="140">
        <f>E344/$G$344</f>
        <v>0.83636363636363631</v>
      </c>
      <c r="I344" s="120">
        <f>F344/$G$344</f>
        <v>0.16363636363636364</v>
      </c>
      <c r="J344" s="98"/>
      <c r="K344" s="63"/>
      <c r="L344" s="63"/>
      <c r="M344" s="63"/>
      <c r="N344" s="63"/>
      <c r="O344" s="63"/>
    </row>
    <row r="345" spans="2:16" s="10" customFormat="1" ht="13.5" customHeight="1" x14ac:dyDescent="0.15">
      <c r="B345" s="55"/>
      <c r="C345" s="68"/>
      <c r="D345" s="70" t="s">
        <v>10</v>
      </c>
      <c r="E345" s="210">
        <f>E346+E347</f>
        <v>299</v>
      </c>
      <c r="F345" s="210">
        <f>F346+F347</f>
        <v>55</v>
      </c>
      <c r="G345" s="211">
        <f t="shared" si="103"/>
        <v>354</v>
      </c>
      <c r="H345" s="136">
        <f>E345/$G$345</f>
        <v>0.84463276836158196</v>
      </c>
      <c r="I345" s="104">
        <f>F345/$G$345</f>
        <v>0.15536723163841809</v>
      </c>
      <c r="J345" s="98"/>
      <c r="K345" s="63"/>
      <c r="L345" s="63"/>
      <c r="M345" s="63"/>
      <c r="N345" s="63"/>
      <c r="O345" s="63"/>
    </row>
    <row r="346" spans="2:16" s="10" customFormat="1" ht="13.5" customHeight="1" x14ac:dyDescent="0.15">
      <c r="B346" s="55"/>
      <c r="C346" s="55" t="s">
        <v>16</v>
      </c>
      <c r="D346" s="82" t="s">
        <v>88</v>
      </c>
      <c r="E346" s="319">
        <v>147</v>
      </c>
      <c r="F346" s="319">
        <v>39</v>
      </c>
      <c r="G346" s="218">
        <f t="shared" si="103"/>
        <v>186</v>
      </c>
      <c r="H346" s="141">
        <f>E346/$G$346</f>
        <v>0.79032258064516125</v>
      </c>
      <c r="I346" s="124">
        <f>F346/$G$346</f>
        <v>0.20967741935483872</v>
      </c>
      <c r="J346" s="98"/>
      <c r="K346" s="63"/>
      <c r="L346" s="63"/>
      <c r="M346" s="63"/>
      <c r="N346" s="63"/>
      <c r="O346" s="63"/>
    </row>
    <row r="347" spans="2:16" s="10" customFormat="1" ht="13.5" customHeight="1" x14ac:dyDescent="0.15">
      <c r="B347" s="84"/>
      <c r="C347" s="59"/>
      <c r="D347" s="59" t="s">
        <v>91</v>
      </c>
      <c r="E347" s="321">
        <v>152</v>
      </c>
      <c r="F347" s="321">
        <v>16</v>
      </c>
      <c r="G347" s="216">
        <f t="shared" si="103"/>
        <v>168</v>
      </c>
      <c r="H347" s="142">
        <f>E347/$G$347</f>
        <v>0.90476190476190477</v>
      </c>
      <c r="I347" s="128">
        <f>F347/$G$347</f>
        <v>9.5238095238095233E-2</v>
      </c>
      <c r="J347" s="98"/>
      <c r="K347" s="63"/>
      <c r="L347" s="63"/>
      <c r="M347" s="63"/>
      <c r="N347" s="63"/>
      <c r="O347" s="63"/>
    </row>
    <row r="348" spans="2:16" s="10" customFormat="1" ht="13.5" customHeight="1" x14ac:dyDescent="0.15">
      <c r="B348" s="68"/>
      <c r="C348" s="69"/>
      <c r="D348" s="70" t="s">
        <v>10</v>
      </c>
      <c r="E348" s="210">
        <f>E349+E350</f>
        <v>640</v>
      </c>
      <c r="F348" s="210">
        <f>F349+F350</f>
        <v>70</v>
      </c>
      <c r="G348" s="211">
        <f t="shared" si="103"/>
        <v>710</v>
      </c>
      <c r="H348" s="136">
        <f>E348/$G$348</f>
        <v>0.90140845070422537</v>
      </c>
      <c r="I348" s="104">
        <f>F348/$G$348</f>
        <v>9.8591549295774641E-2</v>
      </c>
      <c r="J348" s="98"/>
      <c r="K348" s="63"/>
      <c r="L348" s="63"/>
      <c r="M348" s="63"/>
      <c r="N348" s="63"/>
      <c r="O348" s="63"/>
    </row>
    <row r="349" spans="2:16" s="10" customFormat="1" ht="13.5" customHeight="1" x14ac:dyDescent="0.15">
      <c r="B349" s="55"/>
      <c r="C349" s="72"/>
      <c r="D349" s="58" t="s">
        <v>88</v>
      </c>
      <c r="E349" s="319">
        <v>328</v>
      </c>
      <c r="F349" s="319">
        <v>36</v>
      </c>
      <c r="G349" s="213">
        <f t="shared" si="103"/>
        <v>364</v>
      </c>
      <c r="H349" s="137">
        <f>E349/$G$349</f>
        <v>0.90109890109890112</v>
      </c>
      <c r="I349" s="108">
        <f>F349/$G$349</f>
        <v>9.8901098901098897E-2</v>
      </c>
      <c r="J349" s="98"/>
      <c r="K349" s="63"/>
      <c r="L349" s="63"/>
      <c r="M349" s="63"/>
      <c r="N349" s="63"/>
      <c r="O349" s="63"/>
    </row>
    <row r="350" spans="2:16" s="10" customFormat="1" ht="13.5" customHeight="1" x14ac:dyDescent="0.15">
      <c r="B350" s="55" t="s">
        <v>26</v>
      </c>
      <c r="C350" s="26" t="s">
        <v>16</v>
      </c>
      <c r="D350" s="74" t="s">
        <v>91</v>
      </c>
      <c r="E350" s="331">
        <v>312</v>
      </c>
      <c r="F350" s="331">
        <v>34</v>
      </c>
      <c r="G350" s="215">
        <f t="shared" si="103"/>
        <v>346</v>
      </c>
      <c r="H350" s="138">
        <f>E350/$G$350</f>
        <v>0.90173410404624277</v>
      </c>
      <c r="I350" s="112">
        <f>F350/$G$350</f>
        <v>9.8265895953757232E-2</v>
      </c>
      <c r="J350" s="98"/>
      <c r="K350" s="63"/>
      <c r="L350" s="63"/>
      <c r="M350" s="63"/>
      <c r="N350" s="63"/>
      <c r="O350" s="63"/>
    </row>
    <row r="351" spans="2:16" s="10" customFormat="1" ht="13.5" customHeight="1" thickBot="1" x14ac:dyDescent="0.2">
      <c r="B351" s="55"/>
      <c r="C351" s="72"/>
      <c r="D351" s="91" t="s">
        <v>24</v>
      </c>
      <c r="E351" s="225"/>
      <c r="F351" s="225"/>
      <c r="G351" s="230">
        <f>$F$11-G348</f>
        <v>1</v>
      </c>
      <c r="H351" s="149"/>
      <c r="I351" s="208"/>
      <c r="J351" s="98"/>
      <c r="K351" s="63"/>
      <c r="L351" s="63"/>
      <c r="M351" s="63"/>
      <c r="N351" s="63"/>
      <c r="O351" s="63"/>
    </row>
    <row r="352" spans="2:16" s="10" customFormat="1" ht="13.5" customHeight="1" thickTop="1" x14ac:dyDescent="0.15">
      <c r="B352" s="92"/>
      <c r="C352" s="93"/>
      <c r="D352" s="62" t="s">
        <v>10</v>
      </c>
      <c r="E352" s="222">
        <f>E353+E354</f>
        <v>1217</v>
      </c>
      <c r="F352" s="222">
        <f>F353+F354</f>
        <v>187</v>
      </c>
      <c r="G352" s="222">
        <f t="shared" si="103"/>
        <v>1404</v>
      </c>
      <c r="H352" s="150">
        <f>E352/$G$352</f>
        <v>0.86680911680911676</v>
      </c>
      <c r="I352" s="209">
        <f>F352/$G$352</f>
        <v>0.13319088319088318</v>
      </c>
      <c r="J352" s="98"/>
      <c r="K352" s="63"/>
      <c r="L352" s="63"/>
      <c r="M352" s="63"/>
      <c r="N352" s="63"/>
      <c r="O352" s="63"/>
    </row>
    <row r="353" spans="2:17" s="10" customFormat="1" ht="13.5" customHeight="1" x14ac:dyDescent="0.15">
      <c r="B353" s="55"/>
      <c r="C353" s="72"/>
      <c r="D353" s="58" t="s">
        <v>88</v>
      </c>
      <c r="E353" s="212">
        <f>E339+E349</f>
        <v>615</v>
      </c>
      <c r="F353" s="212">
        <f>F339+F349</f>
        <v>110</v>
      </c>
      <c r="G353" s="212">
        <f t="shared" si="103"/>
        <v>725</v>
      </c>
      <c r="H353" s="151">
        <f>E353/$G$353</f>
        <v>0.84827586206896555</v>
      </c>
      <c r="I353" s="108">
        <f>F353/$G$353</f>
        <v>0.15172413793103448</v>
      </c>
      <c r="J353" s="98"/>
      <c r="K353" s="63"/>
      <c r="L353" s="63"/>
      <c r="M353" s="63"/>
      <c r="N353" s="63"/>
      <c r="O353" s="63"/>
    </row>
    <row r="354" spans="2:17" s="10" customFormat="1" ht="13.5" customHeight="1" x14ac:dyDescent="0.15">
      <c r="B354" s="96" t="s">
        <v>10</v>
      </c>
      <c r="C354" s="26"/>
      <c r="D354" s="74" t="s">
        <v>91</v>
      </c>
      <c r="E354" s="214">
        <f>E340+E350</f>
        <v>602</v>
      </c>
      <c r="F354" s="214">
        <f>F340+F350</f>
        <v>77</v>
      </c>
      <c r="G354" s="214">
        <f t="shared" si="103"/>
        <v>679</v>
      </c>
      <c r="H354" s="152">
        <f>E354/$G$354</f>
        <v>0.88659793814432986</v>
      </c>
      <c r="I354" s="112">
        <f>F354/$G$354</f>
        <v>0.1134020618556701</v>
      </c>
      <c r="J354" s="98"/>
      <c r="K354" s="63"/>
      <c r="L354" s="63"/>
      <c r="M354" s="63"/>
      <c r="N354" s="63"/>
      <c r="O354" s="63"/>
    </row>
    <row r="355" spans="2:17" s="10" customFormat="1" ht="13.5" customHeight="1" x14ac:dyDescent="0.15">
      <c r="B355" s="84"/>
      <c r="C355" s="97"/>
      <c r="D355" s="59" t="s">
        <v>24</v>
      </c>
      <c r="E355" s="224"/>
      <c r="F355" s="224"/>
      <c r="G355" s="220">
        <f>G341+G351</f>
        <v>4</v>
      </c>
      <c r="H355" s="153"/>
      <c r="I355" s="148"/>
      <c r="J355" s="98"/>
      <c r="K355" s="63"/>
      <c r="L355" s="63"/>
      <c r="M355" s="63"/>
      <c r="N355" s="63"/>
      <c r="O355" s="63"/>
    </row>
    <row r="356" spans="2:17" s="10" customFormat="1" ht="13.5" customHeight="1" x14ac:dyDescent="0.15">
      <c r="B356" s="17"/>
      <c r="C356" s="17"/>
      <c r="D356" s="17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</row>
    <row r="357" spans="2:17" s="10" customFormat="1" ht="13.5" customHeight="1" x14ac:dyDescent="0.15">
      <c r="B357" s="301" t="s">
        <v>78</v>
      </c>
      <c r="C357" s="315"/>
      <c r="G357" s="63"/>
      <c r="H357" s="63"/>
      <c r="I357" s="63"/>
      <c r="J357" s="63"/>
      <c r="K357" s="63"/>
      <c r="L357" s="63"/>
      <c r="M357" s="63"/>
      <c r="N357" s="63"/>
      <c r="O357" s="63"/>
    </row>
    <row r="358" spans="2:17" ht="28.8" x14ac:dyDescent="0.15">
      <c r="B358" s="67" t="s">
        <v>9</v>
      </c>
      <c r="C358" s="67" t="s">
        <v>19</v>
      </c>
      <c r="D358" s="402" t="s">
        <v>20</v>
      </c>
      <c r="E358" s="11" t="s">
        <v>97</v>
      </c>
      <c r="F358" s="11" t="s">
        <v>48</v>
      </c>
      <c r="G358" s="11" t="s">
        <v>49</v>
      </c>
      <c r="H358" s="11" t="s">
        <v>50</v>
      </c>
      <c r="I358" s="11" t="s">
        <v>51</v>
      </c>
      <c r="J358" s="11" t="s">
        <v>102</v>
      </c>
      <c r="K358" s="12" t="s">
        <v>10</v>
      </c>
      <c r="L358" s="11" t="s">
        <v>97</v>
      </c>
      <c r="M358" s="11" t="s">
        <v>48</v>
      </c>
      <c r="N358" s="11" t="s">
        <v>49</v>
      </c>
      <c r="O358" s="11" t="s">
        <v>50</v>
      </c>
      <c r="P358" s="11" t="s">
        <v>51</v>
      </c>
      <c r="Q358" s="11" t="s">
        <v>102</v>
      </c>
    </row>
    <row r="359" spans="2:17" s="10" customFormat="1" ht="13.5" customHeight="1" x14ac:dyDescent="0.15">
      <c r="B359" s="68"/>
      <c r="C359" s="69"/>
      <c r="D359" s="70" t="s">
        <v>10</v>
      </c>
      <c r="E359" s="210">
        <f t="shared" ref="E359:J359" si="104">E360+E361</f>
        <v>145</v>
      </c>
      <c r="F359" s="210">
        <f t="shared" si="104"/>
        <v>530</v>
      </c>
      <c r="G359" s="210">
        <f t="shared" si="104"/>
        <v>224</v>
      </c>
      <c r="H359" s="210">
        <f t="shared" si="104"/>
        <v>16</v>
      </c>
      <c r="I359" s="210">
        <f t="shared" si="104"/>
        <v>2</v>
      </c>
      <c r="J359" s="210">
        <f t="shared" si="104"/>
        <v>1</v>
      </c>
      <c r="K359" s="211">
        <f>SUM(K360:K361)</f>
        <v>918</v>
      </c>
      <c r="L359" s="71">
        <f>E359/K359</f>
        <v>0.15795206971677561</v>
      </c>
      <c r="M359" s="71">
        <f>F359/K359</f>
        <v>0.57734204793028321</v>
      </c>
      <c r="N359" s="71">
        <f>G359/K359</f>
        <v>0.24400871459694989</v>
      </c>
      <c r="O359" s="71">
        <f>H359/K359</f>
        <v>1.7429193899782137E-2</v>
      </c>
      <c r="P359" s="14">
        <f>I359/K359</f>
        <v>2.1786492374727671E-3</v>
      </c>
      <c r="Q359" s="252">
        <f>J359/K359</f>
        <v>1.0893246187363835E-3</v>
      </c>
    </row>
    <row r="360" spans="2:17" s="10" customFormat="1" ht="13.5" customHeight="1" x14ac:dyDescent="0.15">
      <c r="B360" s="55"/>
      <c r="C360" s="72"/>
      <c r="D360" s="58" t="s">
        <v>88</v>
      </c>
      <c r="E360" s="212">
        <f t="shared" ref="E360:J361" si="105">E364+E367</f>
        <v>80</v>
      </c>
      <c r="F360" s="212">
        <f t="shared" si="105"/>
        <v>268</v>
      </c>
      <c r="G360" s="212">
        <f t="shared" si="105"/>
        <v>106</v>
      </c>
      <c r="H360" s="212">
        <f t="shared" si="105"/>
        <v>7</v>
      </c>
      <c r="I360" s="212">
        <f t="shared" si="105"/>
        <v>1</v>
      </c>
      <c r="J360" s="212">
        <f t="shared" si="105"/>
        <v>1</v>
      </c>
      <c r="K360" s="213">
        <f>SUM(E360:J360)</f>
        <v>463</v>
      </c>
      <c r="L360" s="73">
        <f>E360/K360</f>
        <v>0.17278617710583152</v>
      </c>
      <c r="M360" s="73">
        <f>F360/K360</f>
        <v>0.5788336933045356</v>
      </c>
      <c r="N360" s="73">
        <f>G360/K360</f>
        <v>0.22894168466522677</v>
      </c>
      <c r="O360" s="73">
        <f>H360/K360</f>
        <v>1.511879049676026E-2</v>
      </c>
      <c r="P360" s="20">
        <f>I360/K360</f>
        <v>2.1598272138228943E-3</v>
      </c>
      <c r="Q360" s="255">
        <f>J360/K360</f>
        <v>2.1598272138228943E-3</v>
      </c>
    </row>
    <row r="361" spans="2:17" s="10" customFormat="1" ht="13.5" customHeight="1" x14ac:dyDescent="0.15">
      <c r="B361" s="55"/>
      <c r="C361" s="72" t="s">
        <v>10</v>
      </c>
      <c r="D361" s="74" t="s">
        <v>91</v>
      </c>
      <c r="E361" s="214">
        <f t="shared" si="105"/>
        <v>65</v>
      </c>
      <c r="F361" s="214">
        <f t="shared" si="105"/>
        <v>262</v>
      </c>
      <c r="G361" s="214">
        <f t="shared" si="105"/>
        <v>118</v>
      </c>
      <c r="H361" s="214">
        <f t="shared" si="105"/>
        <v>9</v>
      </c>
      <c r="I361" s="214">
        <f t="shared" si="105"/>
        <v>1</v>
      </c>
      <c r="J361" s="214">
        <f t="shared" si="105"/>
        <v>0</v>
      </c>
      <c r="K361" s="215">
        <f>SUM(E361:J361)</f>
        <v>455</v>
      </c>
      <c r="L361" s="86">
        <f>E361/K361</f>
        <v>0.14285714285714285</v>
      </c>
      <c r="M361" s="77">
        <f>F361/K361</f>
        <v>0.57582417582417578</v>
      </c>
      <c r="N361" s="77">
        <f>G361/K361</f>
        <v>0.25934065934065936</v>
      </c>
      <c r="O361" s="77">
        <f>H361/K361</f>
        <v>1.9780219780219779E-2</v>
      </c>
      <c r="P361" s="22">
        <f>I361/K361</f>
        <v>2.1978021978021978E-3</v>
      </c>
      <c r="Q361" s="259">
        <f>J361/K361</f>
        <v>0</v>
      </c>
    </row>
    <row r="362" spans="2:17" s="10" customFormat="1" ht="13.5" customHeight="1" x14ac:dyDescent="0.15">
      <c r="B362" s="55"/>
      <c r="C362" s="72"/>
      <c r="D362" s="59" t="s">
        <v>24</v>
      </c>
      <c r="E362" s="353"/>
      <c r="F362" s="353"/>
      <c r="G362" s="353"/>
      <c r="H362" s="353"/>
      <c r="I362" s="353"/>
      <c r="J362" s="353"/>
      <c r="K362" s="216">
        <f>$F$5-K359</f>
        <v>2</v>
      </c>
      <c r="L362" s="361"/>
      <c r="M362" s="361"/>
      <c r="N362" s="361"/>
      <c r="O362" s="361"/>
      <c r="P362" s="362"/>
      <c r="Q362" s="363"/>
    </row>
    <row r="363" spans="2:17" s="10" customFormat="1" ht="13.5" customHeight="1" x14ac:dyDescent="0.15">
      <c r="B363" s="55"/>
      <c r="C363" s="68" t="s">
        <v>25</v>
      </c>
      <c r="D363" s="70" t="s">
        <v>10</v>
      </c>
      <c r="E363" s="210">
        <f t="shared" ref="E363:J363" si="106">E364+E365</f>
        <v>60</v>
      </c>
      <c r="F363" s="210">
        <f t="shared" si="106"/>
        <v>283</v>
      </c>
      <c r="G363" s="210">
        <f t="shared" si="106"/>
        <v>99</v>
      </c>
      <c r="H363" s="210">
        <f t="shared" si="106"/>
        <v>7</v>
      </c>
      <c r="I363" s="210">
        <f t="shared" si="106"/>
        <v>0</v>
      </c>
      <c r="J363" s="210">
        <f t="shared" si="106"/>
        <v>0</v>
      </c>
      <c r="K363" s="211">
        <f t="shared" ref="K363:K368" si="107">SUM(E363:J363)</f>
        <v>449</v>
      </c>
      <c r="L363" s="71">
        <f t="shared" ref="L363:L371" si="108">E363/K363</f>
        <v>0.133630289532294</v>
      </c>
      <c r="M363" s="71">
        <f t="shared" ref="M363:M371" si="109">F363/K363</f>
        <v>0.63028953229398665</v>
      </c>
      <c r="N363" s="71">
        <f t="shared" ref="N363:N371" si="110">G363/K363</f>
        <v>0.22048997772828507</v>
      </c>
      <c r="O363" s="71">
        <f t="shared" ref="O363:O371" si="111">H363/K363</f>
        <v>1.5590200445434299E-2</v>
      </c>
      <c r="P363" s="14">
        <f t="shared" ref="P363:P371" si="112">I363/K363</f>
        <v>0</v>
      </c>
      <c r="Q363" s="252">
        <f t="shared" ref="Q363:Q371" si="113">J363/K363</f>
        <v>0</v>
      </c>
    </row>
    <row r="364" spans="2:17" s="10" customFormat="1" ht="13.5" customHeight="1" x14ac:dyDescent="0.15">
      <c r="B364" s="55" t="s">
        <v>12</v>
      </c>
      <c r="C364" s="55" t="s">
        <v>13</v>
      </c>
      <c r="D364" s="58" t="s">
        <v>88</v>
      </c>
      <c r="E364" s="319">
        <v>30</v>
      </c>
      <c r="F364" s="319">
        <v>145</v>
      </c>
      <c r="G364" s="319">
        <v>45</v>
      </c>
      <c r="H364" s="319">
        <v>4</v>
      </c>
      <c r="I364" s="319">
        <v>0</v>
      </c>
      <c r="J364" s="319">
        <v>0</v>
      </c>
      <c r="K364" s="213">
        <f t="shared" si="107"/>
        <v>224</v>
      </c>
      <c r="L364" s="73">
        <f t="shared" si="108"/>
        <v>0.13392857142857142</v>
      </c>
      <c r="M364" s="73">
        <f t="shared" si="109"/>
        <v>0.6473214285714286</v>
      </c>
      <c r="N364" s="73">
        <f t="shared" si="110"/>
        <v>0.20089285714285715</v>
      </c>
      <c r="O364" s="73">
        <f t="shared" si="111"/>
        <v>1.7857142857142856E-2</v>
      </c>
      <c r="P364" s="20">
        <f t="shared" si="112"/>
        <v>0</v>
      </c>
      <c r="Q364" s="255">
        <f t="shared" si="113"/>
        <v>0</v>
      </c>
    </row>
    <row r="365" spans="2:17" s="10" customFormat="1" ht="13.5" customHeight="1" x14ac:dyDescent="0.15">
      <c r="B365" s="55"/>
      <c r="C365" s="55"/>
      <c r="D365" s="60" t="s">
        <v>91</v>
      </c>
      <c r="E365" s="321">
        <v>30</v>
      </c>
      <c r="F365" s="321">
        <v>138</v>
      </c>
      <c r="G365" s="321">
        <v>54</v>
      </c>
      <c r="H365" s="321">
        <v>3</v>
      </c>
      <c r="I365" s="321">
        <v>0</v>
      </c>
      <c r="J365" s="321">
        <v>0</v>
      </c>
      <c r="K365" s="217">
        <f t="shared" si="107"/>
        <v>225</v>
      </c>
      <c r="L365" s="90">
        <f t="shared" si="108"/>
        <v>0.13333333333333333</v>
      </c>
      <c r="M365" s="81">
        <f t="shared" si="109"/>
        <v>0.61333333333333329</v>
      </c>
      <c r="N365" s="81">
        <f t="shared" si="110"/>
        <v>0.24</v>
      </c>
      <c r="O365" s="81">
        <f t="shared" si="111"/>
        <v>1.3333333333333334E-2</v>
      </c>
      <c r="P365" s="23">
        <f t="shared" si="112"/>
        <v>0</v>
      </c>
      <c r="Q365" s="36">
        <f t="shared" si="113"/>
        <v>0</v>
      </c>
    </row>
    <row r="366" spans="2:17" s="10" customFormat="1" ht="13.5" customHeight="1" x14ac:dyDescent="0.15">
      <c r="B366" s="55"/>
      <c r="C366" s="68"/>
      <c r="D366" s="70" t="s">
        <v>10</v>
      </c>
      <c r="E366" s="210">
        <f t="shared" ref="E366:J366" si="114">E367+E368</f>
        <v>85</v>
      </c>
      <c r="F366" s="210">
        <f t="shared" si="114"/>
        <v>247</v>
      </c>
      <c r="G366" s="210">
        <f t="shared" si="114"/>
        <v>125</v>
      </c>
      <c r="H366" s="210">
        <f t="shared" si="114"/>
        <v>9</v>
      </c>
      <c r="I366" s="210">
        <f t="shared" si="114"/>
        <v>2</v>
      </c>
      <c r="J366" s="210">
        <f t="shared" si="114"/>
        <v>1</v>
      </c>
      <c r="K366" s="211">
        <f t="shared" si="107"/>
        <v>469</v>
      </c>
      <c r="L366" s="247">
        <f t="shared" si="108"/>
        <v>0.18123667377398719</v>
      </c>
      <c r="M366" s="71">
        <f t="shared" si="109"/>
        <v>0.5266524520255863</v>
      </c>
      <c r="N366" s="71">
        <f t="shared" si="110"/>
        <v>0.26652452025586354</v>
      </c>
      <c r="O366" s="71">
        <f t="shared" si="111"/>
        <v>1.9189765458422176E-2</v>
      </c>
      <c r="P366" s="14">
        <f t="shared" si="112"/>
        <v>4.2643923240938165E-3</v>
      </c>
      <c r="Q366" s="252">
        <f t="shared" si="113"/>
        <v>2.1321961620469083E-3</v>
      </c>
    </row>
    <row r="367" spans="2:17" s="10" customFormat="1" ht="13.5" customHeight="1" x14ac:dyDescent="0.15">
      <c r="B367" s="55"/>
      <c r="C367" s="55" t="s">
        <v>14</v>
      </c>
      <c r="D367" s="82" t="s">
        <v>88</v>
      </c>
      <c r="E367" s="319">
        <v>50</v>
      </c>
      <c r="F367" s="319">
        <v>123</v>
      </c>
      <c r="G367" s="319">
        <v>61</v>
      </c>
      <c r="H367" s="319">
        <v>3</v>
      </c>
      <c r="I367" s="319">
        <v>1</v>
      </c>
      <c r="J367" s="319">
        <v>1</v>
      </c>
      <c r="K367" s="218">
        <f t="shared" si="107"/>
        <v>239</v>
      </c>
      <c r="L367" s="89">
        <f t="shared" si="108"/>
        <v>0.20920502092050208</v>
      </c>
      <c r="M367" s="83">
        <f t="shared" si="109"/>
        <v>0.5146443514644351</v>
      </c>
      <c r="N367" s="83">
        <f t="shared" si="110"/>
        <v>0.25523012552301255</v>
      </c>
      <c r="O367" s="83">
        <f t="shared" si="111"/>
        <v>1.2552301255230125E-2</v>
      </c>
      <c r="P367" s="24">
        <f t="shared" si="112"/>
        <v>4.1841004184100415E-3</v>
      </c>
      <c r="Q367" s="257">
        <f t="shared" si="113"/>
        <v>4.1841004184100415E-3</v>
      </c>
    </row>
    <row r="368" spans="2:17" s="10" customFormat="1" ht="13.5" customHeight="1" x14ac:dyDescent="0.15">
      <c r="B368" s="84"/>
      <c r="C368" s="59"/>
      <c r="D368" s="59" t="s">
        <v>91</v>
      </c>
      <c r="E368" s="321">
        <v>35</v>
      </c>
      <c r="F368" s="321">
        <v>124</v>
      </c>
      <c r="G368" s="321">
        <v>64</v>
      </c>
      <c r="H368" s="321">
        <v>6</v>
      </c>
      <c r="I368" s="321">
        <v>1</v>
      </c>
      <c r="J368" s="321">
        <v>0</v>
      </c>
      <c r="K368" s="216">
        <f t="shared" si="107"/>
        <v>230</v>
      </c>
      <c r="L368" s="85">
        <f t="shared" si="108"/>
        <v>0.15217391304347827</v>
      </c>
      <c r="M368" s="85">
        <f t="shared" si="109"/>
        <v>0.53913043478260869</v>
      </c>
      <c r="N368" s="85">
        <f t="shared" si="110"/>
        <v>0.27826086956521739</v>
      </c>
      <c r="O368" s="85">
        <f t="shared" si="111"/>
        <v>2.6086956521739129E-2</v>
      </c>
      <c r="P368" s="21">
        <f t="shared" si="112"/>
        <v>4.3478260869565218E-3</v>
      </c>
      <c r="Q368" s="256">
        <f t="shared" si="113"/>
        <v>0</v>
      </c>
    </row>
    <row r="369" spans="2:17" ht="13.5" customHeight="1" x14ac:dyDescent="0.15">
      <c r="B369" s="68"/>
      <c r="C369" s="69"/>
      <c r="D369" s="70" t="s">
        <v>10</v>
      </c>
      <c r="E369" s="210">
        <f t="shared" ref="E369:J369" si="115">E370+E371</f>
        <v>100</v>
      </c>
      <c r="F369" s="210">
        <f t="shared" si="115"/>
        <v>311</v>
      </c>
      <c r="G369" s="210">
        <f t="shared" si="115"/>
        <v>194</v>
      </c>
      <c r="H369" s="210">
        <f t="shared" si="115"/>
        <v>73</v>
      </c>
      <c r="I369" s="210">
        <f t="shared" si="115"/>
        <v>12</v>
      </c>
      <c r="J369" s="210">
        <f t="shared" si="115"/>
        <v>5</v>
      </c>
      <c r="K369" s="211">
        <f>SUM(K370:K371)</f>
        <v>695</v>
      </c>
      <c r="L369" s="71">
        <f t="shared" si="108"/>
        <v>0.14388489208633093</v>
      </c>
      <c r="M369" s="71">
        <f t="shared" si="109"/>
        <v>0.44748201438848922</v>
      </c>
      <c r="N369" s="71">
        <f t="shared" si="110"/>
        <v>0.27913669064748203</v>
      </c>
      <c r="O369" s="71">
        <f t="shared" si="111"/>
        <v>0.10503597122302158</v>
      </c>
      <c r="P369" s="14">
        <f t="shared" si="112"/>
        <v>1.7266187050359712E-2</v>
      </c>
      <c r="Q369" s="252">
        <f t="shared" si="113"/>
        <v>7.1942446043165471E-3</v>
      </c>
    </row>
    <row r="370" spans="2:17" ht="13.5" customHeight="1" x14ac:dyDescent="0.15">
      <c r="B370" s="55"/>
      <c r="C370" s="72"/>
      <c r="D370" s="58" t="s">
        <v>88</v>
      </c>
      <c r="E370" s="212">
        <f t="shared" ref="E370:J371" si="116">E374+E377</f>
        <v>55</v>
      </c>
      <c r="F370" s="212">
        <f t="shared" si="116"/>
        <v>156</v>
      </c>
      <c r="G370" s="212">
        <f t="shared" si="116"/>
        <v>90</v>
      </c>
      <c r="H370" s="212">
        <f t="shared" si="116"/>
        <v>50</v>
      </c>
      <c r="I370" s="212">
        <f t="shared" si="116"/>
        <v>9</v>
      </c>
      <c r="J370" s="212">
        <f t="shared" si="116"/>
        <v>2</v>
      </c>
      <c r="K370" s="213">
        <f>SUM(E370:J370)</f>
        <v>362</v>
      </c>
      <c r="L370" s="73">
        <f t="shared" si="108"/>
        <v>0.15193370165745856</v>
      </c>
      <c r="M370" s="73">
        <f t="shared" si="109"/>
        <v>0.43093922651933703</v>
      </c>
      <c r="N370" s="73">
        <f t="shared" si="110"/>
        <v>0.24861878453038674</v>
      </c>
      <c r="O370" s="73">
        <f t="shared" si="111"/>
        <v>0.13812154696132597</v>
      </c>
      <c r="P370" s="20">
        <f t="shared" si="112"/>
        <v>2.4861878453038673E-2</v>
      </c>
      <c r="Q370" s="255">
        <f t="shared" si="113"/>
        <v>5.5248618784530384E-3</v>
      </c>
    </row>
    <row r="371" spans="2:17" ht="13.5" customHeight="1" x14ac:dyDescent="0.15">
      <c r="B371" s="55"/>
      <c r="C371" s="72" t="s">
        <v>10</v>
      </c>
      <c r="D371" s="74" t="s">
        <v>91</v>
      </c>
      <c r="E371" s="214">
        <f t="shared" si="116"/>
        <v>45</v>
      </c>
      <c r="F371" s="214">
        <f t="shared" si="116"/>
        <v>155</v>
      </c>
      <c r="G371" s="214">
        <f t="shared" si="116"/>
        <v>104</v>
      </c>
      <c r="H371" s="214">
        <f t="shared" si="116"/>
        <v>23</v>
      </c>
      <c r="I371" s="214">
        <f t="shared" si="116"/>
        <v>3</v>
      </c>
      <c r="J371" s="214">
        <f t="shared" si="116"/>
        <v>3</v>
      </c>
      <c r="K371" s="215">
        <f>SUM(E371:J371)</f>
        <v>333</v>
      </c>
      <c r="L371" s="86">
        <f t="shared" si="108"/>
        <v>0.13513513513513514</v>
      </c>
      <c r="M371" s="77">
        <f t="shared" si="109"/>
        <v>0.46546546546546547</v>
      </c>
      <c r="N371" s="77">
        <f t="shared" si="110"/>
        <v>0.31231231231231232</v>
      </c>
      <c r="O371" s="77">
        <f t="shared" si="111"/>
        <v>6.9069069069069067E-2</v>
      </c>
      <c r="P371" s="22">
        <f t="shared" si="112"/>
        <v>9.0090090090090089E-3</v>
      </c>
      <c r="Q371" s="259">
        <f t="shared" si="113"/>
        <v>9.0090090090090089E-3</v>
      </c>
    </row>
    <row r="372" spans="2:17" ht="13.5" customHeight="1" x14ac:dyDescent="0.15">
      <c r="B372" s="55"/>
      <c r="C372" s="72"/>
      <c r="D372" s="59" t="s">
        <v>24</v>
      </c>
      <c r="E372" s="224"/>
      <c r="F372" s="224"/>
      <c r="G372" s="224"/>
      <c r="H372" s="224"/>
      <c r="I372" s="224"/>
      <c r="J372" s="224"/>
      <c r="K372" s="216">
        <f>$F$8-K369</f>
        <v>2</v>
      </c>
      <c r="L372" s="258"/>
      <c r="M372" s="80"/>
      <c r="N372" s="80"/>
      <c r="O372" s="80"/>
      <c r="P372" s="35"/>
      <c r="Q372" s="253"/>
    </row>
    <row r="373" spans="2:17" s="10" customFormat="1" ht="13.5" customHeight="1" x14ac:dyDescent="0.15">
      <c r="B373" s="55"/>
      <c r="C373" s="68" t="s">
        <v>25</v>
      </c>
      <c r="D373" s="70" t="s">
        <v>10</v>
      </c>
      <c r="E373" s="210">
        <f t="shared" ref="E373:J373" si="117">E374+E375</f>
        <v>53</v>
      </c>
      <c r="F373" s="210">
        <f t="shared" si="117"/>
        <v>181</v>
      </c>
      <c r="G373" s="210">
        <f t="shared" si="117"/>
        <v>80</v>
      </c>
      <c r="H373" s="210">
        <f t="shared" si="117"/>
        <v>22</v>
      </c>
      <c r="I373" s="210">
        <f t="shared" si="117"/>
        <v>4</v>
      </c>
      <c r="J373" s="210">
        <f t="shared" si="117"/>
        <v>1</v>
      </c>
      <c r="K373" s="211">
        <f t="shared" ref="K373:K381" si="118">SUM(E373:J373)</f>
        <v>341</v>
      </c>
      <c r="L373" s="71">
        <f t="shared" ref="L373:L381" si="119">E373/K373</f>
        <v>0.15542521994134897</v>
      </c>
      <c r="M373" s="71">
        <f t="shared" ref="M373:M381" si="120">F373/K373</f>
        <v>0.53079178885630496</v>
      </c>
      <c r="N373" s="71">
        <f t="shared" ref="N373:N381" si="121">G373/K373</f>
        <v>0.23460410557184752</v>
      </c>
      <c r="O373" s="71">
        <f t="shared" ref="O373:O381" si="122">H373/K373</f>
        <v>6.4516129032258063E-2</v>
      </c>
      <c r="P373" s="14">
        <f t="shared" ref="P373:P381" si="123">I373/K373</f>
        <v>1.1730205278592375E-2</v>
      </c>
      <c r="Q373" s="252">
        <f t="shared" ref="Q373:Q381" si="124">J373/K373</f>
        <v>2.9325513196480938E-3</v>
      </c>
    </row>
    <row r="374" spans="2:17" s="10" customFormat="1" ht="13.5" customHeight="1" x14ac:dyDescent="0.15">
      <c r="B374" s="55" t="s">
        <v>15</v>
      </c>
      <c r="C374" s="55" t="s">
        <v>13</v>
      </c>
      <c r="D374" s="58" t="s">
        <v>88</v>
      </c>
      <c r="E374" s="319">
        <v>30</v>
      </c>
      <c r="F374" s="319">
        <v>92</v>
      </c>
      <c r="G374" s="319">
        <v>36</v>
      </c>
      <c r="H374" s="319">
        <v>14</v>
      </c>
      <c r="I374" s="319">
        <v>3</v>
      </c>
      <c r="J374" s="319">
        <v>1</v>
      </c>
      <c r="K374" s="213">
        <f t="shared" si="118"/>
        <v>176</v>
      </c>
      <c r="L374" s="73">
        <f t="shared" si="119"/>
        <v>0.17045454545454544</v>
      </c>
      <c r="M374" s="73">
        <f t="shared" si="120"/>
        <v>0.52272727272727271</v>
      </c>
      <c r="N374" s="73">
        <f t="shared" si="121"/>
        <v>0.20454545454545456</v>
      </c>
      <c r="O374" s="73">
        <f t="shared" si="122"/>
        <v>7.9545454545454544E-2</v>
      </c>
      <c r="P374" s="20">
        <f t="shared" si="123"/>
        <v>1.7045454545454544E-2</v>
      </c>
      <c r="Q374" s="255">
        <f t="shared" si="124"/>
        <v>5.681818181818182E-3</v>
      </c>
    </row>
    <row r="375" spans="2:17" s="10" customFormat="1" ht="13.5" customHeight="1" x14ac:dyDescent="0.15">
      <c r="B375" s="55"/>
      <c r="C375" s="55"/>
      <c r="D375" s="60" t="s">
        <v>91</v>
      </c>
      <c r="E375" s="321">
        <v>23</v>
      </c>
      <c r="F375" s="321">
        <v>89</v>
      </c>
      <c r="G375" s="321">
        <v>44</v>
      </c>
      <c r="H375" s="321">
        <v>8</v>
      </c>
      <c r="I375" s="321">
        <v>1</v>
      </c>
      <c r="J375" s="321">
        <v>0</v>
      </c>
      <c r="K375" s="217">
        <f t="shared" si="118"/>
        <v>165</v>
      </c>
      <c r="L375" s="90">
        <f t="shared" si="119"/>
        <v>0.1393939393939394</v>
      </c>
      <c r="M375" s="81">
        <f t="shared" si="120"/>
        <v>0.53939393939393943</v>
      </c>
      <c r="N375" s="81">
        <f t="shared" si="121"/>
        <v>0.26666666666666666</v>
      </c>
      <c r="O375" s="81">
        <f t="shared" si="122"/>
        <v>4.8484848484848485E-2</v>
      </c>
      <c r="P375" s="23">
        <f t="shared" si="123"/>
        <v>6.0606060606060606E-3</v>
      </c>
      <c r="Q375" s="36">
        <f t="shared" si="124"/>
        <v>0</v>
      </c>
    </row>
    <row r="376" spans="2:17" s="10" customFormat="1" ht="13.5" customHeight="1" x14ac:dyDescent="0.15">
      <c r="B376" s="55"/>
      <c r="C376" s="68"/>
      <c r="D376" s="70" t="s">
        <v>10</v>
      </c>
      <c r="E376" s="210">
        <f t="shared" ref="E376:J376" si="125">E377+E378</f>
        <v>47</v>
      </c>
      <c r="F376" s="210">
        <f t="shared" si="125"/>
        <v>130</v>
      </c>
      <c r="G376" s="210">
        <f t="shared" si="125"/>
        <v>114</v>
      </c>
      <c r="H376" s="210">
        <f t="shared" si="125"/>
        <v>51</v>
      </c>
      <c r="I376" s="210">
        <f t="shared" si="125"/>
        <v>8</v>
      </c>
      <c r="J376" s="210">
        <f t="shared" si="125"/>
        <v>4</v>
      </c>
      <c r="K376" s="211">
        <f t="shared" si="118"/>
        <v>354</v>
      </c>
      <c r="L376" s="247">
        <f t="shared" si="119"/>
        <v>0.1327683615819209</v>
      </c>
      <c r="M376" s="71">
        <f t="shared" si="120"/>
        <v>0.3672316384180791</v>
      </c>
      <c r="N376" s="71">
        <f t="shared" si="121"/>
        <v>0.32203389830508472</v>
      </c>
      <c r="O376" s="71">
        <f t="shared" si="122"/>
        <v>0.1440677966101695</v>
      </c>
      <c r="P376" s="14">
        <f t="shared" si="123"/>
        <v>2.2598870056497175E-2</v>
      </c>
      <c r="Q376" s="252">
        <f t="shared" si="124"/>
        <v>1.1299435028248588E-2</v>
      </c>
    </row>
    <row r="377" spans="2:17" s="10" customFormat="1" ht="13.5" customHeight="1" x14ac:dyDescent="0.15">
      <c r="B377" s="55"/>
      <c r="C377" s="55" t="s">
        <v>16</v>
      </c>
      <c r="D377" s="82" t="s">
        <v>88</v>
      </c>
      <c r="E377" s="319">
        <v>25</v>
      </c>
      <c r="F377" s="319">
        <v>64</v>
      </c>
      <c r="G377" s="319">
        <v>54</v>
      </c>
      <c r="H377" s="319">
        <v>36</v>
      </c>
      <c r="I377" s="319">
        <v>6</v>
      </c>
      <c r="J377" s="319">
        <v>1</v>
      </c>
      <c r="K377" s="218">
        <f t="shared" si="118"/>
        <v>186</v>
      </c>
      <c r="L377" s="89">
        <f t="shared" si="119"/>
        <v>0.13440860215053763</v>
      </c>
      <c r="M377" s="83">
        <f t="shared" si="120"/>
        <v>0.34408602150537637</v>
      </c>
      <c r="N377" s="83">
        <f t="shared" si="121"/>
        <v>0.29032258064516131</v>
      </c>
      <c r="O377" s="83">
        <f t="shared" si="122"/>
        <v>0.19354838709677419</v>
      </c>
      <c r="P377" s="24">
        <f t="shared" si="123"/>
        <v>3.2258064516129031E-2</v>
      </c>
      <c r="Q377" s="257">
        <f t="shared" si="124"/>
        <v>5.3763440860215058E-3</v>
      </c>
    </row>
    <row r="378" spans="2:17" s="10" customFormat="1" ht="13.5" customHeight="1" x14ac:dyDescent="0.15">
      <c r="B378" s="84"/>
      <c r="C378" s="59"/>
      <c r="D378" s="59" t="s">
        <v>91</v>
      </c>
      <c r="E378" s="321">
        <v>22</v>
      </c>
      <c r="F378" s="321">
        <v>66</v>
      </c>
      <c r="G378" s="321">
        <v>60</v>
      </c>
      <c r="H378" s="321">
        <v>15</v>
      </c>
      <c r="I378" s="321">
        <v>2</v>
      </c>
      <c r="J378" s="321">
        <v>3</v>
      </c>
      <c r="K378" s="216">
        <f t="shared" si="118"/>
        <v>168</v>
      </c>
      <c r="L378" s="85">
        <f t="shared" si="119"/>
        <v>0.13095238095238096</v>
      </c>
      <c r="M378" s="85">
        <f t="shared" si="120"/>
        <v>0.39285714285714285</v>
      </c>
      <c r="N378" s="85">
        <f t="shared" si="121"/>
        <v>0.35714285714285715</v>
      </c>
      <c r="O378" s="85">
        <f t="shared" si="122"/>
        <v>8.9285714285714288E-2</v>
      </c>
      <c r="P378" s="21">
        <f t="shared" si="123"/>
        <v>1.1904761904761904E-2</v>
      </c>
      <c r="Q378" s="256">
        <f t="shared" si="124"/>
        <v>1.7857142857142856E-2</v>
      </c>
    </row>
    <row r="379" spans="2:17" s="10" customFormat="1" ht="13.5" customHeight="1" x14ac:dyDescent="0.15">
      <c r="B379" s="68"/>
      <c r="C379" s="69"/>
      <c r="D379" s="70" t="s">
        <v>10</v>
      </c>
      <c r="E379" s="210">
        <f t="shared" ref="E379:J379" si="126">E380+E381</f>
        <v>146</v>
      </c>
      <c r="F379" s="210">
        <f t="shared" si="126"/>
        <v>223</v>
      </c>
      <c r="G379" s="210">
        <f t="shared" si="126"/>
        <v>212</v>
      </c>
      <c r="H379" s="210">
        <f t="shared" si="126"/>
        <v>104</v>
      </c>
      <c r="I379" s="210">
        <f t="shared" si="126"/>
        <v>21</v>
      </c>
      <c r="J379" s="210">
        <f t="shared" si="126"/>
        <v>4</v>
      </c>
      <c r="K379" s="211">
        <f t="shared" si="118"/>
        <v>710</v>
      </c>
      <c r="L379" s="71">
        <f t="shared" si="119"/>
        <v>0.20563380281690141</v>
      </c>
      <c r="M379" s="71">
        <f t="shared" si="120"/>
        <v>0.31408450704225355</v>
      </c>
      <c r="N379" s="71">
        <f t="shared" si="121"/>
        <v>0.29859154929577464</v>
      </c>
      <c r="O379" s="71">
        <f t="shared" si="122"/>
        <v>0.14647887323943662</v>
      </c>
      <c r="P379" s="14">
        <f t="shared" si="123"/>
        <v>2.9577464788732393E-2</v>
      </c>
      <c r="Q379" s="252">
        <f t="shared" si="124"/>
        <v>5.6338028169014088E-3</v>
      </c>
    </row>
    <row r="380" spans="2:17" s="10" customFormat="1" ht="13.5" customHeight="1" x14ac:dyDescent="0.15">
      <c r="B380" s="55"/>
      <c r="C380" s="72"/>
      <c r="D380" s="58" t="s">
        <v>88</v>
      </c>
      <c r="E380" s="319">
        <v>66</v>
      </c>
      <c r="F380" s="319">
        <v>105</v>
      </c>
      <c r="G380" s="319">
        <v>112</v>
      </c>
      <c r="H380" s="319">
        <v>65</v>
      </c>
      <c r="I380" s="319">
        <v>14</v>
      </c>
      <c r="J380" s="319">
        <v>2</v>
      </c>
      <c r="K380" s="213">
        <f t="shared" si="118"/>
        <v>364</v>
      </c>
      <c r="L380" s="73">
        <f t="shared" si="119"/>
        <v>0.18131868131868131</v>
      </c>
      <c r="M380" s="73">
        <f t="shared" si="120"/>
        <v>0.28846153846153844</v>
      </c>
      <c r="N380" s="73">
        <f t="shared" si="121"/>
        <v>0.30769230769230771</v>
      </c>
      <c r="O380" s="73">
        <f t="shared" si="122"/>
        <v>0.17857142857142858</v>
      </c>
      <c r="P380" s="20">
        <f t="shared" si="123"/>
        <v>3.8461538461538464E-2</v>
      </c>
      <c r="Q380" s="255">
        <f t="shared" si="124"/>
        <v>5.4945054945054949E-3</v>
      </c>
    </row>
    <row r="381" spans="2:17" s="10" customFormat="1" ht="13.5" customHeight="1" x14ac:dyDescent="0.15">
      <c r="B381" s="55" t="s">
        <v>26</v>
      </c>
      <c r="C381" s="26" t="s">
        <v>16</v>
      </c>
      <c r="D381" s="74" t="s">
        <v>91</v>
      </c>
      <c r="E381" s="331">
        <v>80</v>
      </c>
      <c r="F381" s="331">
        <v>118</v>
      </c>
      <c r="G381" s="331">
        <v>100</v>
      </c>
      <c r="H381" s="331">
        <v>39</v>
      </c>
      <c r="I381" s="331">
        <v>7</v>
      </c>
      <c r="J381" s="331">
        <v>2</v>
      </c>
      <c r="K381" s="215">
        <f t="shared" si="118"/>
        <v>346</v>
      </c>
      <c r="L381" s="86">
        <f t="shared" si="119"/>
        <v>0.23121387283236994</v>
      </c>
      <c r="M381" s="77">
        <f t="shared" si="120"/>
        <v>0.34104046242774566</v>
      </c>
      <c r="N381" s="77">
        <f t="shared" si="121"/>
        <v>0.28901734104046245</v>
      </c>
      <c r="O381" s="77">
        <f t="shared" si="122"/>
        <v>0.11271676300578035</v>
      </c>
      <c r="P381" s="22">
        <f t="shared" si="123"/>
        <v>2.023121387283237E-2</v>
      </c>
      <c r="Q381" s="259">
        <f t="shared" si="124"/>
        <v>5.7803468208092483E-3</v>
      </c>
    </row>
    <row r="382" spans="2:17" ht="13.5" customHeight="1" thickBot="1" x14ac:dyDescent="0.2">
      <c r="B382" s="55"/>
      <c r="C382" s="72"/>
      <c r="D382" s="91" t="s">
        <v>24</v>
      </c>
      <c r="E382" s="225"/>
      <c r="F382" s="225"/>
      <c r="G382" s="225"/>
      <c r="H382" s="225"/>
      <c r="I382" s="225"/>
      <c r="J382" s="225"/>
      <c r="K382" s="221">
        <f>$F$11-K379</f>
        <v>1</v>
      </c>
      <c r="L382" s="425"/>
      <c r="M382" s="426"/>
      <c r="N382" s="426"/>
      <c r="O382" s="426"/>
      <c r="P382" s="427"/>
      <c r="Q382" s="428"/>
    </row>
    <row r="383" spans="2:17" ht="13.5" customHeight="1" thickTop="1" x14ac:dyDescent="0.15">
      <c r="B383" s="92"/>
      <c r="C383" s="93"/>
      <c r="D383" s="94" t="s">
        <v>10</v>
      </c>
      <c r="E383" s="222">
        <f t="shared" ref="E383:K383" si="127">SUM(E384:E385)</f>
        <v>391</v>
      </c>
      <c r="F383" s="222">
        <f t="shared" si="127"/>
        <v>1064</v>
      </c>
      <c r="G383" s="222">
        <f t="shared" si="127"/>
        <v>630</v>
      </c>
      <c r="H383" s="222">
        <f t="shared" si="127"/>
        <v>193</v>
      </c>
      <c r="I383" s="222">
        <f t="shared" si="127"/>
        <v>35</v>
      </c>
      <c r="J383" s="222">
        <f t="shared" si="127"/>
        <v>10</v>
      </c>
      <c r="K383" s="223">
        <f t="shared" si="127"/>
        <v>2323</v>
      </c>
      <c r="L383" s="85">
        <f>E383/K383</f>
        <v>0.16831683168316833</v>
      </c>
      <c r="M383" s="85">
        <f>F383/K383</f>
        <v>0.45802841153680585</v>
      </c>
      <c r="N383" s="85">
        <f>G383/K383</f>
        <v>0.27120103314679295</v>
      </c>
      <c r="O383" s="85">
        <f>H383/K383</f>
        <v>8.3082221265604828E-2</v>
      </c>
      <c r="P383" s="21">
        <f>I383/K383</f>
        <v>1.5066724063710719E-2</v>
      </c>
      <c r="Q383" s="256">
        <f>J383/K383</f>
        <v>4.3047783039173483E-3</v>
      </c>
    </row>
    <row r="384" spans="2:17" ht="13.5" customHeight="1" x14ac:dyDescent="0.15">
      <c r="B384" s="55"/>
      <c r="C384" s="72"/>
      <c r="D384" s="58" t="s">
        <v>88</v>
      </c>
      <c r="E384" s="212">
        <f t="shared" ref="E384:J385" si="128">E360+E370+E380</f>
        <v>201</v>
      </c>
      <c r="F384" s="212">
        <f t="shared" si="128"/>
        <v>529</v>
      </c>
      <c r="G384" s="212">
        <f t="shared" si="128"/>
        <v>308</v>
      </c>
      <c r="H384" s="212">
        <f t="shared" si="128"/>
        <v>122</v>
      </c>
      <c r="I384" s="212">
        <f t="shared" si="128"/>
        <v>24</v>
      </c>
      <c r="J384" s="212">
        <f t="shared" si="128"/>
        <v>5</v>
      </c>
      <c r="K384" s="213">
        <f>SUM(E384:J384)</f>
        <v>1189</v>
      </c>
      <c r="L384" s="73">
        <f>E384/K384</f>
        <v>0.16904962153069805</v>
      </c>
      <c r="M384" s="73">
        <f>F384/K384</f>
        <v>0.44491169049621532</v>
      </c>
      <c r="N384" s="73">
        <f>G384/K384</f>
        <v>0.2590412111017662</v>
      </c>
      <c r="O384" s="73">
        <f>H384/K384</f>
        <v>0.10260723296888141</v>
      </c>
      <c r="P384" s="20">
        <f>I384/K384</f>
        <v>2.0185029436501262E-2</v>
      </c>
      <c r="Q384" s="255">
        <f>J384/K384</f>
        <v>4.2052144659377629E-3</v>
      </c>
    </row>
    <row r="385" spans="2:17" ht="13.5" customHeight="1" x14ac:dyDescent="0.15">
      <c r="B385" s="96" t="s">
        <v>10</v>
      </c>
      <c r="C385" s="26"/>
      <c r="D385" s="74" t="s">
        <v>91</v>
      </c>
      <c r="E385" s="214">
        <f t="shared" si="128"/>
        <v>190</v>
      </c>
      <c r="F385" s="214">
        <f t="shared" si="128"/>
        <v>535</v>
      </c>
      <c r="G385" s="214">
        <f t="shared" si="128"/>
        <v>322</v>
      </c>
      <c r="H385" s="214">
        <f t="shared" si="128"/>
        <v>71</v>
      </c>
      <c r="I385" s="214">
        <f t="shared" si="128"/>
        <v>11</v>
      </c>
      <c r="J385" s="214">
        <f t="shared" si="128"/>
        <v>5</v>
      </c>
      <c r="K385" s="215">
        <f>SUM(E385:J385)</f>
        <v>1134</v>
      </c>
      <c r="L385" s="86">
        <f>E385/K385</f>
        <v>0.16754850088183421</v>
      </c>
      <c r="M385" s="77">
        <f>F385/K385</f>
        <v>0.47178130511463845</v>
      </c>
      <c r="N385" s="77">
        <f>G385/K385</f>
        <v>0.2839506172839506</v>
      </c>
      <c r="O385" s="77">
        <f>H385/K385</f>
        <v>6.261022927689594E-2</v>
      </c>
      <c r="P385" s="22">
        <f>I385/K385</f>
        <v>9.700176366843033E-3</v>
      </c>
      <c r="Q385" s="259">
        <f>J385/K385</f>
        <v>4.4091710758377423E-3</v>
      </c>
    </row>
    <row r="386" spans="2:17" ht="13.5" customHeight="1" x14ac:dyDescent="0.15">
      <c r="B386" s="84"/>
      <c r="C386" s="97"/>
      <c r="D386" s="59" t="s">
        <v>24</v>
      </c>
      <c r="E386" s="224"/>
      <c r="F386" s="224"/>
      <c r="G386" s="224"/>
      <c r="H386" s="224"/>
      <c r="I386" s="224"/>
      <c r="J386" s="224"/>
      <c r="K386" s="216">
        <f>K362+K372+K382</f>
        <v>5</v>
      </c>
      <c r="L386" s="80"/>
      <c r="M386" s="80"/>
      <c r="N386" s="80"/>
      <c r="O386" s="80"/>
      <c r="P386" s="35"/>
      <c r="Q386" s="253"/>
    </row>
    <row r="387" spans="2:17" ht="13.5" customHeight="1" x14ac:dyDescent="0.15">
      <c r="B387" s="303"/>
      <c r="C387" s="303"/>
      <c r="D387" s="30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</row>
    <row r="388" spans="2:17" s="10" customFormat="1" ht="13.5" customHeight="1" x14ac:dyDescent="0.15">
      <c r="B388" s="301" t="s">
        <v>79</v>
      </c>
      <c r="C388" s="65"/>
      <c r="D388" s="17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</row>
    <row r="389" spans="2:17" ht="19.2" x14ac:dyDescent="0.15">
      <c r="B389" s="67" t="s">
        <v>9</v>
      </c>
      <c r="C389" s="67" t="s">
        <v>19</v>
      </c>
      <c r="D389" s="402" t="s">
        <v>20</v>
      </c>
      <c r="E389" s="11" t="s">
        <v>96</v>
      </c>
      <c r="F389" s="11" t="s">
        <v>52</v>
      </c>
      <c r="G389" s="11" t="s">
        <v>53</v>
      </c>
      <c r="H389" s="11" t="s">
        <v>54</v>
      </c>
      <c r="I389" s="11" t="s">
        <v>55</v>
      </c>
      <c r="J389" s="11" t="s">
        <v>95</v>
      </c>
      <c r="K389" s="12" t="s">
        <v>10</v>
      </c>
      <c r="L389" s="11" t="s">
        <v>96</v>
      </c>
      <c r="M389" s="11" t="s">
        <v>52</v>
      </c>
      <c r="N389" s="11" t="s">
        <v>53</v>
      </c>
      <c r="O389" s="11" t="s">
        <v>54</v>
      </c>
      <c r="P389" s="11" t="s">
        <v>55</v>
      </c>
      <c r="Q389" s="11" t="s">
        <v>95</v>
      </c>
    </row>
    <row r="390" spans="2:17" s="10" customFormat="1" ht="13.5" customHeight="1" x14ac:dyDescent="0.15">
      <c r="B390" s="68"/>
      <c r="C390" s="69"/>
      <c r="D390" s="70" t="s">
        <v>10</v>
      </c>
      <c r="E390" s="210">
        <f t="shared" ref="E390:J390" si="129">E391+E392</f>
        <v>12</v>
      </c>
      <c r="F390" s="210">
        <f t="shared" si="129"/>
        <v>210</v>
      </c>
      <c r="G390" s="210">
        <f t="shared" si="129"/>
        <v>586</v>
      </c>
      <c r="H390" s="210">
        <f t="shared" si="129"/>
        <v>105</v>
      </c>
      <c r="I390" s="210">
        <f t="shared" si="129"/>
        <v>5</v>
      </c>
      <c r="J390" s="210">
        <f t="shared" si="129"/>
        <v>0</v>
      </c>
      <c r="K390" s="211">
        <f>SUM(K391:K392)</f>
        <v>918</v>
      </c>
      <c r="L390" s="71">
        <f>E390/K390</f>
        <v>1.3071895424836602E-2</v>
      </c>
      <c r="M390" s="71">
        <f>F390/K390</f>
        <v>0.22875816993464052</v>
      </c>
      <c r="N390" s="71">
        <f>G390/K390</f>
        <v>0.63834422657952072</v>
      </c>
      <c r="O390" s="71">
        <f>H390/K390</f>
        <v>0.11437908496732026</v>
      </c>
      <c r="P390" s="14">
        <f>I390/K390</f>
        <v>5.4466230936819175E-3</v>
      </c>
      <c r="Q390" s="252">
        <f>J390/K390</f>
        <v>0</v>
      </c>
    </row>
    <row r="391" spans="2:17" s="10" customFormat="1" ht="13.5" customHeight="1" x14ac:dyDescent="0.15">
      <c r="B391" s="55"/>
      <c r="C391" s="72"/>
      <c r="D391" s="58" t="s">
        <v>88</v>
      </c>
      <c r="E391" s="212">
        <f t="shared" ref="E391:J392" si="130">E395+E398</f>
        <v>7</v>
      </c>
      <c r="F391" s="212">
        <f t="shared" si="130"/>
        <v>110</v>
      </c>
      <c r="G391" s="212">
        <f t="shared" si="130"/>
        <v>295</v>
      </c>
      <c r="H391" s="212">
        <f t="shared" si="130"/>
        <v>49</v>
      </c>
      <c r="I391" s="212">
        <f t="shared" si="130"/>
        <v>2</v>
      </c>
      <c r="J391" s="212">
        <f t="shared" si="130"/>
        <v>0</v>
      </c>
      <c r="K391" s="213">
        <f>SUM(E391:J391)</f>
        <v>463</v>
      </c>
      <c r="L391" s="73">
        <f>E391/K391</f>
        <v>1.511879049676026E-2</v>
      </c>
      <c r="M391" s="73">
        <f>F391/K391</f>
        <v>0.23758099352051837</v>
      </c>
      <c r="N391" s="73">
        <f>G391/K391</f>
        <v>0.63714902807775375</v>
      </c>
      <c r="O391" s="73">
        <f>H391/K391</f>
        <v>0.10583153347732181</v>
      </c>
      <c r="P391" s="20">
        <f>I391/K391</f>
        <v>4.3196544276457886E-3</v>
      </c>
      <c r="Q391" s="255">
        <f>J391/K391</f>
        <v>0</v>
      </c>
    </row>
    <row r="392" spans="2:17" s="10" customFormat="1" ht="13.5" customHeight="1" x14ac:dyDescent="0.15">
      <c r="B392" s="55"/>
      <c r="C392" s="72" t="s">
        <v>10</v>
      </c>
      <c r="D392" s="74" t="s">
        <v>91</v>
      </c>
      <c r="E392" s="214">
        <f t="shared" si="130"/>
        <v>5</v>
      </c>
      <c r="F392" s="214">
        <f t="shared" si="130"/>
        <v>100</v>
      </c>
      <c r="G392" s="214">
        <f t="shared" si="130"/>
        <v>291</v>
      </c>
      <c r="H392" s="214">
        <f t="shared" si="130"/>
        <v>56</v>
      </c>
      <c r="I392" s="214">
        <f t="shared" si="130"/>
        <v>3</v>
      </c>
      <c r="J392" s="214">
        <f t="shared" si="130"/>
        <v>0</v>
      </c>
      <c r="K392" s="215">
        <f>SUM(E392:J392)</f>
        <v>455</v>
      </c>
      <c r="L392" s="86">
        <f>E392/K392</f>
        <v>1.098901098901099E-2</v>
      </c>
      <c r="M392" s="77">
        <f>F392/K392</f>
        <v>0.21978021978021978</v>
      </c>
      <c r="N392" s="77">
        <f>G392/K392</f>
        <v>0.63956043956043951</v>
      </c>
      <c r="O392" s="77">
        <f>H392/K392</f>
        <v>0.12307692307692308</v>
      </c>
      <c r="P392" s="22">
        <f>I392/K392</f>
        <v>6.5934065934065934E-3</v>
      </c>
      <c r="Q392" s="259">
        <f>J392/K392</f>
        <v>0</v>
      </c>
    </row>
    <row r="393" spans="2:17" s="10" customFormat="1" ht="13.5" customHeight="1" x14ac:dyDescent="0.15">
      <c r="B393" s="55"/>
      <c r="C393" s="72"/>
      <c r="D393" s="59" t="s">
        <v>24</v>
      </c>
      <c r="E393" s="353"/>
      <c r="F393" s="353"/>
      <c r="G393" s="353"/>
      <c r="H393" s="353"/>
      <c r="I393" s="353"/>
      <c r="J393" s="353"/>
      <c r="K393" s="216">
        <f>$F$5-K390</f>
        <v>2</v>
      </c>
      <c r="L393" s="361"/>
      <c r="M393" s="361"/>
      <c r="N393" s="361"/>
      <c r="O393" s="361"/>
      <c r="P393" s="362"/>
      <c r="Q393" s="363"/>
    </row>
    <row r="394" spans="2:17" s="10" customFormat="1" ht="13.5" customHeight="1" x14ac:dyDescent="0.15">
      <c r="B394" s="55"/>
      <c r="C394" s="68" t="s">
        <v>25</v>
      </c>
      <c r="D394" s="70" t="s">
        <v>10</v>
      </c>
      <c r="E394" s="210">
        <f t="shared" ref="E394:J394" si="131">E395+E396</f>
        <v>6</v>
      </c>
      <c r="F394" s="210">
        <f t="shared" si="131"/>
        <v>140</v>
      </c>
      <c r="G394" s="210">
        <f t="shared" si="131"/>
        <v>275</v>
      </c>
      <c r="H394" s="210">
        <f t="shared" si="131"/>
        <v>27</v>
      </c>
      <c r="I394" s="210">
        <f t="shared" si="131"/>
        <v>1</v>
      </c>
      <c r="J394" s="210">
        <f t="shared" si="131"/>
        <v>0</v>
      </c>
      <c r="K394" s="211">
        <f t="shared" ref="K394:K399" si="132">SUM(E394:J394)</f>
        <v>449</v>
      </c>
      <c r="L394" s="71">
        <f t="shared" ref="L394:L402" si="133">E394/K394</f>
        <v>1.3363028953229399E-2</v>
      </c>
      <c r="M394" s="71">
        <f t="shared" ref="M394:M402" si="134">F394/K394</f>
        <v>0.31180400890868598</v>
      </c>
      <c r="N394" s="71">
        <f t="shared" ref="N394:N402" si="135">G394/K394</f>
        <v>0.61247216035634744</v>
      </c>
      <c r="O394" s="71">
        <f t="shared" ref="O394:O402" si="136">H394/K394</f>
        <v>6.0133630289532294E-2</v>
      </c>
      <c r="P394" s="14">
        <f t="shared" ref="P394:P402" si="137">I394/K394</f>
        <v>2.2271714922048997E-3</v>
      </c>
      <c r="Q394" s="252">
        <f t="shared" ref="Q394:Q402" si="138">J394/K394</f>
        <v>0</v>
      </c>
    </row>
    <row r="395" spans="2:17" s="10" customFormat="1" ht="13.5" customHeight="1" x14ac:dyDescent="0.15">
      <c r="B395" s="55" t="s">
        <v>12</v>
      </c>
      <c r="C395" s="55" t="s">
        <v>13</v>
      </c>
      <c r="D395" s="58" t="s">
        <v>88</v>
      </c>
      <c r="E395" s="319">
        <v>5</v>
      </c>
      <c r="F395" s="319">
        <v>68</v>
      </c>
      <c r="G395" s="319">
        <v>142</v>
      </c>
      <c r="H395" s="319">
        <v>9</v>
      </c>
      <c r="I395" s="319">
        <v>0</v>
      </c>
      <c r="J395" s="319">
        <v>0</v>
      </c>
      <c r="K395" s="213">
        <f t="shared" si="132"/>
        <v>224</v>
      </c>
      <c r="L395" s="73">
        <f t="shared" si="133"/>
        <v>2.2321428571428572E-2</v>
      </c>
      <c r="M395" s="73">
        <f t="shared" si="134"/>
        <v>0.30357142857142855</v>
      </c>
      <c r="N395" s="73">
        <f t="shared" si="135"/>
        <v>0.6339285714285714</v>
      </c>
      <c r="O395" s="73">
        <f t="shared" si="136"/>
        <v>4.0178571428571432E-2</v>
      </c>
      <c r="P395" s="20">
        <f t="shared" si="137"/>
        <v>0</v>
      </c>
      <c r="Q395" s="255">
        <f t="shared" si="138"/>
        <v>0</v>
      </c>
    </row>
    <row r="396" spans="2:17" s="10" customFormat="1" ht="13.5" customHeight="1" x14ac:dyDescent="0.15">
      <c r="B396" s="55"/>
      <c r="C396" s="55"/>
      <c r="D396" s="60" t="s">
        <v>91</v>
      </c>
      <c r="E396" s="321">
        <v>1</v>
      </c>
      <c r="F396" s="321">
        <v>72</v>
      </c>
      <c r="G396" s="321">
        <v>133</v>
      </c>
      <c r="H396" s="321">
        <v>18</v>
      </c>
      <c r="I396" s="321">
        <v>1</v>
      </c>
      <c r="J396" s="321">
        <v>0</v>
      </c>
      <c r="K396" s="217">
        <f t="shared" si="132"/>
        <v>225</v>
      </c>
      <c r="L396" s="90">
        <f t="shared" si="133"/>
        <v>4.4444444444444444E-3</v>
      </c>
      <c r="M396" s="81">
        <f t="shared" si="134"/>
        <v>0.32</v>
      </c>
      <c r="N396" s="81">
        <f t="shared" si="135"/>
        <v>0.59111111111111114</v>
      </c>
      <c r="O396" s="81">
        <f t="shared" si="136"/>
        <v>0.08</v>
      </c>
      <c r="P396" s="23">
        <f t="shared" si="137"/>
        <v>4.4444444444444444E-3</v>
      </c>
      <c r="Q396" s="36">
        <f t="shared" si="138"/>
        <v>0</v>
      </c>
    </row>
    <row r="397" spans="2:17" s="10" customFormat="1" ht="13.5" customHeight="1" x14ac:dyDescent="0.15">
      <c r="B397" s="55"/>
      <c r="C397" s="68"/>
      <c r="D397" s="70" t="s">
        <v>10</v>
      </c>
      <c r="E397" s="210">
        <f t="shared" ref="E397:J397" si="139">E398+E399</f>
        <v>6</v>
      </c>
      <c r="F397" s="210">
        <f t="shared" si="139"/>
        <v>70</v>
      </c>
      <c r="G397" s="210">
        <f t="shared" si="139"/>
        <v>311</v>
      </c>
      <c r="H397" s="210">
        <f t="shared" si="139"/>
        <v>78</v>
      </c>
      <c r="I397" s="210">
        <f t="shared" si="139"/>
        <v>4</v>
      </c>
      <c r="J397" s="210">
        <f t="shared" si="139"/>
        <v>0</v>
      </c>
      <c r="K397" s="211">
        <f t="shared" si="132"/>
        <v>469</v>
      </c>
      <c r="L397" s="247">
        <f t="shared" si="133"/>
        <v>1.279317697228145E-2</v>
      </c>
      <c r="M397" s="71">
        <f t="shared" si="134"/>
        <v>0.14925373134328357</v>
      </c>
      <c r="N397" s="71">
        <f t="shared" si="135"/>
        <v>0.66311300639658843</v>
      </c>
      <c r="O397" s="71">
        <f t="shared" si="136"/>
        <v>0.16631130063965885</v>
      </c>
      <c r="P397" s="14">
        <f t="shared" si="137"/>
        <v>8.5287846481876331E-3</v>
      </c>
      <c r="Q397" s="252">
        <f t="shared" si="138"/>
        <v>0</v>
      </c>
    </row>
    <row r="398" spans="2:17" s="10" customFormat="1" ht="13.5" customHeight="1" x14ac:dyDescent="0.15">
      <c r="B398" s="55"/>
      <c r="C398" s="55" t="s">
        <v>14</v>
      </c>
      <c r="D398" s="82" t="s">
        <v>88</v>
      </c>
      <c r="E398" s="319">
        <v>2</v>
      </c>
      <c r="F398" s="319">
        <v>42</v>
      </c>
      <c r="G398" s="319">
        <v>153</v>
      </c>
      <c r="H398" s="319">
        <v>40</v>
      </c>
      <c r="I398" s="319">
        <v>2</v>
      </c>
      <c r="J398" s="319">
        <v>0</v>
      </c>
      <c r="K398" s="218">
        <f t="shared" si="132"/>
        <v>239</v>
      </c>
      <c r="L398" s="89">
        <f t="shared" si="133"/>
        <v>8.368200836820083E-3</v>
      </c>
      <c r="M398" s="83">
        <f t="shared" si="134"/>
        <v>0.17573221757322174</v>
      </c>
      <c r="N398" s="83">
        <f t="shared" si="135"/>
        <v>0.64016736401673635</v>
      </c>
      <c r="O398" s="83">
        <f t="shared" si="136"/>
        <v>0.16736401673640167</v>
      </c>
      <c r="P398" s="24">
        <f t="shared" si="137"/>
        <v>8.368200836820083E-3</v>
      </c>
      <c r="Q398" s="257">
        <f t="shared" si="138"/>
        <v>0</v>
      </c>
    </row>
    <row r="399" spans="2:17" s="10" customFormat="1" ht="13.5" customHeight="1" x14ac:dyDescent="0.15">
      <c r="B399" s="84"/>
      <c r="C399" s="59"/>
      <c r="D399" s="59" t="s">
        <v>91</v>
      </c>
      <c r="E399" s="321">
        <v>4</v>
      </c>
      <c r="F399" s="321">
        <v>28</v>
      </c>
      <c r="G399" s="321">
        <v>158</v>
      </c>
      <c r="H399" s="321">
        <v>38</v>
      </c>
      <c r="I399" s="321">
        <v>2</v>
      </c>
      <c r="J399" s="321">
        <v>0</v>
      </c>
      <c r="K399" s="216">
        <f t="shared" si="132"/>
        <v>230</v>
      </c>
      <c r="L399" s="85">
        <f t="shared" si="133"/>
        <v>1.7391304347826087E-2</v>
      </c>
      <c r="M399" s="85">
        <f t="shared" si="134"/>
        <v>0.12173913043478261</v>
      </c>
      <c r="N399" s="85">
        <f t="shared" si="135"/>
        <v>0.68695652173913047</v>
      </c>
      <c r="O399" s="85">
        <f t="shared" si="136"/>
        <v>0.16521739130434782</v>
      </c>
      <c r="P399" s="21">
        <f t="shared" si="137"/>
        <v>8.6956521739130436E-3</v>
      </c>
      <c r="Q399" s="256">
        <f t="shared" si="138"/>
        <v>0</v>
      </c>
    </row>
    <row r="400" spans="2:17" ht="13.5" customHeight="1" x14ac:dyDescent="0.15">
      <c r="B400" s="68"/>
      <c r="C400" s="69"/>
      <c r="D400" s="70" t="s">
        <v>10</v>
      </c>
      <c r="E400" s="210">
        <f t="shared" ref="E400:J400" si="140">E401+E402</f>
        <v>2</v>
      </c>
      <c r="F400" s="210">
        <f t="shared" si="140"/>
        <v>13</v>
      </c>
      <c r="G400" s="210">
        <f t="shared" si="140"/>
        <v>151</v>
      </c>
      <c r="H400" s="210">
        <f t="shared" si="140"/>
        <v>297</v>
      </c>
      <c r="I400" s="210">
        <f t="shared" si="140"/>
        <v>164</v>
      </c>
      <c r="J400" s="210">
        <f t="shared" si="140"/>
        <v>68</v>
      </c>
      <c r="K400" s="211">
        <f>SUM(K401:K402)</f>
        <v>695</v>
      </c>
      <c r="L400" s="71">
        <f t="shared" si="133"/>
        <v>2.8776978417266188E-3</v>
      </c>
      <c r="M400" s="71">
        <f t="shared" si="134"/>
        <v>1.870503597122302E-2</v>
      </c>
      <c r="N400" s="71">
        <f t="shared" si="135"/>
        <v>0.21726618705035972</v>
      </c>
      <c r="O400" s="71">
        <f t="shared" si="136"/>
        <v>0.42733812949640287</v>
      </c>
      <c r="P400" s="14">
        <f t="shared" si="137"/>
        <v>0.23597122302158274</v>
      </c>
      <c r="Q400" s="252">
        <f t="shared" si="138"/>
        <v>9.7841726618705036E-2</v>
      </c>
    </row>
    <row r="401" spans="2:17" ht="13.5" customHeight="1" x14ac:dyDescent="0.15">
      <c r="B401" s="55"/>
      <c r="C401" s="72"/>
      <c r="D401" s="58" t="s">
        <v>88</v>
      </c>
      <c r="E401" s="212">
        <f t="shared" ref="E401:J402" si="141">E405+E408</f>
        <v>0</v>
      </c>
      <c r="F401" s="212">
        <f t="shared" si="141"/>
        <v>7</v>
      </c>
      <c r="G401" s="212">
        <f t="shared" si="141"/>
        <v>84</v>
      </c>
      <c r="H401" s="212">
        <f t="shared" si="141"/>
        <v>152</v>
      </c>
      <c r="I401" s="212">
        <f t="shared" si="141"/>
        <v>79</v>
      </c>
      <c r="J401" s="212">
        <f t="shared" si="141"/>
        <v>40</v>
      </c>
      <c r="K401" s="213">
        <f>SUM(E401:J401)</f>
        <v>362</v>
      </c>
      <c r="L401" s="89">
        <f t="shared" si="133"/>
        <v>0</v>
      </c>
      <c r="M401" s="83">
        <f t="shared" si="134"/>
        <v>1.9337016574585635E-2</v>
      </c>
      <c r="N401" s="83">
        <f t="shared" si="135"/>
        <v>0.23204419889502761</v>
      </c>
      <c r="O401" s="83">
        <f t="shared" si="136"/>
        <v>0.41988950276243092</v>
      </c>
      <c r="P401" s="24">
        <f t="shared" si="137"/>
        <v>0.21823204419889503</v>
      </c>
      <c r="Q401" s="257">
        <f t="shared" si="138"/>
        <v>0.11049723756906077</v>
      </c>
    </row>
    <row r="402" spans="2:17" ht="13.5" customHeight="1" x14ac:dyDescent="0.15">
      <c r="B402" s="55"/>
      <c r="C402" s="72" t="s">
        <v>10</v>
      </c>
      <c r="D402" s="74" t="s">
        <v>91</v>
      </c>
      <c r="E402" s="214">
        <f t="shared" si="141"/>
        <v>2</v>
      </c>
      <c r="F402" s="214">
        <f t="shared" si="141"/>
        <v>6</v>
      </c>
      <c r="G402" s="214">
        <f t="shared" si="141"/>
        <v>67</v>
      </c>
      <c r="H402" s="214">
        <f t="shared" si="141"/>
        <v>145</v>
      </c>
      <c r="I402" s="214">
        <f t="shared" si="141"/>
        <v>85</v>
      </c>
      <c r="J402" s="214">
        <f t="shared" si="141"/>
        <v>28</v>
      </c>
      <c r="K402" s="215">
        <f>SUM(E402:J402)</f>
        <v>333</v>
      </c>
      <c r="L402" s="329">
        <f t="shared" si="133"/>
        <v>6.006006006006006E-3</v>
      </c>
      <c r="M402" s="329">
        <f t="shared" si="134"/>
        <v>1.8018018018018018E-2</v>
      </c>
      <c r="N402" s="329">
        <f t="shared" si="135"/>
        <v>0.20120120120120119</v>
      </c>
      <c r="O402" s="329">
        <f t="shared" si="136"/>
        <v>0.43543543543543545</v>
      </c>
      <c r="P402" s="330">
        <f t="shared" si="137"/>
        <v>0.25525525525525528</v>
      </c>
      <c r="Q402" s="440">
        <f t="shared" si="138"/>
        <v>8.408408408408409E-2</v>
      </c>
    </row>
    <row r="403" spans="2:17" ht="13.5" customHeight="1" x14ac:dyDescent="0.15">
      <c r="B403" s="55"/>
      <c r="C403" s="72"/>
      <c r="D403" s="59" t="s">
        <v>24</v>
      </c>
      <c r="E403" s="224"/>
      <c r="F403" s="224"/>
      <c r="G403" s="224"/>
      <c r="H403" s="224"/>
      <c r="I403" s="224"/>
      <c r="J403" s="224"/>
      <c r="K403" s="216">
        <f>$F$8-K400</f>
        <v>2</v>
      </c>
      <c r="L403" s="87"/>
      <c r="M403" s="88"/>
      <c r="N403" s="88"/>
      <c r="O403" s="88"/>
      <c r="P403" s="37"/>
      <c r="Q403" s="254"/>
    </row>
    <row r="404" spans="2:17" s="10" customFormat="1" ht="13.5" customHeight="1" x14ac:dyDescent="0.15">
      <c r="B404" s="55"/>
      <c r="C404" s="68" t="s">
        <v>25</v>
      </c>
      <c r="D404" s="70" t="s">
        <v>10</v>
      </c>
      <c r="E404" s="210">
        <f t="shared" ref="E404:J404" si="142">E405+E406</f>
        <v>1</v>
      </c>
      <c r="F404" s="210">
        <f t="shared" si="142"/>
        <v>9</v>
      </c>
      <c r="G404" s="210">
        <f t="shared" si="142"/>
        <v>116</v>
      </c>
      <c r="H404" s="210">
        <f t="shared" si="142"/>
        <v>159</v>
      </c>
      <c r="I404" s="210">
        <f t="shared" si="142"/>
        <v>46</v>
      </c>
      <c r="J404" s="210">
        <f t="shared" si="142"/>
        <v>10</v>
      </c>
      <c r="K404" s="211">
        <f t="shared" ref="K404:K412" si="143">SUM(E404:J404)</f>
        <v>341</v>
      </c>
      <c r="L404" s="71">
        <f t="shared" ref="L404:L412" si="144">E404/K404</f>
        <v>2.9325513196480938E-3</v>
      </c>
      <c r="M404" s="71">
        <f t="shared" ref="M404:M412" si="145">F404/K404</f>
        <v>2.6392961876832845E-2</v>
      </c>
      <c r="N404" s="71">
        <f t="shared" ref="N404:N412" si="146">G404/K404</f>
        <v>0.34017595307917886</v>
      </c>
      <c r="O404" s="71">
        <f t="shared" ref="O404:O412" si="147">H404/K404</f>
        <v>0.4662756598240469</v>
      </c>
      <c r="P404" s="14">
        <f t="shared" ref="P404:P412" si="148">I404/K404</f>
        <v>0.13489736070381231</v>
      </c>
      <c r="Q404" s="252">
        <f t="shared" ref="Q404:Q412" si="149">J404/K404</f>
        <v>2.932551319648094E-2</v>
      </c>
    </row>
    <row r="405" spans="2:17" s="10" customFormat="1" ht="13.5" customHeight="1" x14ac:dyDescent="0.15">
      <c r="B405" s="55" t="s">
        <v>15</v>
      </c>
      <c r="C405" s="55" t="s">
        <v>13</v>
      </c>
      <c r="D405" s="58" t="s">
        <v>88</v>
      </c>
      <c r="E405" s="319">
        <v>0</v>
      </c>
      <c r="F405" s="319">
        <v>7</v>
      </c>
      <c r="G405" s="319">
        <v>61</v>
      </c>
      <c r="H405" s="319">
        <v>78</v>
      </c>
      <c r="I405" s="319">
        <v>26</v>
      </c>
      <c r="J405" s="319">
        <v>4</v>
      </c>
      <c r="K405" s="213">
        <f t="shared" si="143"/>
        <v>176</v>
      </c>
      <c r="L405" s="73">
        <f t="shared" si="144"/>
        <v>0</v>
      </c>
      <c r="M405" s="73">
        <f t="shared" si="145"/>
        <v>3.9772727272727272E-2</v>
      </c>
      <c r="N405" s="73">
        <f t="shared" si="146"/>
        <v>0.34659090909090912</v>
      </c>
      <c r="O405" s="73">
        <f t="shared" si="147"/>
        <v>0.44318181818181818</v>
      </c>
      <c r="P405" s="20">
        <f t="shared" si="148"/>
        <v>0.14772727272727273</v>
      </c>
      <c r="Q405" s="255">
        <f t="shared" si="149"/>
        <v>2.2727272727272728E-2</v>
      </c>
    </row>
    <row r="406" spans="2:17" s="10" customFormat="1" ht="13.5" customHeight="1" x14ac:dyDescent="0.15">
      <c r="B406" s="55"/>
      <c r="C406" s="55"/>
      <c r="D406" s="60" t="s">
        <v>91</v>
      </c>
      <c r="E406" s="321">
        <v>1</v>
      </c>
      <c r="F406" s="321">
        <v>2</v>
      </c>
      <c r="G406" s="321">
        <v>55</v>
      </c>
      <c r="H406" s="321">
        <v>81</v>
      </c>
      <c r="I406" s="321">
        <v>20</v>
      </c>
      <c r="J406" s="321">
        <v>6</v>
      </c>
      <c r="K406" s="217">
        <f t="shared" si="143"/>
        <v>165</v>
      </c>
      <c r="L406" s="90">
        <f t="shared" si="144"/>
        <v>6.0606060606060606E-3</v>
      </c>
      <c r="M406" s="81">
        <f t="shared" si="145"/>
        <v>1.2121212121212121E-2</v>
      </c>
      <c r="N406" s="81">
        <f t="shared" si="146"/>
        <v>0.33333333333333331</v>
      </c>
      <c r="O406" s="81">
        <f t="shared" si="147"/>
        <v>0.49090909090909091</v>
      </c>
      <c r="P406" s="23">
        <f t="shared" si="148"/>
        <v>0.12121212121212122</v>
      </c>
      <c r="Q406" s="36">
        <f t="shared" si="149"/>
        <v>3.6363636363636362E-2</v>
      </c>
    </row>
    <row r="407" spans="2:17" s="10" customFormat="1" ht="13.5" customHeight="1" x14ac:dyDescent="0.15">
      <c r="B407" s="55"/>
      <c r="C407" s="68"/>
      <c r="D407" s="70" t="s">
        <v>10</v>
      </c>
      <c r="E407" s="210">
        <f t="shared" ref="E407:J407" si="150">E408+E409</f>
        <v>1</v>
      </c>
      <c r="F407" s="210">
        <f t="shared" si="150"/>
        <v>4</v>
      </c>
      <c r="G407" s="210">
        <f t="shared" si="150"/>
        <v>35</v>
      </c>
      <c r="H407" s="210">
        <f t="shared" si="150"/>
        <v>138</v>
      </c>
      <c r="I407" s="210">
        <f t="shared" si="150"/>
        <v>118</v>
      </c>
      <c r="J407" s="210">
        <f t="shared" si="150"/>
        <v>58</v>
      </c>
      <c r="K407" s="211">
        <f t="shared" si="143"/>
        <v>354</v>
      </c>
      <c r="L407" s="247">
        <f t="shared" si="144"/>
        <v>2.8248587570621469E-3</v>
      </c>
      <c r="M407" s="71">
        <f t="shared" si="145"/>
        <v>1.1299435028248588E-2</v>
      </c>
      <c r="N407" s="71">
        <f t="shared" si="146"/>
        <v>9.8870056497175146E-2</v>
      </c>
      <c r="O407" s="71">
        <f t="shared" si="147"/>
        <v>0.38983050847457629</v>
      </c>
      <c r="P407" s="14">
        <f t="shared" si="148"/>
        <v>0.33333333333333331</v>
      </c>
      <c r="Q407" s="252">
        <f t="shared" si="149"/>
        <v>0.16384180790960451</v>
      </c>
    </row>
    <row r="408" spans="2:17" s="10" customFormat="1" ht="13.5" customHeight="1" x14ac:dyDescent="0.15">
      <c r="B408" s="55"/>
      <c r="C408" s="55" t="s">
        <v>16</v>
      </c>
      <c r="D408" s="82" t="s">
        <v>88</v>
      </c>
      <c r="E408" s="319">
        <v>0</v>
      </c>
      <c r="F408" s="319">
        <v>0</v>
      </c>
      <c r="G408" s="319">
        <v>23</v>
      </c>
      <c r="H408" s="319">
        <v>74</v>
      </c>
      <c r="I408" s="319">
        <v>53</v>
      </c>
      <c r="J408" s="319">
        <v>36</v>
      </c>
      <c r="K408" s="218">
        <f t="shared" si="143"/>
        <v>186</v>
      </c>
      <c r="L408" s="89">
        <f t="shared" si="144"/>
        <v>0</v>
      </c>
      <c r="M408" s="83">
        <f t="shared" si="145"/>
        <v>0</v>
      </c>
      <c r="N408" s="83">
        <f t="shared" si="146"/>
        <v>0.12365591397849462</v>
      </c>
      <c r="O408" s="83">
        <f t="shared" si="147"/>
        <v>0.39784946236559138</v>
      </c>
      <c r="P408" s="24">
        <f t="shared" si="148"/>
        <v>0.28494623655913981</v>
      </c>
      <c r="Q408" s="257">
        <f t="shared" si="149"/>
        <v>0.19354838709677419</v>
      </c>
    </row>
    <row r="409" spans="2:17" s="10" customFormat="1" ht="13.5" customHeight="1" x14ac:dyDescent="0.15">
      <c r="B409" s="84"/>
      <c r="C409" s="59"/>
      <c r="D409" s="59" t="s">
        <v>91</v>
      </c>
      <c r="E409" s="321">
        <v>1</v>
      </c>
      <c r="F409" s="321">
        <v>4</v>
      </c>
      <c r="G409" s="321">
        <v>12</v>
      </c>
      <c r="H409" s="321">
        <v>64</v>
      </c>
      <c r="I409" s="321">
        <v>65</v>
      </c>
      <c r="J409" s="321">
        <v>22</v>
      </c>
      <c r="K409" s="216">
        <f t="shared" si="143"/>
        <v>168</v>
      </c>
      <c r="L409" s="85">
        <f t="shared" si="144"/>
        <v>5.9523809523809521E-3</v>
      </c>
      <c r="M409" s="85">
        <f t="shared" si="145"/>
        <v>2.3809523809523808E-2</v>
      </c>
      <c r="N409" s="85">
        <f t="shared" si="146"/>
        <v>7.1428571428571425E-2</v>
      </c>
      <c r="O409" s="85">
        <f t="shared" si="147"/>
        <v>0.38095238095238093</v>
      </c>
      <c r="P409" s="21">
        <f t="shared" si="148"/>
        <v>0.38690476190476192</v>
      </c>
      <c r="Q409" s="256">
        <f t="shared" si="149"/>
        <v>0.13095238095238096</v>
      </c>
    </row>
    <row r="410" spans="2:17" s="10" customFormat="1" ht="13.5" customHeight="1" x14ac:dyDescent="0.15">
      <c r="B410" s="68"/>
      <c r="C410" s="69"/>
      <c r="D410" s="70" t="s">
        <v>10</v>
      </c>
      <c r="E410" s="210">
        <f t="shared" ref="E410:J410" si="151">E411+E412</f>
        <v>6</v>
      </c>
      <c r="F410" s="210">
        <f t="shared" si="151"/>
        <v>4</v>
      </c>
      <c r="G410" s="210">
        <f t="shared" si="151"/>
        <v>10</v>
      </c>
      <c r="H410" s="210">
        <f t="shared" si="151"/>
        <v>97</v>
      </c>
      <c r="I410" s="210">
        <f t="shared" si="151"/>
        <v>314</v>
      </c>
      <c r="J410" s="210">
        <f t="shared" si="151"/>
        <v>279</v>
      </c>
      <c r="K410" s="211">
        <f t="shared" si="143"/>
        <v>710</v>
      </c>
      <c r="L410" s="71">
        <f t="shared" si="144"/>
        <v>8.4507042253521118E-3</v>
      </c>
      <c r="M410" s="71">
        <f t="shared" si="145"/>
        <v>5.6338028169014088E-3</v>
      </c>
      <c r="N410" s="71">
        <f t="shared" si="146"/>
        <v>1.4084507042253521E-2</v>
      </c>
      <c r="O410" s="71">
        <f t="shared" si="147"/>
        <v>0.13661971830985917</v>
      </c>
      <c r="P410" s="14">
        <f t="shared" si="148"/>
        <v>0.44225352112676058</v>
      </c>
      <c r="Q410" s="252">
        <f t="shared" si="149"/>
        <v>0.39295774647887322</v>
      </c>
    </row>
    <row r="411" spans="2:17" s="10" customFormat="1" ht="13.5" customHeight="1" x14ac:dyDescent="0.15">
      <c r="B411" s="55"/>
      <c r="C411" s="72"/>
      <c r="D411" s="58" t="s">
        <v>88</v>
      </c>
      <c r="E411" s="319">
        <v>5</v>
      </c>
      <c r="F411" s="319">
        <v>2</v>
      </c>
      <c r="G411" s="319">
        <v>7</v>
      </c>
      <c r="H411" s="319">
        <v>49</v>
      </c>
      <c r="I411" s="319">
        <v>158</v>
      </c>
      <c r="J411" s="319">
        <v>143</v>
      </c>
      <c r="K411" s="213">
        <f t="shared" si="143"/>
        <v>364</v>
      </c>
      <c r="L411" s="73">
        <f t="shared" si="144"/>
        <v>1.3736263736263736E-2</v>
      </c>
      <c r="M411" s="73">
        <f t="shared" si="145"/>
        <v>5.4945054945054949E-3</v>
      </c>
      <c r="N411" s="73">
        <f t="shared" si="146"/>
        <v>1.9230769230769232E-2</v>
      </c>
      <c r="O411" s="73">
        <f t="shared" si="147"/>
        <v>0.13461538461538461</v>
      </c>
      <c r="P411" s="20">
        <f t="shared" si="148"/>
        <v>0.43406593406593408</v>
      </c>
      <c r="Q411" s="255">
        <f t="shared" si="149"/>
        <v>0.39285714285714285</v>
      </c>
    </row>
    <row r="412" spans="2:17" s="10" customFormat="1" ht="13.5" customHeight="1" x14ac:dyDescent="0.15">
      <c r="B412" s="55" t="s">
        <v>26</v>
      </c>
      <c r="C412" s="26" t="s">
        <v>16</v>
      </c>
      <c r="D412" s="74" t="s">
        <v>91</v>
      </c>
      <c r="E412" s="331">
        <v>1</v>
      </c>
      <c r="F412" s="331">
        <v>2</v>
      </c>
      <c r="G412" s="331">
        <v>3</v>
      </c>
      <c r="H412" s="331">
        <v>48</v>
      </c>
      <c r="I412" s="331">
        <v>156</v>
      </c>
      <c r="J412" s="331">
        <v>136</v>
      </c>
      <c r="K412" s="215">
        <f t="shared" si="143"/>
        <v>346</v>
      </c>
      <c r="L412" s="86">
        <f t="shared" si="144"/>
        <v>2.8901734104046241E-3</v>
      </c>
      <c r="M412" s="77">
        <f t="shared" si="145"/>
        <v>5.7803468208092483E-3</v>
      </c>
      <c r="N412" s="77">
        <f t="shared" si="146"/>
        <v>8.670520231213872E-3</v>
      </c>
      <c r="O412" s="77">
        <f t="shared" si="147"/>
        <v>0.13872832369942195</v>
      </c>
      <c r="P412" s="22">
        <f t="shared" si="148"/>
        <v>0.45086705202312138</v>
      </c>
      <c r="Q412" s="259">
        <f t="shared" si="149"/>
        <v>0.39306358381502893</v>
      </c>
    </row>
    <row r="413" spans="2:17" ht="13.5" customHeight="1" thickBot="1" x14ac:dyDescent="0.2">
      <c r="B413" s="55"/>
      <c r="C413" s="72"/>
      <c r="D413" s="91" t="s">
        <v>24</v>
      </c>
      <c r="E413" s="225"/>
      <c r="F413" s="225"/>
      <c r="G413" s="225"/>
      <c r="H413" s="225"/>
      <c r="I413" s="225"/>
      <c r="J413" s="225"/>
      <c r="K413" s="221">
        <f>$F$11-K410</f>
        <v>1</v>
      </c>
      <c r="L413" s="425"/>
      <c r="M413" s="426"/>
      <c r="N413" s="426"/>
      <c r="O413" s="426"/>
      <c r="P413" s="427"/>
      <c r="Q413" s="428"/>
    </row>
    <row r="414" spans="2:17" ht="13.5" customHeight="1" thickTop="1" x14ac:dyDescent="0.15">
      <c r="B414" s="92"/>
      <c r="C414" s="93"/>
      <c r="D414" s="94" t="s">
        <v>10</v>
      </c>
      <c r="E414" s="222">
        <f t="shared" ref="E414:K414" si="152">SUM(E415:E416)</f>
        <v>20</v>
      </c>
      <c r="F414" s="222">
        <f t="shared" si="152"/>
        <v>227</v>
      </c>
      <c r="G414" s="222">
        <f t="shared" si="152"/>
        <v>747</v>
      </c>
      <c r="H414" s="222">
        <f t="shared" si="152"/>
        <v>499</v>
      </c>
      <c r="I414" s="222">
        <f t="shared" si="152"/>
        <v>483</v>
      </c>
      <c r="J414" s="222">
        <f t="shared" si="152"/>
        <v>347</v>
      </c>
      <c r="K414" s="223">
        <f t="shared" si="152"/>
        <v>2323</v>
      </c>
      <c r="L414" s="85">
        <f>E414/K414</f>
        <v>8.6095566078346966E-3</v>
      </c>
      <c r="M414" s="85">
        <f>F414/K414</f>
        <v>9.7718467498923808E-2</v>
      </c>
      <c r="N414" s="85">
        <f>G414/K414</f>
        <v>0.32156693930262592</v>
      </c>
      <c r="O414" s="85">
        <f>H414/K414</f>
        <v>0.21480843736547567</v>
      </c>
      <c r="P414" s="21">
        <f>I414/K414</f>
        <v>0.20792079207920791</v>
      </c>
      <c r="Q414" s="256">
        <f>J414/K414</f>
        <v>0.14937580714593199</v>
      </c>
    </row>
    <row r="415" spans="2:17" ht="13.5" customHeight="1" x14ac:dyDescent="0.15">
      <c r="B415" s="55"/>
      <c r="C415" s="72"/>
      <c r="D415" s="58" t="s">
        <v>88</v>
      </c>
      <c r="E415" s="212">
        <f t="shared" ref="E415:J416" si="153">E391+E401+E411</f>
        <v>12</v>
      </c>
      <c r="F415" s="212">
        <f t="shared" si="153"/>
        <v>119</v>
      </c>
      <c r="G415" s="212">
        <f t="shared" si="153"/>
        <v>386</v>
      </c>
      <c r="H415" s="212">
        <f t="shared" si="153"/>
        <v>250</v>
      </c>
      <c r="I415" s="212">
        <f t="shared" si="153"/>
        <v>239</v>
      </c>
      <c r="J415" s="212">
        <f t="shared" si="153"/>
        <v>183</v>
      </c>
      <c r="K415" s="213">
        <f>SUM(E415:J415)</f>
        <v>1189</v>
      </c>
      <c r="L415" s="73">
        <f>E415/K415</f>
        <v>1.0092514718250631E-2</v>
      </c>
      <c r="M415" s="73">
        <f>F415/K415</f>
        <v>0.10008410428931876</v>
      </c>
      <c r="N415" s="73">
        <f>G415/K415</f>
        <v>0.32464255677039527</v>
      </c>
      <c r="O415" s="73">
        <f>H415/K415</f>
        <v>0.21026072329688814</v>
      </c>
      <c r="P415" s="20">
        <f>I415/K415</f>
        <v>0.20100925147182505</v>
      </c>
      <c r="Q415" s="255">
        <f>J415/K415</f>
        <v>0.15391084945332212</v>
      </c>
    </row>
    <row r="416" spans="2:17" ht="13.5" customHeight="1" x14ac:dyDescent="0.15">
      <c r="B416" s="96" t="s">
        <v>10</v>
      </c>
      <c r="C416" s="26"/>
      <c r="D416" s="74" t="s">
        <v>91</v>
      </c>
      <c r="E416" s="214">
        <f t="shared" si="153"/>
        <v>8</v>
      </c>
      <c r="F416" s="214">
        <f t="shared" si="153"/>
        <v>108</v>
      </c>
      <c r="G416" s="214">
        <f t="shared" si="153"/>
        <v>361</v>
      </c>
      <c r="H416" s="214">
        <f t="shared" si="153"/>
        <v>249</v>
      </c>
      <c r="I416" s="214">
        <f t="shared" si="153"/>
        <v>244</v>
      </c>
      <c r="J416" s="214">
        <f t="shared" si="153"/>
        <v>164</v>
      </c>
      <c r="K416" s="215">
        <f>SUM(E416:J416)</f>
        <v>1134</v>
      </c>
      <c r="L416" s="86">
        <f>E416/K416</f>
        <v>7.0546737213403876E-3</v>
      </c>
      <c r="M416" s="77">
        <f>F416/K416</f>
        <v>9.5238095238095233E-2</v>
      </c>
      <c r="N416" s="77">
        <f>G416/K416</f>
        <v>0.31834215167548502</v>
      </c>
      <c r="O416" s="77">
        <f>H416/K416</f>
        <v>0.21957671957671956</v>
      </c>
      <c r="P416" s="22">
        <f>I416/K416</f>
        <v>0.21516754850088182</v>
      </c>
      <c r="Q416" s="259">
        <f>J416/K416</f>
        <v>0.14462081128747795</v>
      </c>
    </row>
    <row r="417" spans="2:17" ht="13.5" customHeight="1" x14ac:dyDescent="0.15">
      <c r="B417" s="84"/>
      <c r="C417" s="97"/>
      <c r="D417" s="59" t="s">
        <v>24</v>
      </c>
      <c r="E417" s="224"/>
      <c r="F417" s="224"/>
      <c r="G417" s="224"/>
      <c r="H417" s="224"/>
      <c r="I417" s="224"/>
      <c r="J417" s="224"/>
      <c r="K417" s="216">
        <f>K393+K403+K413</f>
        <v>5</v>
      </c>
      <c r="L417" s="80"/>
      <c r="M417" s="80"/>
      <c r="N417" s="80"/>
      <c r="O417" s="80"/>
      <c r="P417" s="35"/>
      <c r="Q417" s="253"/>
    </row>
    <row r="418" spans="2:17" ht="13.5" customHeight="1" x14ac:dyDescent="0.15">
      <c r="B418" s="303"/>
      <c r="C418" s="303"/>
      <c r="D418" s="30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</row>
    <row r="419" spans="2:17" s="10" customFormat="1" ht="13.5" customHeight="1" x14ac:dyDescent="0.15">
      <c r="B419" s="301" t="s">
        <v>80</v>
      </c>
      <c r="C419" s="65"/>
      <c r="D419" s="17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</row>
    <row r="420" spans="2:17" ht="19.2" x14ac:dyDescent="0.15">
      <c r="B420" s="67" t="s">
        <v>9</v>
      </c>
      <c r="C420" s="67" t="s">
        <v>19</v>
      </c>
      <c r="D420" s="402" t="s">
        <v>20</v>
      </c>
      <c r="E420" s="6" t="s">
        <v>63</v>
      </c>
      <c r="F420" s="6" t="s">
        <v>56</v>
      </c>
      <c r="G420" s="6" t="s">
        <v>57</v>
      </c>
      <c r="H420" s="6" t="s">
        <v>58</v>
      </c>
      <c r="I420" s="6" t="s">
        <v>59</v>
      </c>
      <c r="J420" s="6" t="s">
        <v>64</v>
      </c>
      <c r="K420" s="12" t="s">
        <v>10</v>
      </c>
      <c r="L420" s="6" t="s">
        <v>63</v>
      </c>
      <c r="M420" s="6" t="s">
        <v>56</v>
      </c>
      <c r="N420" s="6" t="s">
        <v>57</v>
      </c>
      <c r="O420" s="6" t="s">
        <v>58</v>
      </c>
      <c r="P420" s="6" t="s">
        <v>59</v>
      </c>
      <c r="Q420" s="6" t="s">
        <v>64</v>
      </c>
    </row>
    <row r="421" spans="2:17" s="10" customFormat="1" ht="13.5" customHeight="1" x14ac:dyDescent="0.15">
      <c r="B421" s="68"/>
      <c r="C421" s="69"/>
      <c r="D421" s="70" t="s">
        <v>10</v>
      </c>
      <c r="E421" s="210">
        <f t="shared" ref="E421:J421" si="154">E422+E423</f>
        <v>0</v>
      </c>
      <c r="F421" s="210">
        <f t="shared" si="154"/>
        <v>3</v>
      </c>
      <c r="G421" s="210">
        <f t="shared" si="154"/>
        <v>44</v>
      </c>
      <c r="H421" s="210">
        <f t="shared" si="154"/>
        <v>348</v>
      </c>
      <c r="I421" s="210">
        <f t="shared" si="154"/>
        <v>485</v>
      </c>
      <c r="J421" s="210">
        <f t="shared" si="154"/>
        <v>38</v>
      </c>
      <c r="K421" s="211">
        <f>SUM(K422:K423)</f>
        <v>918</v>
      </c>
      <c r="L421" s="71">
        <f>E421/K421</f>
        <v>0</v>
      </c>
      <c r="M421" s="71">
        <f>F421/K421</f>
        <v>3.2679738562091504E-3</v>
      </c>
      <c r="N421" s="71">
        <f>G421/K421</f>
        <v>4.793028322440087E-2</v>
      </c>
      <c r="O421" s="71">
        <f>H421/K421</f>
        <v>0.37908496732026142</v>
      </c>
      <c r="P421" s="14">
        <f>I421/K421</f>
        <v>0.52832244008714602</v>
      </c>
      <c r="Q421" s="252">
        <f>J421/K421</f>
        <v>4.1394335511982572E-2</v>
      </c>
    </row>
    <row r="422" spans="2:17" s="10" customFormat="1" ht="13.5" customHeight="1" x14ac:dyDescent="0.15">
      <c r="B422" s="55"/>
      <c r="C422" s="72"/>
      <c r="D422" s="58" t="s">
        <v>88</v>
      </c>
      <c r="E422" s="212">
        <f t="shared" ref="E422:J423" si="155">E426+E429</f>
        <v>0</v>
      </c>
      <c r="F422" s="212">
        <f t="shared" si="155"/>
        <v>2</v>
      </c>
      <c r="G422" s="212">
        <f t="shared" si="155"/>
        <v>22</v>
      </c>
      <c r="H422" s="212">
        <f t="shared" si="155"/>
        <v>186</v>
      </c>
      <c r="I422" s="212">
        <f t="shared" si="155"/>
        <v>237</v>
      </c>
      <c r="J422" s="212">
        <f t="shared" si="155"/>
        <v>16</v>
      </c>
      <c r="K422" s="213">
        <f>SUM(E422:J422)</f>
        <v>463</v>
      </c>
      <c r="L422" s="73">
        <f>E422/K422</f>
        <v>0</v>
      </c>
      <c r="M422" s="73">
        <f>F422/K422</f>
        <v>4.3196544276457886E-3</v>
      </c>
      <c r="N422" s="73">
        <f>G422/K422</f>
        <v>4.7516198704103674E-2</v>
      </c>
      <c r="O422" s="73">
        <f>H422/K422</f>
        <v>0.40172786177105829</v>
      </c>
      <c r="P422" s="20">
        <f>I422/K422</f>
        <v>0.51187904967602593</v>
      </c>
      <c r="Q422" s="255">
        <f>J422/K422</f>
        <v>3.4557235421166309E-2</v>
      </c>
    </row>
    <row r="423" spans="2:17" s="10" customFormat="1" ht="13.5" customHeight="1" x14ac:dyDescent="0.15">
      <c r="B423" s="55"/>
      <c r="C423" s="72" t="s">
        <v>10</v>
      </c>
      <c r="D423" s="74" t="s">
        <v>91</v>
      </c>
      <c r="E423" s="214">
        <f t="shared" si="155"/>
        <v>0</v>
      </c>
      <c r="F423" s="214">
        <f t="shared" si="155"/>
        <v>1</v>
      </c>
      <c r="G423" s="214">
        <f t="shared" si="155"/>
        <v>22</v>
      </c>
      <c r="H423" s="214">
        <f t="shared" si="155"/>
        <v>162</v>
      </c>
      <c r="I423" s="214">
        <f t="shared" si="155"/>
        <v>248</v>
      </c>
      <c r="J423" s="214">
        <f t="shared" si="155"/>
        <v>22</v>
      </c>
      <c r="K423" s="215">
        <f>SUM(E423:J423)</f>
        <v>455</v>
      </c>
      <c r="L423" s="86">
        <f>E423/K423</f>
        <v>0</v>
      </c>
      <c r="M423" s="77">
        <f>F423/K423</f>
        <v>2.1978021978021978E-3</v>
      </c>
      <c r="N423" s="77">
        <f>G423/K423</f>
        <v>4.8351648351648353E-2</v>
      </c>
      <c r="O423" s="77">
        <f>H423/K423</f>
        <v>0.35604395604395606</v>
      </c>
      <c r="P423" s="22">
        <f>I423/K423</f>
        <v>0.54505494505494501</v>
      </c>
      <c r="Q423" s="259">
        <f>J423/K423</f>
        <v>4.8351648351648353E-2</v>
      </c>
    </row>
    <row r="424" spans="2:17" s="10" customFormat="1" ht="13.5" customHeight="1" x14ac:dyDescent="0.15">
      <c r="B424" s="55"/>
      <c r="C424" s="72"/>
      <c r="D424" s="59" t="s">
        <v>24</v>
      </c>
      <c r="E424" s="353"/>
      <c r="F424" s="353"/>
      <c r="G424" s="353"/>
      <c r="H424" s="353"/>
      <c r="I424" s="353"/>
      <c r="J424" s="353"/>
      <c r="K424" s="216">
        <f>$F$5-K421</f>
        <v>2</v>
      </c>
      <c r="L424" s="361"/>
      <c r="M424" s="361"/>
      <c r="N424" s="361"/>
      <c r="O424" s="361"/>
      <c r="P424" s="362"/>
      <c r="Q424" s="363"/>
    </row>
    <row r="425" spans="2:17" s="10" customFormat="1" ht="13.5" customHeight="1" x14ac:dyDescent="0.15">
      <c r="B425" s="55"/>
      <c r="C425" s="68" t="s">
        <v>25</v>
      </c>
      <c r="D425" s="70" t="s">
        <v>10</v>
      </c>
      <c r="E425" s="210">
        <f t="shared" ref="E425:J425" si="156">E426+E427</f>
        <v>0</v>
      </c>
      <c r="F425" s="210">
        <f t="shared" si="156"/>
        <v>0</v>
      </c>
      <c r="G425" s="210">
        <f t="shared" si="156"/>
        <v>14</v>
      </c>
      <c r="H425" s="210">
        <f t="shared" si="156"/>
        <v>142</v>
      </c>
      <c r="I425" s="210">
        <f t="shared" si="156"/>
        <v>273</v>
      </c>
      <c r="J425" s="210">
        <f t="shared" si="156"/>
        <v>20</v>
      </c>
      <c r="K425" s="211">
        <f t="shared" ref="K425:K430" si="157">SUM(E425:J425)</f>
        <v>449</v>
      </c>
      <c r="L425" s="71">
        <f t="shared" ref="L425:L433" si="158">E425/K425</f>
        <v>0</v>
      </c>
      <c r="M425" s="71">
        <f t="shared" ref="M425:M433" si="159">F425/K425</f>
        <v>0</v>
      </c>
      <c r="N425" s="71">
        <f t="shared" ref="N425:N433" si="160">G425/K425</f>
        <v>3.1180400890868598E-2</v>
      </c>
      <c r="O425" s="71">
        <f t="shared" ref="O425:O433" si="161">H425/K425</f>
        <v>0.31625835189309576</v>
      </c>
      <c r="P425" s="14">
        <f t="shared" ref="P425:P433" si="162">I425/K425</f>
        <v>0.60801781737193761</v>
      </c>
      <c r="Q425" s="252">
        <f t="shared" ref="Q425:Q433" si="163">J425/K425</f>
        <v>4.4543429844097995E-2</v>
      </c>
    </row>
    <row r="426" spans="2:17" s="10" customFormat="1" ht="13.5" customHeight="1" x14ac:dyDescent="0.15">
      <c r="B426" s="55" t="s">
        <v>12</v>
      </c>
      <c r="C426" s="55" t="s">
        <v>13</v>
      </c>
      <c r="D426" s="58" t="s">
        <v>88</v>
      </c>
      <c r="E426" s="319">
        <v>0</v>
      </c>
      <c r="F426" s="319">
        <v>0</v>
      </c>
      <c r="G426" s="319">
        <v>6</v>
      </c>
      <c r="H426" s="319">
        <v>69</v>
      </c>
      <c r="I426" s="319">
        <v>140</v>
      </c>
      <c r="J426" s="319">
        <v>9</v>
      </c>
      <c r="K426" s="213">
        <f t="shared" si="157"/>
        <v>224</v>
      </c>
      <c r="L426" s="73">
        <f t="shared" si="158"/>
        <v>0</v>
      </c>
      <c r="M426" s="73">
        <f t="shared" si="159"/>
        <v>0</v>
      </c>
      <c r="N426" s="73">
        <f t="shared" si="160"/>
        <v>2.6785714285714284E-2</v>
      </c>
      <c r="O426" s="73">
        <f t="shared" si="161"/>
        <v>0.3080357142857143</v>
      </c>
      <c r="P426" s="20">
        <f t="shared" si="162"/>
        <v>0.625</v>
      </c>
      <c r="Q426" s="255">
        <f t="shared" si="163"/>
        <v>4.0178571428571432E-2</v>
      </c>
    </row>
    <row r="427" spans="2:17" s="10" customFormat="1" ht="13.5" customHeight="1" x14ac:dyDescent="0.15">
      <c r="B427" s="55"/>
      <c r="C427" s="55"/>
      <c r="D427" s="60" t="s">
        <v>91</v>
      </c>
      <c r="E427" s="321">
        <v>0</v>
      </c>
      <c r="F427" s="321">
        <v>0</v>
      </c>
      <c r="G427" s="321">
        <v>8</v>
      </c>
      <c r="H427" s="321">
        <v>73</v>
      </c>
      <c r="I427" s="321">
        <v>133</v>
      </c>
      <c r="J427" s="321">
        <v>11</v>
      </c>
      <c r="K427" s="217">
        <f t="shared" si="157"/>
        <v>225</v>
      </c>
      <c r="L427" s="90">
        <f t="shared" si="158"/>
        <v>0</v>
      </c>
      <c r="M427" s="81">
        <f t="shared" si="159"/>
        <v>0</v>
      </c>
      <c r="N427" s="81">
        <f t="shared" si="160"/>
        <v>3.5555555555555556E-2</v>
      </c>
      <c r="O427" s="81">
        <f t="shared" si="161"/>
        <v>0.32444444444444442</v>
      </c>
      <c r="P427" s="23">
        <f t="shared" si="162"/>
        <v>0.59111111111111114</v>
      </c>
      <c r="Q427" s="36">
        <f t="shared" si="163"/>
        <v>4.8888888888888891E-2</v>
      </c>
    </row>
    <row r="428" spans="2:17" s="10" customFormat="1" ht="13.5" customHeight="1" x14ac:dyDescent="0.15">
      <c r="B428" s="55"/>
      <c r="C428" s="68"/>
      <c r="D428" s="70" t="s">
        <v>10</v>
      </c>
      <c r="E428" s="210">
        <f t="shared" ref="E428:J428" si="164">E429+E430</f>
        <v>0</v>
      </c>
      <c r="F428" s="210">
        <f t="shared" si="164"/>
        <v>3</v>
      </c>
      <c r="G428" s="210">
        <f t="shared" si="164"/>
        <v>30</v>
      </c>
      <c r="H428" s="210">
        <f t="shared" si="164"/>
        <v>206</v>
      </c>
      <c r="I428" s="210">
        <f t="shared" si="164"/>
        <v>212</v>
      </c>
      <c r="J428" s="210">
        <f t="shared" si="164"/>
        <v>18</v>
      </c>
      <c r="K428" s="211">
        <f t="shared" si="157"/>
        <v>469</v>
      </c>
      <c r="L428" s="247">
        <f t="shared" si="158"/>
        <v>0</v>
      </c>
      <c r="M428" s="71">
        <f t="shared" si="159"/>
        <v>6.3965884861407248E-3</v>
      </c>
      <c r="N428" s="71">
        <f t="shared" si="160"/>
        <v>6.3965884861407252E-2</v>
      </c>
      <c r="O428" s="71">
        <f t="shared" si="161"/>
        <v>0.43923240938166314</v>
      </c>
      <c r="P428" s="14">
        <f t="shared" si="162"/>
        <v>0.45202558635394458</v>
      </c>
      <c r="Q428" s="252">
        <f t="shared" si="163"/>
        <v>3.8379530916844352E-2</v>
      </c>
    </row>
    <row r="429" spans="2:17" s="10" customFormat="1" ht="13.5" customHeight="1" x14ac:dyDescent="0.15">
      <c r="B429" s="55"/>
      <c r="C429" s="55" t="s">
        <v>14</v>
      </c>
      <c r="D429" s="82" t="s">
        <v>88</v>
      </c>
      <c r="E429" s="319">
        <v>0</v>
      </c>
      <c r="F429" s="319">
        <v>2</v>
      </c>
      <c r="G429" s="319">
        <v>16</v>
      </c>
      <c r="H429" s="319">
        <v>117</v>
      </c>
      <c r="I429" s="319">
        <v>97</v>
      </c>
      <c r="J429" s="319">
        <v>7</v>
      </c>
      <c r="K429" s="218">
        <f t="shared" si="157"/>
        <v>239</v>
      </c>
      <c r="L429" s="89">
        <f t="shared" si="158"/>
        <v>0</v>
      </c>
      <c r="M429" s="83">
        <f t="shared" si="159"/>
        <v>8.368200836820083E-3</v>
      </c>
      <c r="N429" s="83">
        <f t="shared" si="160"/>
        <v>6.6945606694560664E-2</v>
      </c>
      <c r="O429" s="83">
        <f t="shared" si="161"/>
        <v>0.4895397489539749</v>
      </c>
      <c r="P429" s="24">
        <f t="shared" si="162"/>
        <v>0.40585774058577406</v>
      </c>
      <c r="Q429" s="257">
        <f t="shared" si="163"/>
        <v>2.9288702928870293E-2</v>
      </c>
    </row>
    <row r="430" spans="2:17" s="10" customFormat="1" ht="13.5" customHeight="1" x14ac:dyDescent="0.15">
      <c r="B430" s="84"/>
      <c r="C430" s="59"/>
      <c r="D430" s="59" t="s">
        <v>91</v>
      </c>
      <c r="E430" s="321">
        <v>0</v>
      </c>
      <c r="F430" s="321">
        <v>1</v>
      </c>
      <c r="G430" s="321">
        <v>14</v>
      </c>
      <c r="H430" s="321">
        <v>89</v>
      </c>
      <c r="I430" s="321">
        <v>115</v>
      </c>
      <c r="J430" s="321">
        <v>11</v>
      </c>
      <c r="K430" s="216">
        <f t="shared" si="157"/>
        <v>230</v>
      </c>
      <c r="L430" s="85">
        <f t="shared" si="158"/>
        <v>0</v>
      </c>
      <c r="M430" s="85">
        <f t="shared" si="159"/>
        <v>4.3478260869565218E-3</v>
      </c>
      <c r="N430" s="85">
        <f t="shared" si="160"/>
        <v>6.0869565217391307E-2</v>
      </c>
      <c r="O430" s="85">
        <f t="shared" si="161"/>
        <v>0.38695652173913042</v>
      </c>
      <c r="P430" s="21">
        <f t="shared" si="162"/>
        <v>0.5</v>
      </c>
      <c r="Q430" s="256">
        <f t="shared" si="163"/>
        <v>4.7826086956521741E-2</v>
      </c>
    </row>
    <row r="431" spans="2:17" ht="13.5" customHeight="1" x14ac:dyDescent="0.15">
      <c r="B431" s="68"/>
      <c r="C431" s="69"/>
      <c r="D431" s="70" t="s">
        <v>10</v>
      </c>
      <c r="E431" s="210">
        <f t="shared" ref="E431:J431" si="165">E432+E433</f>
        <v>44</v>
      </c>
      <c r="F431" s="210">
        <f t="shared" si="165"/>
        <v>76</v>
      </c>
      <c r="G431" s="210">
        <f t="shared" si="165"/>
        <v>179</v>
      </c>
      <c r="H431" s="210">
        <f t="shared" si="165"/>
        <v>262</v>
      </c>
      <c r="I431" s="210">
        <f t="shared" si="165"/>
        <v>121</v>
      </c>
      <c r="J431" s="210">
        <f t="shared" si="165"/>
        <v>11</v>
      </c>
      <c r="K431" s="211">
        <f>SUM(K432:K433)</f>
        <v>693</v>
      </c>
      <c r="L431" s="71">
        <f t="shared" si="158"/>
        <v>6.3492063492063489E-2</v>
      </c>
      <c r="M431" s="71">
        <f t="shared" si="159"/>
        <v>0.10966810966810966</v>
      </c>
      <c r="N431" s="71">
        <f t="shared" si="160"/>
        <v>0.2582972582972583</v>
      </c>
      <c r="O431" s="71">
        <f t="shared" si="161"/>
        <v>0.37806637806637805</v>
      </c>
      <c r="P431" s="14">
        <f t="shared" si="162"/>
        <v>0.17460317460317459</v>
      </c>
      <c r="Q431" s="252">
        <f t="shared" si="163"/>
        <v>1.5873015873015872E-2</v>
      </c>
    </row>
    <row r="432" spans="2:17" ht="13.5" customHeight="1" x14ac:dyDescent="0.15">
      <c r="B432" s="55"/>
      <c r="C432" s="72"/>
      <c r="D432" s="58" t="s">
        <v>88</v>
      </c>
      <c r="E432" s="212">
        <f t="shared" ref="E432:J433" si="166">E436+E439</f>
        <v>27</v>
      </c>
      <c r="F432" s="212">
        <f t="shared" si="166"/>
        <v>30</v>
      </c>
      <c r="G432" s="212">
        <f t="shared" si="166"/>
        <v>92</v>
      </c>
      <c r="H432" s="212">
        <f t="shared" si="166"/>
        <v>139</v>
      </c>
      <c r="I432" s="212">
        <f t="shared" si="166"/>
        <v>67</v>
      </c>
      <c r="J432" s="212">
        <f t="shared" si="166"/>
        <v>6</v>
      </c>
      <c r="K432" s="213">
        <f>SUM(E432:J432)</f>
        <v>361</v>
      </c>
      <c r="L432" s="73">
        <f t="shared" si="158"/>
        <v>7.4792243767313013E-2</v>
      </c>
      <c r="M432" s="73">
        <f t="shared" si="159"/>
        <v>8.3102493074792241E-2</v>
      </c>
      <c r="N432" s="73">
        <f t="shared" si="160"/>
        <v>0.25484764542936289</v>
      </c>
      <c r="O432" s="73">
        <f t="shared" si="161"/>
        <v>0.38504155124653738</v>
      </c>
      <c r="P432" s="20">
        <f t="shared" si="162"/>
        <v>0.18559556786703602</v>
      </c>
      <c r="Q432" s="255">
        <f t="shared" si="163"/>
        <v>1.662049861495845E-2</v>
      </c>
    </row>
    <row r="433" spans="2:17" ht="13.5" customHeight="1" x14ac:dyDescent="0.15">
      <c r="B433" s="55"/>
      <c r="C433" s="72" t="s">
        <v>10</v>
      </c>
      <c r="D433" s="74" t="s">
        <v>91</v>
      </c>
      <c r="E433" s="214">
        <f t="shared" si="166"/>
        <v>17</v>
      </c>
      <c r="F433" s="214">
        <f t="shared" si="166"/>
        <v>46</v>
      </c>
      <c r="G433" s="214">
        <f t="shared" si="166"/>
        <v>87</v>
      </c>
      <c r="H433" s="214">
        <f t="shared" si="166"/>
        <v>123</v>
      </c>
      <c r="I433" s="214">
        <f t="shared" si="166"/>
        <v>54</v>
      </c>
      <c r="J433" s="214">
        <f t="shared" si="166"/>
        <v>5</v>
      </c>
      <c r="K433" s="215">
        <f>SUM(E433:J433)</f>
        <v>332</v>
      </c>
      <c r="L433" s="86">
        <f t="shared" si="158"/>
        <v>5.1204819277108432E-2</v>
      </c>
      <c r="M433" s="77">
        <f t="shared" si="159"/>
        <v>0.13855421686746988</v>
      </c>
      <c r="N433" s="77">
        <f t="shared" si="160"/>
        <v>0.26204819277108432</v>
      </c>
      <c r="O433" s="77">
        <f t="shared" si="161"/>
        <v>0.37048192771084337</v>
      </c>
      <c r="P433" s="22">
        <f t="shared" si="162"/>
        <v>0.16265060240963855</v>
      </c>
      <c r="Q433" s="259">
        <f t="shared" si="163"/>
        <v>1.5060240963855422E-2</v>
      </c>
    </row>
    <row r="434" spans="2:17" ht="13.5" customHeight="1" x14ac:dyDescent="0.15">
      <c r="B434" s="55"/>
      <c r="C434" s="72"/>
      <c r="D434" s="59" t="s">
        <v>93</v>
      </c>
      <c r="E434" s="224"/>
      <c r="F434" s="224"/>
      <c r="G434" s="224"/>
      <c r="H434" s="224"/>
      <c r="I434" s="224"/>
      <c r="J434" s="224"/>
      <c r="K434" s="216">
        <f>$F$8-K431</f>
        <v>4</v>
      </c>
      <c r="L434" s="258"/>
      <c r="M434" s="80"/>
      <c r="N434" s="80"/>
      <c r="O434" s="80"/>
      <c r="P434" s="35"/>
      <c r="Q434" s="253"/>
    </row>
    <row r="435" spans="2:17" s="10" customFormat="1" ht="13.5" customHeight="1" x14ac:dyDescent="0.15">
      <c r="B435" s="55"/>
      <c r="C435" s="68" t="s">
        <v>25</v>
      </c>
      <c r="D435" s="70" t="s">
        <v>10</v>
      </c>
      <c r="E435" s="210">
        <f t="shared" ref="E435:J435" si="167">E436+E437</f>
        <v>13</v>
      </c>
      <c r="F435" s="210">
        <f t="shared" si="167"/>
        <v>23</v>
      </c>
      <c r="G435" s="210">
        <f t="shared" si="167"/>
        <v>52</v>
      </c>
      <c r="H435" s="210">
        <f t="shared" si="167"/>
        <v>150</v>
      </c>
      <c r="I435" s="210">
        <f t="shared" si="167"/>
        <v>91</v>
      </c>
      <c r="J435" s="210">
        <f t="shared" si="167"/>
        <v>10</v>
      </c>
      <c r="K435" s="211">
        <f t="shared" ref="K435:K443" si="168">SUM(E435:J435)</f>
        <v>339</v>
      </c>
      <c r="L435" s="71">
        <f t="shared" ref="L435:L443" si="169">E435/K435</f>
        <v>3.8348082595870206E-2</v>
      </c>
      <c r="M435" s="71">
        <f t="shared" ref="M435:M443" si="170">F435/K435</f>
        <v>6.7846607669616518E-2</v>
      </c>
      <c r="N435" s="71">
        <f t="shared" ref="N435:N443" si="171">G435/K435</f>
        <v>0.15339233038348082</v>
      </c>
      <c r="O435" s="71">
        <f t="shared" ref="O435:O443" si="172">H435/K435</f>
        <v>0.44247787610619471</v>
      </c>
      <c r="P435" s="14">
        <f t="shared" ref="P435:P443" si="173">I435/K435</f>
        <v>0.26843657817109146</v>
      </c>
      <c r="Q435" s="252">
        <f t="shared" ref="Q435:Q443" si="174">J435/K435</f>
        <v>2.9498525073746312E-2</v>
      </c>
    </row>
    <row r="436" spans="2:17" s="10" customFormat="1" ht="13.5" customHeight="1" x14ac:dyDescent="0.15">
      <c r="B436" s="55" t="s">
        <v>15</v>
      </c>
      <c r="C436" s="55" t="s">
        <v>13</v>
      </c>
      <c r="D436" s="58" t="s">
        <v>88</v>
      </c>
      <c r="E436" s="319">
        <v>5</v>
      </c>
      <c r="F436" s="319">
        <v>9</v>
      </c>
      <c r="G436" s="319">
        <v>29</v>
      </c>
      <c r="H436" s="319">
        <v>79</v>
      </c>
      <c r="I436" s="319">
        <v>47</v>
      </c>
      <c r="J436" s="319">
        <v>6</v>
      </c>
      <c r="K436" s="213">
        <f t="shared" si="168"/>
        <v>175</v>
      </c>
      <c r="L436" s="73">
        <f t="shared" si="169"/>
        <v>2.8571428571428571E-2</v>
      </c>
      <c r="M436" s="73">
        <f t="shared" si="170"/>
        <v>5.1428571428571428E-2</v>
      </c>
      <c r="N436" s="73">
        <f t="shared" si="171"/>
        <v>0.1657142857142857</v>
      </c>
      <c r="O436" s="73">
        <f t="shared" si="172"/>
        <v>0.4514285714285714</v>
      </c>
      <c r="P436" s="20">
        <f t="shared" si="173"/>
        <v>0.26857142857142857</v>
      </c>
      <c r="Q436" s="255">
        <f t="shared" si="174"/>
        <v>3.4285714285714287E-2</v>
      </c>
    </row>
    <row r="437" spans="2:17" s="10" customFormat="1" ht="13.5" customHeight="1" x14ac:dyDescent="0.15">
      <c r="B437" s="55"/>
      <c r="C437" s="55"/>
      <c r="D437" s="60" t="s">
        <v>91</v>
      </c>
      <c r="E437" s="321">
        <v>8</v>
      </c>
      <c r="F437" s="321">
        <v>14</v>
      </c>
      <c r="G437" s="321">
        <v>23</v>
      </c>
      <c r="H437" s="321">
        <v>71</v>
      </c>
      <c r="I437" s="321">
        <v>44</v>
      </c>
      <c r="J437" s="321">
        <v>4</v>
      </c>
      <c r="K437" s="217">
        <f t="shared" si="168"/>
        <v>164</v>
      </c>
      <c r="L437" s="90">
        <f t="shared" si="169"/>
        <v>4.878048780487805E-2</v>
      </c>
      <c r="M437" s="81">
        <f t="shared" si="170"/>
        <v>8.5365853658536592E-2</v>
      </c>
      <c r="N437" s="81">
        <f t="shared" si="171"/>
        <v>0.1402439024390244</v>
      </c>
      <c r="O437" s="81">
        <f t="shared" si="172"/>
        <v>0.43292682926829268</v>
      </c>
      <c r="P437" s="23">
        <f t="shared" si="173"/>
        <v>0.26829268292682928</v>
      </c>
      <c r="Q437" s="36">
        <f t="shared" si="174"/>
        <v>2.4390243902439025E-2</v>
      </c>
    </row>
    <row r="438" spans="2:17" s="10" customFormat="1" ht="13.5" customHeight="1" x14ac:dyDescent="0.15">
      <c r="B438" s="55"/>
      <c r="C438" s="68"/>
      <c r="D438" s="70" t="s">
        <v>10</v>
      </c>
      <c r="E438" s="210">
        <f t="shared" ref="E438:J438" si="175">E439+E440</f>
        <v>31</v>
      </c>
      <c r="F438" s="210">
        <f t="shared" si="175"/>
        <v>53</v>
      </c>
      <c r="G438" s="210">
        <f t="shared" si="175"/>
        <v>127</v>
      </c>
      <c r="H438" s="210">
        <f t="shared" si="175"/>
        <v>112</v>
      </c>
      <c r="I438" s="210">
        <f t="shared" si="175"/>
        <v>30</v>
      </c>
      <c r="J438" s="210">
        <f t="shared" si="175"/>
        <v>1</v>
      </c>
      <c r="K438" s="211">
        <f t="shared" si="168"/>
        <v>354</v>
      </c>
      <c r="L438" s="247">
        <f t="shared" si="169"/>
        <v>8.7570621468926552E-2</v>
      </c>
      <c r="M438" s="71">
        <f t="shared" si="170"/>
        <v>0.14971751412429379</v>
      </c>
      <c r="N438" s="71">
        <f t="shared" si="171"/>
        <v>0.35875706214689268</v>
      </c>
      <c r="O438" s="71">
        <f t="shared" si="172"/>
        <v>0.31638418079096048</v>
      </c>
      <c r="P438" s="14">
        <f t="shared" si="173"/>
        <v>8.4745762711864403E-2</v>
      </c>
      <c r="Q438" s="252">
        <f t="shared" si="174"/>
        <v>2.8248587570621469E-3</v>
      </c>
    </row>
    <row r="439" spans="2:17" s="10" customFormat="1" ht="13.5" customHeight="1" x14ac:dyDescent="0.15">
      <c r="B439" s="55"/>
      <c r="C439" s="55" t="s">
        <v>16</v>
      </c>
      <c r="D439" s="82" t="s">
        <v>88</v>
      </c>
      <c r="E439" s="319">
        <v>22</v>
      </c>
      <c r="F439" s="319">
        <v>21</v>
      </c>
      <c r="G439" s="319">
        <v>63</v>
      </c>
      <c r="H439" s="319">
        <v>60</v>
      </c>
      <c r="I439" s="319">
        <v>20</v>
      </c>
      <c r="J439" s="319">
        <v>0</v>
      </c>
      <c r="K439" s="218">
        <f t="shared" si="168"/>
        <v>186</v>
      </c>
      <c r="L439" s="89">
        <f t="shared" si="169"/>
        <v>0.11827956989247312</v>
      </c>
      <c r="M439" s="83">
        <f t="shared" si="170"/>
        <v>0.11290322580645161</v>
      </c>
      <c r="N439" s="83">
        <f t="shared" si="171"/>
        <v>0.33870967741935482</v>
      </c>
      <c r="O439" s="83">
        <f t="shared" si="172"/>
        <v>0.32258064516129031</v>
      </c>
      <c r="P439" s="24">
        <f t="shared" si="173"/>
        <v>0.10752688172043011</v>
      </c>
      <c r="Q439" s="257">
        <f t="shared" si="174"/>
        <v>0</v>
      </c>
    </row>
    <row r="440" spans="2:17" s="10" customFormat="1" ht="13.5" customHeight="1" x14ac:dyDescent="0.15">
      <c r="B440" s="84"/>
      <c r="C440" s="59"/>
      <c r="D440" s="59" t="s">
        <v>91</v>
      </c>
      <c r="E440" s="321">
        <v>9</v>
      </c>
      <c r="F440" s="321">
        <v>32</v>
      </c>
      <c r="G440" s="321">
        <v>64</v>
      </c>
      <c r="H440" s="321">
        <v>52</v>
      </c>
      <c r="I440" s="321">
        <v>10</v>
      </c>
      <c r="J440" s="321">
        <v>1</v>
      </c>
      <c r="K440" s="216">
        <f t="shared" si="168"/>
        <v>168</v>
      </c>
      <c r="L440" s="85">
        <f t="shared" si="169"/>
        <v>5.3571428571428568E-2</v>
      </c>
      <c r="M440" s="85">
        <f t="shared" si="170"/>
        <v>0.19047619047619047</v>
      </c>
      <c r="N440" s="85">
        <f t="shared" si="171"/>
        <v>0.38095238095238093</v>
      </c>
      <c r="O440" s="85">
        <f t="shared" si="172"/>
        <v>0.30952380952380953</v>
      </c>
      <c r="P440" s="21">
        <f t="shared" si="173"/>
        <v>5.9523809523809521E-2</v>
      </c>
      <c r="Q440" s="256">
        <f t="shared" si="174"/>
        <v>5.9523809523809521E-3</v>
      </c>
    </row>
    <row r="441" spans="2:17" s="10" customFormat="1" ht="13.5" customHeight="1" x14ac:dyDescent="0.15">
      <c r="B441" s="68"/>
      <c r="C441" s="69"/>
      <c r="D441" s="70" t="s">
        <v>10</v>
      </c>
      <c r="E441" s="210">
        <f t="shared" ref="E441:J441" si="176">E442+E443</f>
        <v>121</v>
      </c>
      <c r="F441" s="210">
        <f t="shared" si="176"/>
        <v>278</v>
      </c>
      <c r="G441" s="210">
        <f t="shared" si="176"/>
        <v>237</v>
      </c>
      <c r="H441" s="210">
        <f t="shared" si="176"/>
        <v>63</v>
      </c>
      <c r="I441" s="210">
        <f t="shared" si="176"/>
        <v>9</v>
      </c>
      <c r="J441" s="210">
        <f t="shared" si="176"/>
        <v>2</v>
      </c>
      <c r="K441" s="211">
        <f t="shared" si="168"/>
        <v>710</v>
      </c>
      <c r="L441" s="71">
        <f t="shared" si="169"/>
        <v>0.1704225352112676</v>
      </c>
      <c r="M441" s="71">
        <f t="shared" si="170"/>
        <v>0.39154929577464787</v>
      </c>
      <c r="N441" s="71">
        <f t="shared" si="171"/>
        <v>0.33380281690140845</v>
      </c>
      <c r="O441" s="71">
        <f t="shared" si="172"/>
        <v>8.873239436619719E-2</v>
      </c>
      <c r="P441" s="14">
        <f t="shared" si="173"/>
        <v>1.2676056338028169E-2</v>
      </c>
      <c r="Q441" s="252">
        <f t="shared" si="174"/>
        <v>2.8169014084507044E-3</v>
      </c>
    </row>
    <row r="442" spans="2:17" s="10" customFormat="1" ht="13.5" customHeight="1" x14ac:dyDescent="0.15">
      <c r="B442" s="55"/>
      <c r="C442" s="72"/>
      <c r="D442" s="58" t="s">
        <v>88</v>
      </c>
      <c r="E442" s="319">
        <v>59</v>
      </c>
      <c r="F442" s="319">
        <v>143</v>
      </c>
      <c r="G442" s="319">
        <v>122</v>
      </c>
      <c r="H442" s="319">
        <v>34</v>
      </c>
      <c r="I442" s="319">
        <v>4</v>
      </c>
      <c r="J442" s="319">
        <v>2</v>
      </c>
      <c r="K442" s="213">
        <f t="shared" si="168"/>
        <v>364</v>
      </c>
      <c r="L442" s="73">
        <f t="shared" si="169"/>
        <v>0.16208791208791209</v>
      </c>
      <c r="M442" s="73">
        <f t="shared" si="170"/>
        <v>0.39285714285714285</v>
      </c>
      <c r="N442" s="73">
        <f t="shared" si="171"/>
        <v>0.33516483516483514</v>
      </c>
      <c r="O442" s="73">
        <f t="shared" si="172"/>
        <v>9.3406593406593408E-2</v>
      </c>
      <c r="P442" s="20">
        <f t="shared" si="173"/>
        <v>1.098901098901099E-2</v>
      </c>
      <c r="Q442" s="255">
        <f t="shared" si="174"/>
        <v>5.4945054945054949E-3</v>
      </c>
    </row>
    <row r="443" spans="2:17" s="10" customFormat="1" ht="13.5" customHeight="1" x14ac:dyDescent="0.15">
      <c r="B443" s="55" t="s">
        <v>26</v>
      </c>
      <c r="C443" s="26" t="s">
        <v>16</v>
      </c>
      <c r="D443" s="74" t="s">
        <v>91</v>
      </c>
      <c r="E443" s="331">
        <v>62</v>
      </c>
      <c r="F443" s="331">
        <v>135</v>
      </c>
      <c r="G443" s="331">
        <v>115</v>
      </c>
      <c r="H443" s="331">
        <v>29</v>
      </c>
      <c r="I443" s="331">
        <v>5</v>
      </c>
      <c r="J443" s="331">
        <v>0</v>
      </c>
      <c r="K443" s="215">
        <f t="shared" si="168"/>
        <v>346</v>
      </c>
      <c r="L443" s="86">
        <f t="shared" si="169"/>
        <v>0.1791907514450867</v>
      </c>
      <c r="M443" s="77">
        <f t="shared" si="170"/>
        <v>0.39017341040462428</v>
      </c>
      <c r="N443" s="77">
        <f t="shared" si="171"/>
        <v>0.33236994219653176</v>
      </c>
      <c r="O443" s="77">
        <f t="shared" si="172"/>
        <v>8.3815028901734104E-2</v>
      </c>
      <c r="P443" s="22">
        <f t="shared" si="173"/>
        <v>1.4450867052023121E-2</v>
      </c>
      <c r="Q443" s="259">
        <f t="shared" si="174"/>
        <v>0</v>
      </c>
    </row>
    <row r="444" spans="2:17" ht="13.5" customHeight="1" thickBot="1" x14ac:dyDescent="0.2">
      <c r="B444" s="55"/>
      <c r="C444" s="72"/>
      <c r="D444" s="91" t="s">
        <v>24</v>
      </c>
      <c r="E444" s="225"/>
      <c r="F444" s="225"/>
      <c r="G444" s="225"/>
      <c r="H444" s="225"/>
      <c r="I444" s="225"/>
      <c r="J444" s="225"/>
      <c r="K444" s="221">
        <f>$F$11-K441</f>
        <v>1</v>
      </c>
      <c r="L444" s="425"/>
      <c r="M444" s="426"/>
      <c r="N444" s="426"/>
      <c r="O444" s="426"/>
      <c r="P444" s="427"/>
      <c r="Q444" s="428"/>
    </row>
    <row r="445" spans="2:17" ht="13.5" customHeight="1" thickTop="1" x14ac:dyDescent="0.15">
      <c r="B445" s="92"/>
      <c r="C445" s="93"/>
      <c r="D445" s="94" t="s">
        <v>10</v>
      </c>
      <c r="E445" s="222">
        <f t="shared" ref="E445:K445" si="177">SUM(E446:E447)</f>
        <v>165</v>
      </c>
      <c r="F445" s="222">
        <f t="shared" si="177"/>
        <v>357</v>
      </c>
      <c r="G445" s="222">
        <f t="shared" si="177"/>
        <v>460</v>
      </c>
      <c r="H445" s="222">
        <f t="shared" si="177"/>
        <v>673</v>
      </c>
      <c r="I445" s="222">
        <f t="shared" si="177"/>
        <v>615</v>
      </c>
      <c r="J445" s="222">
        <f t="shared" si="177"/>
        <v>51</v>
      </c>
      <c r="K445" s="223">
        <f t="shared" si="177"/>
        <v>2321</v>
      </c>
      <c r="L445" s="85">
        <f>E445/K445</f>
        <v>7.1090047393364927E-2</v>
      </c>
      <c r="M445" s="85">
        <f>F445/K445</f>
        <v>0.15381301163291686</v>
      </c>
      <c r="N445" s="85">
        <f>G445/K445</f>
        <v>0.19819043515725981</v>
      </c>
      <c r="O445" s="85">
        <f>H445/K445</f>
        <v>0.28996122361051269</v>
      </c>
      <c r="P445" s="21">
        <f>I445/K445</f>
        <v>0.26497199482981476</v>
      </c>
      <c r="Q445" s="256">
        <f>J445/K445</f>
        <v>2.1973287376130978E-2</v>
      </c>
    </row>
    <row r="446" spans="2:17" ht="13.5" customHeight="1" x14ac:dyDescent="0.15">
      <c r="B446" s="55"/>
      <c r="C446" s="72"/>
      <c r="D446" s="58" t="s">
        <v>88</v>
      </c>
      <c r="E446" s="212">
        <f t="shared" ref="E446:J447" si="178">E422+E432+E442</f>
        <v>86</v>
      </c>
      <c r="F446" s="212">
        <f t="shared" si="178"/>
        <v>175</v>
      </c>
      <c r="G446" s="212">
        <f t="shared" si="178"/>
        <v>236</v>
      </c>
      <c r="H446" s="212">
        <f t="shared" si="178"/>
        <v>359</v>
      </c>
      <c r="I446" s="212">
        <f t="shared" si="178"/>
        <v>308</v>
      </c>
      <c r="J446" s="212">
        <f t="shared" si="178"/>
        <v>24</v>
      </c>
      <c r="K446" s="213">
        <f>SUM(E446:J446)</f>
        <v>1188</v>
      </c>
      <c r="L446" s="73">
        <f>E446/K446</f>
        <v>7.2390572390572394E-2</v>
      </c>
      <c r="M446" s="73">
        <f>F446/K446</f>
        <v>0.1473063973063973</v>
      </c>
      <c r="N446" s="73">
        <f>G446/K446</f>
        <v>0.19865319865319866</v>
      </c>
      <c r="O446" s="73">
        <f>H446/K446</f>
        <v>0.30218855218855217</v>
      </c>
      <c r="P446" s="20">
        <f>I446/K446</f>
        <v>0.25925925925925924</v>
      </c>
      <c r="Q446" s="255">
        <f>J446/K446</f>
        <v>2.0202020202020204E-2</v>
      </c>
    </row>
    <row r="447" spans="2:17" ht="13.5" customHeight="1" x14ac:dyDescent="0.15">
      <c r="B447" s="96" t="s">
        <v>10</v>
      </c>
      <c r="C447" s="26"/>
      <c r="D447" s="74" t="s">
        <v>91</v>
      </c>
      <c r="E447" s="214">
        <f t="shared" si="178"/>
        <v>79</v>
      </c>
      <c r="F447" s="214">
        <f t="shared" si="178"/>
        <v>182</v>
      </c>
      <c r="G447" s="214">
        <f t="shared" si="178"/>
        <v>224</v>
      </c>
      <c r="H447" s="214">
        <f t="shared" si="178"/>
        <v>314</v>
      </c>
      <c r="I447" s="214">
        <f t="shared" si="178"/>
        <v>307</v>
      </c>
      <c r="J447" s="214">
        <f t="shared" si="178"/>
        <v>27</v>
      </c>
      <c r="K447" s="215">
        <f>SUM(E447:J447)</f>
        <v>1133</v>
      </c>
      <c r="L447" s="86">
        <f>E447/K447</f>
        <v>6.9726390114739634E-2</v>
      </c>
      <c r="M447" s="77">
        <f>F447/K447</f>
        <v>0.16063548102383055</v>
      </c>
      <c r="N447" s="77">
        <f>G447/K447</f>
        <v>0.19770520741394529</v>
      </c>
      <c r="O447" s="77">
        <f>H447/K447</f>
        <v>0.27714033539276256</v>
      </c>
      <c r="P447" s="22">
        <f>I447/K447</f>
        <v>0.27096204766107679</v>
      </c>
      <c r="Q447" s="259">
        <f>J447/K447</f>
        <v>2.3830538393645191E-2</v>
      </c>
    </row>
    <row r="448" spans="2:17" ht="13.5" customHeight="1" x14ac:dyDescent="0.15">
      <c r="B448" s="84"/>
      <c r="C448" s="97"/>
      <c r="D448" s="59" t="s">
        <v>24</v>
      </c>
      <c r="E448" s="224"/>
      <c r="F448" s="224"/>
      <c r="G448" s="224"/>
      <c r="H448" s="224"/>
      <c r="I448" s="224"/>
      <c r="J448" s="224"/>
      <c r="K448" s="216">
        <f>K424+K434+K444</f>
        <v>7</v>
      </c>
      <c r="L448" s="80"/>
      <c r="M448" s="80"/>
      <c r="N448" s="80"/>
      <c r="O448" s="80"/>
      <c r="P448" s="35"/>
      <c r="Q448" s="253"/>
    </row>
    <row r="449" spans="2:15" x14ac:dyDescent="0.15">
      <c r="B449" s="303"/>
      <c r="C449" s="303"/>
      <c r="D449" s="30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</row>
    <row r="450" spans="2:15" x14ac:dyDescent="0.15">
      <c r="B450" s="303"/>
      <c r="C450" s="303"/>
      <c r="D450" s="30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</row>
    <row r="451" spans="2:15" x14ac:dyDescent="0.15">
      <c r="B451" s="303"/>
      <c r="C451" s="303"/>
      <c r="D451" s="30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</row>
    <row r="452" spans="2:15" x14ac:dyDescent="0.15">
      <c r="B452" s="303"/>
      <c r="C452" s="303"/>
      <c r="D452" s="30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</row>
    <row r="453" spans="2:15" x14ac:dyDescent="0.15">
      <c r="B453" s="303"/>
      <c r="C453" s="303"/>
      <c r="D453" s="30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</row>
    <row r="454" spans="2:15" x14ac:dyDescent="0.15">
      <c r="B454" s="303"/>
      <c r="C454" s="303"/>
      <c r="D454" s="30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</row>
    <row r="455" spans="2:15" x14ac:dyDescent="0.15">
      <c r="B455" s="303"/>
      <c r="C455" s="303"/>
      <c r="D455" s="30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</row>
    <row r="456" spans="2:15" x14ac:dyDescent="0.15">
      <c r="B456" s="303"/>
      <c r="C456" s="303"/>
      <c r="D456" s="30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</row>
    <row r="457" spans="2:15" x14ac:dyDescent="0.15">
      <c r="B457" s="303"/>
      <c r="C457" s="303"/>
      <c r="D457" s="30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</row>
    <row r="458" spans="2:15" x14ac:dyDescent="0.15">
      <c r="B458" s="303"/>
      <c r="C458" s="303"/>
      <c r="D458" s="30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</row>
    <row r="459" spans="2:15" x14ac:dyDescent="0.15">
      <c r="B459" s="303"/>
      <c r="C459" s="303"/>
      <c r="D459" s="30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</row>
    <row r="460" spans="2:15" x14ac:dyDescent="0.15">
      <c r="B460" s="303"/>
      <c r="C460" s="303"/>
      <c r="D460" s="30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</row>
    <row r="461" spans="2:15" x14ac:dyDescent="0.15">
      <c r="B461" s="303"/>
      <c r="C461" s="303"/>
      <c r="D461" s="30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</row>
    <row r="462" spans="2:15" x14ac:dyDescent="0.15">
      <c r="B462" s="303"/>
      <c r="C462" s="303"/>
      <c r="D462" s="30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</row>
    <row r="463" spans="2:15" x14ac:dyDescent="0.15">
      <c r="B463" s="303"/>
      <c r="C463" s="303"/>
      <c r="D463" s="30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</row>
    <row r="464" spans="2:15" x14ac:dyDescent="0.15">
      <c r="B464" s="303"/>
      <c r="C464" s="303"/>
      <c r="D464" s="30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</row>
    <row r="465" spans="2:15" x14ac:dyDescent="0.15">
      <c r="B465" s="303"/>
      <c r="C465" s="303"/>
      <c r="D465" s="30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</row>
    <row r="466" spans="2:15" x14ac:dyDescent="0.15">
      <c r="B466" s="303"/>
      <c r="C466" s="303"/>
      <c r="D466" s="30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</row>
    <row r="467" spans="2:15" x14ac:dyDescent="0.15">
      <c r="B467" s="303"/>
      <c r="C467" s="303"/>
      <c r="D467" s="30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</row>
    <row r="468" spans="2:15" x14ac:dyDescent="0.15">
      <c r="B468" s="303"/>
      <c r="C468" s="303"/>
      <c r="D468" s="30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</row>
    <row r="469" spans="2:15" x14ac:dyDescent="0.15">
      <c r="B469" s="303"/>
      <c r="C469" s="303"/>
      <c r="D469" s="30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</row>
    <row r="470" spans="2:15" x14ac:dyDescent="0.15">
      <c r="B470" s="303"/>
      <c r="C470" s="303"/>
      <c r="D470" s="30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</row>
    <row r="471" spans="2:15" x14ac:dyDescent="0.15">
      <c r="B471" s="303"/>
      <c r="C471" s="303"/>
      <c r="D471" s="30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</row>
    <row r="472" spans="2:15" x14ac:dyDescent="0.15">
      <c r="B472" s="303"/>
      <c r="C472" s="303"/>
      <c r="D472" s="30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</row>
    <row r="473" spans="2:15" x14ac:dyDescent="0.15">
      <c r="B473" s="303"/>
      <c r="C473" s="303"/>
      <c r="D473" s="30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</row>
    <row r="474" spans="2:15" x14ac:dyDescent="0.15">
      <c r="B474" s="303"/>
      <c r="C474" s="303"/>
      <c r="D474" s="30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</row>
    <row r="475" spans="2:15" x14ac:dyDescent="0.15">
      <c r="B475" s="303"/>
      <c r="C475" s="303"/>
      <c r="D475" s="30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</row>
    <row r="476" spans="2:15" x14ac:dyDescent="0.15">
      <c r="B476" s="303"/>
      <c r="C476" s="303"/>
      <c r="D476" s="30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</row>
    <row r="477" spans="2:15" x14ac:dyDescent="0.15">
      <c r="B477" s="303"/>
      <c r="C477" s="303"/>
      <c r="D477" s="30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</row>
    <row r="478" spans="2:15" x14ac:dyDescent="0.15">
      <c r="B478" s="303"/>
      <c r="C478" s="303"/>
      <c r="D478" s="30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</row>
    <row r="479" spans="2:15" x14ac:dyDescent="0.15">
      <c r="B479" s="303"/>
      <c r="C479" s="303"/>
      <c r="D479" s="30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</row>
    <row r="480" spans="2:15" x14ac:dyDescent="0.15">
      <c r="B480" s="303"/>
      <c r="C480" s="303"/>
      <c r="D480" s="30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</row>
    <row r="481" spans="2:15" x14ac:dyDescent="0.15">
      <c r="B481" s="303"/>
      <c r="C481" s="303"/>
      <c r="D481" s="30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</row>
    <row r="482" spans="2:15" x14ac:dyDescent="0.15">
      <c r="B482" s="303"/>
      <c r="C482" s="303"/>
      <c r="D482" s="30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</row>
    <row r="483" spans="2:15" x14ac:dyDescent="0.15">
      <c r="B483" s="303"/>
      <c r="C483" s="303"/>
      <c r="D483" s="30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</row>
    <row r="484" spans="2:15" x14ac:dyDescent="0.15">
      <c r="B484" s="303"/>
      <c r="C484" s="303"/>
      <c r="D484" s="30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</row>
    <row r="485" spans="2:15" x14ac:dyDescent="0.15">
      <c r="B485" s="303"/>
      <c r="C485" s="303"/>
      <c r="D485" s="30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</row>
    <row r="486" spans="2:15" x14ac:dyDescent="0.15">
      <c r="B486" s="303"/>
      <c r="C486" s="303"/>
      <c r="D486" s="30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</row>
    <row r="487" spans="2:15" x14ac:dyDescent="0.15">
      <c r="B487" s="303"/>
      <c r="C487" s="303"/>
      <c r="D487" s="30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</row>
    <row r="488" spans="2:15" x14ac:dyDescent="0.15">
      <c r="B488" s="303"/>
      <c r="C488" s="303"/>
      <c r="D488" s="30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</row>
    <row r="489" spans="2:15" x14ac:dyDescent="0.15">
      <c r="B489" s="303"/>
      <c r="C489" s="303"/>
      <c r="D489" s="30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</row>
    <row r="490" spans="2:15" x14ac:dyDescent="0.15">
      <c r="B490" s="303"/>
      <c r="C490" s="303"/>
      <c r="D490" s="30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</row>
    <row r="491" spans="2:15" x14ac:dyDescent="0.15">
      <c r="B491" s="303"/>
      <c r="C491" s="303"/>
      <c r="D491" s="30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</row>
    <row r="492" spans="2:15" x14ac:dyDescent="0.15">
      <c r="B492" s="303"/>
      <c r="C492" s="303"/>
      <c r="D492" s="30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</row>
    <row r="493" spans="2:15" x14ac:dyDescent="0.15">
      <c r="B493" s="303"/>
      <c r="C493" s="303"/>
      <c r="D493" s="30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</row>
    <row r="494" spans="2:15" x14ac:dyDescent="0.15">
      <c r="B494" s="303"/>
      <c r="C494" s="303"/>
      <c r="D494" s="30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</row>
    <row r="495" spans="2:15" x14ac:dyDescent="0.15">
      <c r="B495" s="303"/>
      <c r="C495" s="303"/>
      <c r="D495" s="30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</row>
    <row r="496" spans="2:15" x14ac:dyDescent="0.15">
      <c r="B496" s="303"/>
      <c r="C496" s="303"/>
      <c r="D496" s="30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</row>
    <row r="497" spans="2:15" x14ac:dyDescent="0.15">
      <c r="B497" s="303"/>
      <c r="C497" s="303"/>
      <c r="D497" s="30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</row>
    <row r="498" spans="2:15" x14ac:dyDescent="0.15">
      <c r="B498" s="303"/>
      <c r="C498" s="303"/>
      <c r="D498" s="30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</row>
    <row r="499" spans="2:15" x14ac:dyDescent="0.15">
      <c r="B499" s="303"/>
      <c r="C499" s="303"/>
      <c r="D499" s="30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</row>
    <row r="500" spans="2:15" x14ac:dyDescent="0.15">
      <c r="B500" s="303"/>
      <c r="C500" s="303"/>
      <c r="D500" s="30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</row>
    <row r="501" spans="2:15" x14ac:dyDescent="0.15">
      <c r="B501" s="303"/>
      <c r="C501" s="303"/>
      <c r="D501" s="30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</row>
    <row r="502" spans="2:15" x14ac:dyDescent="0.15">
      <c r="B502" s="303"/>
      <c r="C502" s="303"/>
      <c r="D502" s="30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</row>
    <row r="503" spans="2:15" x14ac:dyDescent="0.15">
      <c r="B503" s="303"/>
      <c r="C503" s="303"/>
      <c r="D503" s="30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</row>
    <row r="504" spans="2:15" x14ac:dyDescent="0.15">
      <c r="B504" s="303"/>
      <c r="C504" s="303"/>
      <c r="D504" s="30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</row>
    <row r="505" spans="2:15" x14ac:dyDescent="0.15">
      <c r="B505" s="303"/>
      <c r="C505" s="303"/>
      <c r="D505" s="30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</row>
    <row r="506" spans="2:15" x14ac:dyDescent="0.15">
      <c r="B506" s="303"/>
      <c r="C506" s="303"/>
      <c r="D506" s="30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</row>
    <row r="507" spans="2:15" x14ac:dyDescent="0.15">
      <c r="B507" s="303"/>
      <c r="C507" s="303"/>
      <c r="D507" s="30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</row>
    <row r="508" spans="2:15" x14ac:dyDescent="0.15">
      <c r="B508" s="303"/>
      <c r="C508" s="303"/>
      <c r="D508" s="30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</row>
    <row r="509" spans="2:15" x14ac:dyDescent="0.15">
      <c r="B509" s="303"/>
      <c r="C509" s="303"/>
      <c r="D509" s="30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</row>
    <row r="510" spans="2:15" x14ac:dyDescent="0.15">
      <c r="B510" s="303"/>
      <c r="C510" s="303"/>
      <c r="D510" s="30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</row>
    <row r="511" spans="2:15" x14ac:dyDescent="0.15">
      <c r="B511" s="303"/>
      <c r="C511" s="303"/>
      <c r="D511" s="30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</row>
    <row r="512" spans="2:15" x14ac:dyDescent="0.15">
      <c r="B512" s="303"/>
      <c r="C512" s="303"/>
      <c r="D512" s="30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</row>
    <row r="513" spans="2:15" x14ac:dyDescent="0.15">
      <c r="B513" s="303"/>
      <c r="C513" s="303"/>
      <c r="D513" s="30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</row>
    <row r="514" spans="2:15" x14ac:dyDescent="0.15">
      <c r="B514" s="303"/>
      <c r="C514" s="303"/>
      <c r="D514" s="30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</row>
    <row r="515" spans="2:15" x14ac:dyDescent="0.15">
      <c r="B515" s="303"/>
      <c r="C515" s="303"/>
      <c r="D515" s="30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</row>
    <row r="516" spans="2:15" x14ac:dyDescent="0.15">
      <c r="B516" s="303"/>
      <c r="C516" s="303"/>
      <c r="D516" s="30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</row>
    <row r="517" spans="2:15" x14ac:dyDescent="0.15">
      <c r="B517" s="303"/>
      <c r="C517" s="303"/>
      <c r="D517" s="30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</row>
    <row r="518" spans="2:15" x14ac:dyDescent="0.15">
      <c r="B518" s="303"/>
      <c r="C518" s="303"/>
      <c r="D518" s="30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</row>
    <row r="519" spans="2:15" x14ac:dyDescent="0.15">
      <c r="B519" s="303"/>
      <c r="C519" s="303"/>
      <c r="D519" s="30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</row>
    <row r="520" spans="2:15" x14ac:dyDescent="0.15">
      <c r="B520" s="303"/>
      <c r="C520" s="303"/>
      <c r="D520" s="30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</row>
    <row r="521" spans="2:15" x14ac:dyDescent="0.15">
      <c r="B521" s="303"/>
      <c r="C521" s="303"/>
      <c r="D521" s="30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</row>
    <row r="522" spans="2:15" x14ac:dyDescent="0.15">
      <c r="B522" s="303"/>
      <c r="C522" s="303"/>
      <c r="D522" s="30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</row>
    <row r="523" spans="2:15" x14ac:dyDescent="0.15">
      <c r="B523" s="303"/>
      <c r="C523" s="303"/>
      <c r="D523" s="30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</row>
    <row r="524" spans="2:15" x14ac:dyDescent="0.15">
      <c r="B524" s="303"/>
      <c r="C524" s="303"/>
      <c r="D524" s="30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</row>
    <row r="525" spans="2:15" x14ac:dyDescent="0.15">
      <c r="B525" s="303"/>
      <c r="C525" s="303"/>
      <c r="D525" s="30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</row>
    <row r="526" spans="2:15" x14ac:dyDescent="0.15">
      <c r="B526" s="303"/>
      <c r="C526" s="303"/>
      <c r="D526" s="30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</row>
    <row r="527" spans="2:15" x14ac:dyDescent="0.15">
      <c r="B527" s="303"/>
      <c r="C527" s="303"/>
      <c r="D527" s="30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</row>
    <row r="528" spans="2:15" x14ac:dyDescent="0.15">
      <c r="B528" s="303"/>
      <c r="C528" s="303"/>
      <c r="D528" s="30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</row>
    <row r="529" spans="2:15" x14ac:dyDescent="0.15">
      <c r="B529" s="303"/>
      <c r="C529" s="303"/>
      <c r="D529" s="30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</row>
    <row r="530" spans="2:15" x14ac:dyDescent="0.15">
      <c r="B530" s="303"/>
      <c r="C530" s="303"/>
      <c r="D530" s="30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</row>
    <row r="531" spans="2:15" x14ac:dyDescent="0.15">
      <c r="B531" s="303"/>
      <c r="C531" s="303"/>
      <c r="D531" s="30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</row>
    <row r="532" spans="2:15" x14ac:dyDescent="0.15">
      <c r="B532" s="303"/>
      <c r="C532" s="303"/>
      <c r="D532" s="30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</row>
    <row r="533" spans="2:15" x14ac:dyDescent="0.15">
      <c r="B533" s="303"/>
      <c r="C533" s="303"/>
      <c r="D533" s="30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</row>
    <row r="534" spans="2:15" x14ac:dyDescent="0.15">
      <c r="B534" s="303"/>
      <c r="C534" s="303"/>
      <c r="D534" s="30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</row>
    <row r="535" spans="2:15" x14ac:dyDescent="0.15">
      <c r="B535" s="303"/>
      <c r="C535" s="303"/>
      <c r="D535" s="30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</row>
    <row r="536" spans="2:15" x14ac:dyDescent="0.15">
      <c r="B536" s="303"/>
      <c r="C536" s="303"/>
      <c r="D536" s="30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</row>
    <row r="537" spans="2:15" x14ac:dyDescent="0.15">
      <c r="B537" s="303"/>
      <c r="C537" s="303"/>
      <c r="D537" s="30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</row>
    <row r="538" spans="2:15" x14ac:dyDescent="0.15">
      <c r="B538" s="303"/>
      <c r="C538" s="303"/>
      <c r="D538" s="30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</row>
    <row r="539" spans="2:15" x14ac:dyDescent="0.15">
      <c r="B539" s="303"/>
      <c r="C539" s="303"/>
      <c r="D539" s="30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</row>
    <row r="540" spans="2:15" x14ac:dyDescent="0.15">
      <c r="B540" s="303"/>
      <c r="C540" s="303"/>
      <c r="D540" s="30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</row>
    <row r="541" spans="2:15" x14ac:dyDescent="0.15">
      <c r="B541" s="303"/>
      <c r="C541" s="303"/>
      <c r="D541" s="30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</row>
    <row r="542" spans="2:15" x14ac:dyDescent="0.15">
      <c r="B542" s="303"/>
      <c r="C542" s="303"/>
      <c r="D542" s="30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</row>
    <row r="543" spans="2:15" x14ac:dyDescent="0.15">
      <c r="B543" s="303"/>
      <c r="C543" s="303"/>
      <c r="D543" s="30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</row>
    <row r="544" spans="2:15" x14ac:dyDescent="0.15">
      <c r="B544" s="303"/>
      <c r="C544" s="303"/>
      <c r="D544" s="30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</row>
    <row r="545" spans="2:15" x14ac:dyDescent="0.15">
      <c r="B545" s="303"/>
      <c r="C545" s="303"/>
      <c r="D545" s="30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</row>
    <row r="546" spans="2:15" x14ac:dyDescent="0.15">
      <c r="B546" s="303"/>
      <c r="C546" s="303"/>
      <c r="D546" s="30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</row>
    <row r="547" spans="2:15" x14ac:dyDescent="0.15">
      <c r="B547" s="303"/>
      <c r="C547" s="303"/>
      <c r="D547" s="30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</row>
    <row r="548" spans="2:15" x14ac:dyDescent="0.15">
      <c r="B548" s="303"/>
      <c r="C548" s="303"/>
      <c r="D548" s="30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</row>
    <row r="549" spans="2:15" x14ac:dyDescent="0.15">
      <c r="B549" s="303"/>
      <c r="C549" s="303"/>
      <c r="D549" s="30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</row>
    <row r="550" spans="2:15" x14ac:dyDescent="0.15">
      <c r="B550" s="303"/>
      <c r="C550" s="303"/>
      <c r="D550" s="30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</row>
    <row r="551" spans="2:15" x14ac:dyDescent="0.15">
      <c r="B551" s="303"/>
      <c r="C551" s="303"/>
      <c r="D551" s="30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</row>
    <row r="552" spans="2:15" x14ac:dyDescent="0.15">
      <c r="B552" s="303"/>
      <c r="C552" s="303"/>
      <c r="D552" s="30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</row>
    <row r="553" spans="2:15" x14ac:dyDescent="0.15">
      <c r="B553" s="303"/>
      <c r="C553" s="303"/>
      <c r="D553" s="30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</row>
    <row r="554" spans="2:15" x14ac:dyDescent="0.15">
      <c r="B554" s="303"/>
      <c r="C554" s="303"/>
      <c r="D554" s="30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</row>
    <row r="555" spans="2:15" x14ac:dyDescent="0.15">
      <c r="B555" s="303"/>
      <c r="C555" s="303"/>
      <c r="D555" s="30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</row>
    <row r="556" spans="2:15" x14ac:dyDescent="0.15">
      <c r="B556" s="303"/>
      <c r="C556" s="303"/>
      <c r="D556" s="30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</row>
    <row r="557" spans="2:15" x14ac:dyDescent="0.15">
      <c r="B557" s="303"/>
      <c r="C557" s="303"/>
      <c r="D557" s="30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</row>
    <row r="558" spans="2:15" x14ac:dyDescent="0.15">
      <c r="B558" s="303"/>
      <c r="C558" s="303"/>
      <c r="D558" s="30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</row>
    <row r="559" spans="2:15" x14ac:dyDescent="0.15">
      <c r="B559" s="303"/>
      <c r="C559" s="303"/>
      <c r="D559" s="30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</row>
    <row r="560" spans="2:15" x14ac:dyDescent="0.15">
      <c r="B560" s="303"/>
      <c r="C560" s="303"/>
      <c r="D560" s="30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</row>
    <row r="561" spans="2:15" x14ac:dyDescent="0.15">
      <c r="B561" s="303"/>
      <c r="C561" s="303"/>
      <c r="D561" s="30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</row>
    <row r="562" spans="2:15" x14ac:dyDescent="0.15">
      <c r="B562" s="303"/>
      <c r="C562" s="303"/>
      <c r="D562" s="30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</row>
    <row r="563" spans="2:15" x14ac:dyDescent="0.15">
      <c r="B563" s="303"/>
      <c r="C563" s="303"/>
      <c r="D563" s="30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</row>
    <row r="564" spans="2:15" x14ac:dyDescent="0.15">
      <c r="B564" s="303"/>
      <c r="C564" s="303"/>
      <c r="D564" s="30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</row>
    <row r="565" spans="2:15" x14ac:dyDescent="0.15">
      <c r="B565" s="303"/>
      <c r="C565" s="303"/>
      <c r="D565" s="30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</row>
    <row r="566" spans="2:15" x14ac:dyDescent="0.15">
      <c r="B566" s="303"/>
      <c r="C566" s="303"/>
      <c r="D566" s="30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</row>
    <row r="567" spans="2:15" x14ac:dyDescent="0.15">
      <c r="B567" s="303"/>
      <c r="C567" s="303"/>
      <c r="D567" s="30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</row>
    <row r="568" spans="2:15" x14ac:dyDescent="0.15">
      <c r="B568" s="303"/>
      <c r="C568" s="303"/>
      <c r="D568" s="30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</row>
    <row r="569" spans="2:15" x14ac:dyDescent="0.15">
      <c r="B569" s="303"/>
      <c r="C569" s="303"/>
      <c r="D569" s="30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</row>
    <row r="570" spans="2:15" x14ac:dyDescent="0.15">
      <c r="B570" s="303"/>
      <c r="C570" s="303"/>
      <c r="D570" s="30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</row>
    <row r="571" spans="2:15" x14ac:dyDescent="0.15">
      <c r="B571" s="303"/>
      <c r="C571" s="303"/>
      <c r="D571" s="30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</row>
    <row r="572" spans="2:15" x14ac:dyDescent="0.15">
      <c r="B572" s="303"/>
      <c r="C572" s="303"/>
      <c r="D572" s="30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</row>
    <row r="573" spans="2:15" x14ac:dyDescent="0.15">
      <c r="B573" s="303"/>
      <c r="C573" s="303"/>
      <c r="D573" s="30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</row>
    <row r="574" spans="2:15" x14ac:dyDescent="0.15">
      <c r="B574" s="303"/>
      <c r="C574" s="303"/>
      <c r="D574" s="30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</row>
    <row r="575" spans="2:15" x14ac:dyDescent="0.15">
      <c r="B575" s="303"/>
      <c r="C575" s="303"/>
      <c r="D575" s="30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</row>
    <row r="576" spans="2:15" x14ac:dyDescent="0.15">
      <c r="B576" s="303"/>
      <c r="C576" s="303"/>
      <c r="D576" s="30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</row>
    <row r="577" spans="2:15" x14ac:dyDescent="0.15">
      <c r="B577" s="303"/>
      <c r="C577" s="303"/>
      <c r="D577" s="30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</row>
    <row r="578" spans="2:15" x14ac:dyDescent="0.15">
      <c r="B578" s="303"/>
      <c r="C578" s="303"/>
      <c r="D578" s="30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</row>
    <row r="579" spans="2:15" x14ac:dyDescent="0.15">
      <c r="B579" s="303"/>
      <c r="C579" s="303"/>
      <c r="D579" s="30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</row>
    <row r="580" spans="2:15" x14ac:dyDescent="0.15">
      <c r="B580" s="303"/>
      <c r="C580" s="303"/>
      <c r="D580" s="30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</row>
    <row r="581" spans="2:15" x14ac:dyDescent="0.15">
      <c r="B581" s="303"/>
      <c r="C581" s="303"/>
      <c r="D581" s="30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</row>
    <row r="582" spans="2:15" x14ac:dyDescent="0.15">
      <c r="B582" s="303"/>
      <c r="C582" s="303"/>
      <c r="D582" s="30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</row>
    <row r="583" spans="2:15" x14ac:dyDescent="0.15">
      <c r="B583" s="303"/>
      <c r="C583" s="303"/>
      <c r="D583" s="30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</row>
    <row r="584" spans="2:15" x14ac:dyDescent="0.15">
      <c r="B584" s="303"/>
      <c r="C584" s="303"/>
      <c r="D584" s="30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</row>
    <row r="585" spans="2:15" x14ac:dyDescent="0.15">
      <c r="B585" s="303"/>
      <c r="C585" s="303"/>
      <c r="D585" s="30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</row>
    <row r="586" spans="2:15" x14ac:dyDescent="0.15">
      <c r="B586" s="303"/>
      <c r="C586" s="303"/>
      <c r="D586" s="30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</row>
    <row r="587" spans="2:15" x14ac:dyDescent="0.15">
      <c r="B587" s="303"/>
      <c r="C587" s="303"/>
      <c r="D587" s="30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</row>
    <row r="588" spans="2:15" x14ac:dyDescent="0.15">
      <c r="B588" s="303"/>
      <c r="C588" s="303"/>
      <c r="D588" s="30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</row>
    <row r="589" spans="2:15" x14ac:dyDescent="0.15">
      <c r="B589" s="303"/>
      <c r="C589" s="303"/>
      <c r="D589" s="30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</row>
    <row r="590" spans="2:15" x14ac:dyDescent="0.15">
      <c r="B590" s="303"/>
      <c r="C590" s="303"/>
      <c r="D590" s="30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</row>
    <row r="591" spans="2:15" x14ac:dyDescent="0.15">
      <c r="B591" s="303"/>
      <c r="C591" s="303"/>
      <c r="D591" s="30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</row>
    <row r="592" spans="2:15" x14ac:dyDescent="0.15">
      <c r="B592" s="303"/>
      <c r="C592" s="303"/>
      <c r="D592" s="30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</row>
    <row r="593" spans="2:15" x14ac:dyDescent="0.15">
      <c r="B593" s="303"/>
      <c r="C593" s="303"/>
      <c r="D593" s="30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</row>
    <row r="594" spans="2:15" x14ac:dyDescent="0.15">
      <c r="B594" s="303"/>
      <c r="C594" s="303"/>
      <c r="D594" s="30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</row>
    <row r="595" spans="2:15" x14ac:dyDescent="0.15">
      <c r="B595" s="303"/>
      <c r="C595" s="303"/>
      <c r="D595" s="30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</row>
    <row r="596" spans="2:15" x14ac:dyDescent="0.15">
      <c r="B596" s="303"/>
      <c r="C596" s="303"/>
      <c r="D596" s="30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</row>
    <row r="597" spans="2:15" x14ac:dyDescent="0.15">
      <c r="B597" s="303"/>
      <c r="C597" s="303"/>
      <c r="D597" s="30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</row>
    <row r="598" spans="2:15" x14ac:dyDescent="0.15">
      <c r="B598" s="303"/>
      <c r="C598" s="303"/>
      <c r="D598" s="30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</row>
    <row r="599" spans="2:15" x14ac:dyDescent="0.15">
      <c r="B599" s="303"/>
      <c r="C599" s="303"/>
      <c r="D599" s="30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</row>
    <row r="600" spans="2:15" x14ac:dyDescent="0.15">
      <c r="B600" s="303"/>
      <c r="C600" s="303"/>
      <c r="D600" s="30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</row>
    <row r="601" spans="2:15" x14ac:dyDescent="0.15">
      <c r="B601" s="303"/>
      <c r="C601" s="303"/>
      <c r="D601" s="30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</row>
    <row r="602" spans="2:15" x14ac:dyDescent="0.15">
      <c r="B602" s="303"/>
      <c r="C602" s="303"/>
      <c r="D602" s="30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</row>
    <row r="603" spans="2:15" x14ac:dyDescent="0.15">
      <c r="B603" s="303"/>
      <c r="C603" s="303"/>
      <c r="D603" s="30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</row>
    <row r="604" spans="2:15" x14ac:dyDescent="0.15">
      <c r="B604" s="303"/>
      <c r="C604" s="303"/>
      <c r="D604" s="30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</row>
    <row r="605" spans="2:15" x14ac:dyDescent="0.15">
      <c r="B605" s="303"/>
      <c r="C605" s="303"/>
      <c r="D605" s="30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</row>
    <row r="606" spans="2:15" x14ac:dyDescent="0.15">
      <c r="B606" s="303"/>
      <c r="C606" s="303"/>
      <c r="D606" s="30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</row>
    <row r="607" spans="2:15" x14ac:dyDescent="0.15">
      <c r="B607" s="303"/>
      <c r="C607" s="303"/>
      <c r="D607" s="30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</row>
    <row r="608" spans="2:15" x14ac:dyDescent="0.15">
      <c r="B608" s="303"/>
      <c r="C608" s="303"/>
      <c r="D608" s="30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</row>
    <row r="609" spans="2:15" x14ac:dyDescent="0.15">
      <c r="B609" s="303"/>
      <c r="C609" s="303"/>
      <c r="D609" s="30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</row>
    <row r="610" spans="2:15" x14ac:dyDescent="0.15">
      <c r="B610" s="303"/>
      <c r="C610" s="303"/>
      <c r="D610" s="30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</row>
    <row r="611" spans="2:15" x14ac:dyDescent="0.15">
      <c r="B611" s="303"/>
      <c r="C611" s="303"/>
      <c r="D611" s="30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</row>
    <row r="612" spans="2:15" x14ac:dyDescent="0.15">
      <c r="B612" s="303"/>
      <c r="C612" s="303"/>
      <c r="D612" s="30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</row>
    <row r="613" spans="2:15" x14ac:dyDescent="0.15">
      <c r="B613" s="303"/>
      <c r="C613" s="303"/>
      <c r="D613" s="30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</row>
    <row r="614" spans="2:15" x14ac:dyDescent="0.15">
      <c r="B614" s="303"/>
      <c r="C614" s="303"/>
      <c r="D614" s="30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</row>
    <row r="615" spans="2:15" x14ac:dyDescent="0.15">
      <c r="B615" s="303"/>
      <c r="C615" s="303"/>
      <c r="D615" s="30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</row>
    <row r="616" spans="2:15" x14ac:dyDescent="0.15">
      <c r="B616" s="303"/>
      <c r="C616" s="303"/>
      <c r="D616" s="30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</row>
    <row r="617" spans="2:15" x14ac:dyDescent="0.15">
      <c r="B617" s="303"/>
      <c r="C617" s="303"/>
      <c r="D617" s="30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</row>
    <row r="618" spans="2:15" x14ac:dyDescent="0.15">
      <c r="B618" s="303"/>
      <c r="C618" s="303"/>
      <c r="D618" s="30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</row>
    <row r="619" spans="2:15" x14ac:dyDescent="0.15">
      <c r="B619" s="303"/>
      <c r="C619" s="303"/>
      <c r="D619" s="30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</row>
    <row r="620" spans="2:15" x14ac:dyDescent="0.15">
      <c r="B620" s="303"/>
      <c r="C620" s="303"/>
      <c r="D620" s="30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</row>
    <row r="621" spans="2:15" x14ac:dyDescent="0.15">
      <c r="B621" s="303"/>
      <c r="C621" s="303"/>
      <c r="D621" s="30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</row>
    <row r="622" spans="2:15" x14ac:dyDescent="0.15">
      <c r="B622" s="303"/>
      <c r="C622" s="303"/>
      <c r="D622" s="30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</row>
    <row r="623" spans="2:15" x14ac:dyDescent="0.15">
      <c r="B623" s="303"/>
      <c r="C623" s="303"/>
      <c r="D623" s="30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</row>
    <row r="624" spans="2:15" x14ac:dyDescent="0.15">
      <c r="B624" s="303"/>
      <c r="C624" s="303"/>
      <c r="D624" s="30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</row>
    <row r="625" spans="2:15" x14ac:dyDescent="0.15">
      <c r="B625" s="303"/>
      <c r="C625" s="303"/>
      <c r="D625" s="30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</row>
    <row r="626" spans="2:15" x14ac:dyDescent="0.15">
      <c r="B626" s="303"/>
      <c r="C626" s="303"/>
      <c r="D626" s="30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</row>
    <row r="627" spans="2:15" x14ac:dyDescent="0.15">
      <c r="B627" s="303"/>
      <c r="C627" s="303"/>
      <c r="D627" s="30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</row>
    <row r="628" spans="2:15" x14ac:dyDescent="0.15">
      <c r="B628" s="303"/>
      <c r="C628" s="303"/>
      <c r="D628" s="30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</row>
    <row r="629" spans="2:15" x14ac:dyDescent="0.15">
      <c r="B629" s="303"/>
      <c r="C629" s="303"/>
      <c r="D629" s="30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</row>
    <row r="630" spans="2:15" x14ac:dyDescent="0.15">
      <c r="B630" s="303"/>
      <c r="C630" s="303"/>
      <c r="D630" s="30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</row>
    <row r="631" spans="2:15" x14ac:dyDescent="0.15">
      <c r="B631" s="303"/>
      <c r="C631" s="303"/>
      <c r="D631" s="30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</row>
    <row r="632" spans="2:15" x14ac:dyDescent="0.15">
      <c r="B632" s="303"/>
      <c r="C632" s="303"/>
      <c r="D632" s="30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</row>
    <row r="633" spans="2:15" x14ac:dyDescent="0.15">
      <c r="B633" s="303"/>
      <c r="C633" s="303"/>
      <c r="D633" s="30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</row>
    <row r="634" spans="2:15" x14ac:dyDescent="0.15">
      <c r="B634" s="303"/>
      <c r="C634" s="303"/>
      <c r="D634" s="30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</row>
    <row r="635" spans="2:15" x14ac:dyDescent="0.15">
      <c r="B635" s="303"/>
      <c r="C635" s="303"/>
      <c r="D635" s="30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</row>
    <row r="636" spans="2:15" x14ac:dyDescent="0.15">
      <c r="B636" s="303"/>
      <c r="C636" s="303"/>
      <c r="D636" s="30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</row>
    <row r="637" spans="2:15" x14ac:dyDescent="0.15">
      <c r="B637" s="303"/>
      <c r="C637" s="303"/>
      <c r="D637" s="30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</row>
    <row r="638" spans="2:15" x14ac:dyDescent="0.15">
      <c r="B638" s="303"/>
      <c r="C638" s="303"/>
      <c r="D638" s="30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</row>
    <row r="639" spans="2:15" x14ac:dyDescent="0.15">
      <c r="B639" s="303"/>
      <c r="C639" s="303"/>
      <c r="D639" s="30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</row>
    <row r="640" spans="2:15" x14ac:dyDescent="0.15">
      <c r="B640" s="303"/>
      <c r="C640" s="303"/>
      <c r="D640" s="30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</row>
    <row r="641" spans="2:15" x14ac:dyDescent="0.15">
      <c r="B641" s="303"/>
      <c r="C641" s="303"/>
      <c r="D641" s="30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</row>
    <row r="642" spans="2:15" x14ac:dyDescent="0.15">
      <c r="B642" s="303"/>
      <c r="C642" s="303"/>
      <c r="D642" s="30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</row>
    <row r="643" spans="2:15" x14ac:dyDescent="0.15">
      <c r="B643" s="303"/>
      <c r="C643" s="303"/>
      <c r="D643" s="30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</row>
    <row r="644" spans="2:15" x14ac:dyDescent="0.15">
      <c r="B644" s="303"/>
      <c r="C644" s="303"/>
      <c r="D644" s="30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</row>
    <row r="645" spans="2:15" x14ac:dyDescent="0.15">
      <c r="B645" s="303"/>
      <c r="C645" s="303"/>
      <c r="D645" s="30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</row>
    <row r="646" spans="2:15" x14ac:dyDescent="0.15">
      <c r="B646" s="303"/>
      <c r="C646" s="303"/>
      <c r="D646" s="30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</row>
    <row r="647" spans="2:15" x14ac:dyDescent="0.15">
      <c r="B647" s="303"/>
      <c r="C647" s="303"/>
      <c r="D647" s="30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</row>
    <row r="648" spans="2:15" x14ac:dyDescent="0.15">
      <c r="B648" s="303"/>
      <c r="C648" s="303"/>
      <c r="D648" s="30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</row>
    <row r="649" spans="2:15" x14ac:dyDescent="0.15">
      <c r="B649" s="303"/>
      <c r="C649" s="303"/>
      <c r="D649" s="30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</row>
    <row r="650" spans="2:15" x14ac:dyDescent="0.15">
      <c r="B650" s="303"/>
      <c r="C650" s="303"/>
      <c r="D650" s="30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</row>
    <row r="651" spans="2:15" x14ac:dyDescent="0.15">
      <c r="B651" s="303"/>
      <c r="C651" s="303"/>
      <c r="D651" s="30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</row>
    <row r="652" spans="2:15" x14ac:dyDescent="0.15">
      <c r="B652" s="303"/>
      <c r="C652" s="303"/>
      <c r="D652" s="30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</row>
    <row r="653" spans="2:15" x14ac:dyDescent="0.15">
      <c r="B653" s="303"/>
      <c r="C653" s="303"/>
      <c r="D653" s="30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</row>
    <row r="654" spans="2:15" x14ac:dyDescent="0.15">
      <c r="B654" s="303"/>
      <c r="C654" s="303"/>
      <c r="D654" s="30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</row>
    <row r="655" spans="2:15" x14ac:dyDescent="0.15">
      <c r="B655" s="303"/>
      <c r="C655" s="303"/>
      <c r="D655" s="30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</row>
    <row r="656" spans="2:15" x14ac:dyDescent="0.15">
      <c r="B656" s="303"/>
      <c r="C656" s="303"/>
      <c r="D656" s="30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</row>
    <row r="657" spans="2:15" x14ac:dyDescent="0.15">
      <c r="B657" s="303"/>
      <c r="C657" s="303"/>
      <c r="D657" s="30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</row>
    <row r="658" spans="2:15" x14ac:dyDescent="0.15">
      <c r="B658" s="303"/>
      <c r="C658" s="303"/>
      <c r="D658" s="30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</row>
    <row r="659" spans="2:15" x14ac:dyDescent="0.15">
      <c r="B659" s="303"/>
      <c r="C659" s="303"/>
      <c r="D659" s="30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</row>
    <row r="660" spans="2:15" x14ac:dyDescent="0.15">
      <c r="B660" s="303"/>
      <c r="C660" s="303"/>
      <c r="D660" s="30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</row>
    <row r="661" spans="2:15" x14ac:dyDescent="0.15">
      <c r="B661" s="303"/>
      <c r="C661" s="303"/>
      <c r="D661" s="30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</row>
    <row r="662" spans="2:15" x14ac:dyDescent="0.15">
      <c r="B662" s="303"/>
      <c r="C662" s="303"/>
      <c r="D662" s="30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</row>
    <row r="663" spans="2:15" x14ac:dyDescent="0.15">
      <c r="B663" s="303"/>
      <c r="C663" s="303"/>
      <c r="D663" s="30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</row>
    <row r="664" spans="2:15" x14ac:dyDescent="0.15">
      <c r="B664" s="303"/>
      <c r="C664" s="303"/>
      <c r="D664" s="30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</row>
    <row r="665" spans="2:15" x14ac:dyDescent="0.15">
      <c r="B665" s="303"/>
      <c r="C665" s="303"/>
      <c r="D665" s="30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</row>
    <row r="666" spans="2:15" x14ac:dyDescent="0.15">
      <c r="B666" s="303"/>
      <c r="C666" s="303"/>
      <c r="D666" s="30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</row>
    <row r="667" spans="2:15" x14ac:dyDescent="0.15">
      <c r="B667" s="303"/>
      <c r="C667" s="303"/>
      <c r="D667" s="30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</row>
    <row r="668" spans="2:15" x14ac:dyDescent="0.15">
      <c r="B668" s="303"/>
      <c r="C668" s="303"/>
      <c r="D668" s="30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</row>
    <row r="669" spans="2:15" x14ac:dyDescent="0.15">
      <c r="B669" s="303"/>
      <c r="C669" s="303"/>
      <c r="D669" s="30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</row>
    <row r="670" spans="2:15" x14ac:dyDescent="0.15">
      <c r="B670" s="303"/>
      <c r="C670" s="303"/>
      <c r="D670" s="30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</row>
    <row r="671" spans="2:15" x14ac:dyDescent="0.15">
      <c r="B671" s="303"/>
      <c r="C671" s="303"/>
      <c r="D671" s="30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</row>
    <row r="672" spans="2:15" x14ac:dyDescent="0.15">
      <c r="B672" s="303"/>
      <c r="C672" s="303"/>
      <c r="D672" s="30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</row>
    <row r="673" spans="2:15" x14ac:dyDescent="0.15">
      <c r="B673" s="303"/>
      <c r="C673" s="303"/>
      <c r="D673" s="30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</row>
    <row r="674" spans="2:15" x14ac:dyDescent="0.15">
      <c r="B674" s="303"/>
      <c r="C674" s="303"/>
      <c r="D674" s="30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</row>
    <row r="675" spans="2:15" x14ac:dyDescent="0.15">
      <c r="B675" s="303"/>
      <c r="C675" s="303"/>
      <c r="D675" s="30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</row>
    <row r="676" spans="2:15" x14ac:dyDescent="0.15">
      <c r="B676" s="303"/>
      <c r="C676" s="303"/>
      <c r="D676" s="30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</row>
    <row r="677" spans="2:15" x14ac:dyDescent="0.15">
      <c r="B677" s="303"/>
      <c r="C677" s="303"/>
      <c r="D677" s="30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</row>
    <row r="678" spans="2:15" x14ac:dyDescent="0.15">
      <c r="B678" s="303"/>
      <c r="C678" s="303"/>
      <c r="D678" s="30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</row>
    <row r="679" spans="2:15" x14ac:dyDescent="0.15">
      <c r="B679" s="303"/>
      <c r="C679" s="303"/>
      <c r="D679" s="30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</row>
    <row r="680" spans="2:15" x14ac:dyDescent="0.15">
      <c r="B680" s="303"/>
      <c r="C680" s="303"/>
      <c r="D680" s="30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</row>
    <row r="681" spans="2:15" x14ac:dyDescent="0.15">
      <c r="B681" s="303"/>
      <c r="C681" s="303"/>
      <c r="D681" s="30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</row>
    <row r="682" spans="2:15" x14ac:dyDescent="0.15">
      <c r="B682" s="303"/>
      <c r="C682" s="303"/>
      <c r="D682" s="30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</row>
    <row r="683" spans="2:15" x14ac:dyDescent="0.15">
      <c r="B683" s="303"/>
      <c r="C683" s="303"/>
      <c r="D683" s="30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</row>
    <row r="684" spans="2:15" x14ac:dyDescent="0.15">
      <c r="B684" s="303"/>
      <c r="C684" s="303"/>
      <c r="D684" s="30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</row>
    <row r="685" spans="2:15" x14ac:dyDescent="0.15">
      <c r="B685" s="303"/>
      <c r="C685" s="303"/>
      <c r="D685" s="30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</row>
    <row r="686" spans="2:15" x14ac:dyDescent="0.15">
      <c r="B686" s="303"/>
      <c r="C686" s="303"/>
      <c r="D686" s="30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</row>
    <row r="687" spans="2:15" x14ac:dyDescent="0.15">
      <c r="B687" s="303"/>
      <c r="C687" s="303"/>
      <c r="D687" s="30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</row>
    <row r="688" spans="2:15" x14ac:dyDescent="0.15">
      <c r="B688" s="303"/>
      <c r="C688" s="303"/>
      <c r="D688" s="30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</row>
    <row r="689" spans="2:15" x14ac:dyDescent="0.15">
      <c r="B689" s="303"/>
      <c r="C689" s="303"/>
      <c r="D689" s="30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</row>
    <row r="690" spans="2:15" x14ac:dyDescent="0.15">
      <c r="B690" s="303"/>
      <c r="C690" s="303"/>
      <c r="D690" s="30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</row>
    <row r="691" spans="2:15" x14ac:dyDescent="0.15">
      <c r="B691" s="303"/>
      <c r="C691" s="303"/>
      <c r="D691" s="30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</row>
    <row r="692" spans="2:15" x14ac:dyDescent="0.15">
      <c r="B692" s="303"/>
      <c r="C692" s="303"/>
      <c r="D692" s="30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</row>
    <row r="693" spans="2:15" x14ac:dyDescent="0.15">
      <c r="B693" s="303"/>
      <c r="C693" s="303"/>
      <c r="D693" s="30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</row>
    <row r="694" spans="2:15" x14ac:dyDescent="0.15">
      <c r="B694" s="303"/>
      <c r="C694" s="303"/>
      <c r="D694" s="30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</row>
    <row r="695" spans="2:15" x14ac:dyDescent="0.15">
      <c r="B695" s="303"/>
      <c r="C695" s="303"/>
      <c r="D695" s="30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</row>
    <row r="696" spans="2:15" x14ac:dyDescent="0.15">
      <c r="B696" s="303"/>
      <c r="C696" s="303"/>
      <c r="D696" s="30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</row>
    <row r="697" spans="2:15" x14ac:dyDescent="0.15">
      <c r="B697" s="303"/>
      <c r="C697" s="303"/>
      <c r="D697" s="30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</row>
    <row r="698" spans="2:15" x14ac:dyDescent="0.15">
      <c r="B698" s="303"/>
      <c r="C698" s="303"/>
      <c r="D698" s="30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</row>
    <row r="699" spans="2:15" x14ac:dyDescent="0.15">
      <c r="B699" s="303"/>
      <c r="C699" s="303"/>
      <c r="D699" s="30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</row>
    <row r="700" spans="2:15" x14ac:dyDescent="0.15">
      <c r="B700" s="303"/>
      <c r="C700" s="303"/>
      <c r="D700" s="30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</row>
    <row r="701" spans="2:15" x14ac:dyDescent="0.15">
      <c r="B701" s="303"/>
      <c r="C701" s="303"/>
      <c r="D701" s="30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</row>
    <row r="702" spans="2:15" x14ac:dyDescent="0.15">
      <c r="B702" s="303"/>
      <c r="C702" s="303"/>
      <c r="D702" s="30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</row>
    <row r="703" spans="2:15" x14ac:dyDescent="0.15">
      <c r="B703" s="303"/>
      <c r="C703" s="303"/>
      <c r="D703" s="30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</row>
    <row r="704" spans="2:15" x14ac:dyDescent="0.15">
      <c r="B704" s="303"/>
      <c r="C704" s="303"/>
      <c r="D704" s="30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</row>
    <row r="705" spans="2:15" x14ac:dyDescent="0.15">
      <c r="B705" s="303"/>
      <c r="C705" s="303"/>
      <c r="D705" s="30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</row>
    <row r="706" spans="2:15" x14ac:dyDescent="0.15">
      <c r="B706" s="303"/>
      <c r="C706" s="303"/>
      <c r="D706" s="30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</row>
    <row r="707" spans="2:15" x14ac:dyDescent="0.15">
      <c r="B707" s="303"/>
      <c r="C707" s="303"/>
      <c r="D707" s="30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</row>
    <row r="708" spans="2:15" x14ac:dyDescent="0.15">
      <c r="B708" s="303"/>
      <c r="C708" s="303"/>
      <c r="D708" s="30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</row>
    <row r="709" spans="2:15" x14ac:dyDescent="0.15">
      <c r="B709" s="303"/>
      <c r="C709" s="303"/>
      <c r="D709" s="30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</row>
  </sheetData>
  <phoneticPr fontId="2"/>
  <pageMargins left="0.31496062992125984" right="0.19685039370078741" top="0.43307086614173229" bottom="0.19685039370078741" header="0.23622047244094491" footer="0.23622047244094491"/>
  <pageSetup paperSize="9" scale="79" firstPageNumber="73" orientation="portrait" useFirstPageNumber="1" r:id="rId1"/>
  <headerFooter alignWithMargins="0">
    <oddHeader>&amp;Rデータ編２：項目別集計（R4）&amp;A</oddHeader>
    <oddFooter>&amp;C&amp;P</oddFooter>
  </headerFooter>
  <rowBreaks count="7" manualBreakCount="7">
    <brk id="75" max="17" man="1"/>
    <brk id="137" max="17" man="1"/>
    <brk id="220" max="17" man="1"/>
    <brk id="293" max="17" man="1"/>
    <brk id="356" max="17" man="1"/>
    <brk id="418" max="17" man="1"/>
    <brk id="499" max="17" man="1"/>
  </rowBreaks>
  <ignoredErrors>
    <ignoredError sqref="K400 K431 K26 K369" formula="1"/>
    <ignoredError sqref="D8:E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709"/>
  <sheetViews>
    <sheetView view="pageBreakPreview" zoomScaleNormal="85" zoomScaleSheetLayoutView="100" workbookViewId="0">
      <selection activeCell="T3" sqref="T3"/>
    </sheetView>
  </sheetViews>
  <sheetFormatPr defaultColWidth="8.88671875" defaultRowHeight="12" x14ac:dyDescent="0.15"/>
  <cols>
    <col min="1" max="1" width="2.33203125" style="2" customWidth="1"/>
    <col min="2" max="4" width="7.6640625" style="316" customWidth="1"/>
    <col min="5" max="17" width="7.6640625" style="2" customWidth="1"/>
    <col min="18" max="18" width="1.6640625" style="2" customWidth="1"/>
    <col min="19" max="16384" width="8.88671875" style="2"/>
  </cols>
  <sheetData>
    <row r="1" spans="1:18" ht="14.4" x14ac:dyDescent="0.2">
      <c r="A1" s="449" t="s">
        <v>110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3.5" customHeight="1" x14ac:dyDescent="0.15"/>
    <row r="3" spans="1:18" ht="13.5" customHeight="1" x14ac:dyDescent="0.15">
      <c r="B3" s="50" t="s">
        <v>8</v>
      </c>
      <c r="C3" s="50"/>
      <c r="D3" s="30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8" ht="19.2" x14ac:dyDescent="0.15">
      <c r="B4" s="5" t="s">
        <v>9</v>
      </c>
      <c r="C4" s="6" t="s">
        <v>87</v>
      </c>
      <c r="D4" s="304" t="s">
        <v>88</v>
      </c>
      <c r="E4" s="304" t="s">
        <v>89</v>
      </c>
      <c r="F4" s="305" t="s">
        <v>10</v>
      </c>
      <c r="G4" s="306" t="s">
        <v>90</v>
      </c>
      <c r="H4" s="304" t="s">
        <v>89</v>
      </c>
      <c r="I4" s="6" t="s">
        <v>11</v>
      </c>
      <c r="J4" s="307"/>
      <c r="K4" s="308"/>
      <c r="L4" s="309"/>
      <c r="M4" s="309"/>
      <c r="N4" s="309"/>
      <c r="O4" s="309"/>
      <c r="P4" s="309"/>
      <c r="Q4" s="309"/>
      <c r="R4" s="308"/>
    </row>
    <row r="5" spans="1:18" s="10" customFormat="1" ht="13.5" customHeight="1" x14ac:dyDescent="0.15">
      <c r="B5" s="55"/>
      <c r="C5" s="26" t="s">
        <v>10</v>
      </c>
      <c r="D5" s="210">
        <f>SUM(D6:D7)</f>
        <v>254</v>
      </c>
      <c r="E5" s="210">
        <f>SUM(E6:E7)</f>
        <v>215</v>
      </c>
      <c r="F5" s="226">
        <f t="shared" ref="F5:F12" si="0">SUM(D5:E5)</f>
        <v>469</v>
      </c>
      <c r="G5" s="171">
        <f>D5/$F$5</f>
        <v>0.54157782515991471</v>
      </c>
      <c r="H5" s="102">
        <f>E5/$F$5</f>
        <v>0.45842217484008529</v>
      </c>
      <c r="I5" s="102">
        <f>F5/$F$12</f>
        <v>0.3314487632508834</v>
      </c>
      <c r="J5" s="310"/>
      <c r="K5" s="57"/>
      <c r="L5" s="26"/>
      <c r="M5" s="57"/>
      <c r="N5" s="57"/>
      <c r="O5" s="57"/>
      <c r="P5" s="8"/>
      <c r="Q5" s="8"/>
      <c r="R5" s="8"/>
    </row>
    <row r="6" spans="1:18" s="10" customFormat="1" ht="13.5" customHeight="1" x14ac:dyDescent="0.15">
      <c r="B6" s="55" t="s">
        <v>12</v>
      </c>
      <c r="C6" s="58" t="s">
        <v>13</v>
      </c>
      <c r="D6" s="319">
        <v>127</v>
      </c>
      <c r="E6" s="319">
        <v>106</v>
      </c>
      <c r="F6" s="227">
        <f t="shared" si="0"/>
        <v>233</v>
      </c>
      <c r="G6" s="151">
        <f>D6/$F$6</f>
        <v>0.54506437768240346</v>
      </c>
      <c r="H6" s="106">
        <f>E6/$F$6</f>
        <v>0.45493562231759654</v>
      </c>
      <c r="I6" s="106">
        <f>F6/$F$5</f>
        <v>0.49680170575692961</v>
      </c>
      <c r="J6" s="310"/>
      <c r="K6" s="26"/>
      <c r="L6" s="26"/>
      <c r="M6" s="57"/>
      <c r="N6" s="57"/>
      <c r="O6" s="57"/>
      <c r="P6" s="8"/>
      <c r="Q6" s="8"/>
      <c r="R6" s="8"/>
    </row>
    <row r="7" spans="1:18" s="10" customFormat="1" ht="13.5" customHeight="1" x14ac:dyDescent="0.15">
      <c r="B7" s="59"/>
      <c r="C7" s="60" t="s">
        <v>14</v>
      </c>
      <c r="D7" s="320">
        <v>127</v>
      </c>
      <c r="E7" s="320">
        <v>109</v>
      </c>
      <c r="F7" s="228">
        <f t="shared" si="0"/>
        <v>236</v>
      </c>
      <c r="G7" s="172">
        <f>D7/$F$7</f>
        <v>0.53813559322033899</v>
      </c>
      <c r="H7" s="118">
        <f>E7/$F$7</f>
        <v>0.46186440677966101</v>
      </c>
      <c r="I7" s="118">
        <f>F7/$F$5</f>
        <v>0.50319829424307039</v>
      </c>
      <c r="J7" s="310"/>
      <c r="K7" s="26"/>
      <c r="L7" s="26"/>
      <c r="M7" s="57"/>
      <c r="N7" s="57"/>
      <c r="O7" s="57"/>
      <c r="P7" s="8"/>
      <c r="Q7" s="8"/>
      <c r="R7" s="8"/>
    </row>
    <row r="8" spans="1:18" s="10" customFormat="1" ht="13.5" customHeight="1" x14ac:dyDescent="0.15">
      <c r="B8" s="55"/>
      <c r="C8" s="26" t="s">
        <v>10</v>
      </c>
      <c r="D8" s="210">
        <f>SUM(D9:D10)</f>
        <v>213</v>
      </c>
      <c r="E8" s="210">
        <f>SUM(E9:E10)</f>
        <v>163</v>
      </c>
      <c r="F8" s="226">
        <f t="shared" si="0"/>
        <v>376</v>
      </c>
      <c r="G8" s="171">
        <f>D8/$F$8</f>
        <v>0.56648936170212771</v>
      </c>
      <c r="H8" s="102">
        <f>E8/$F$8</f>
        <v>0.43351063829787234</v>
      </c>
      <c r="I8" s="102">
        <f>F8/$F$12</f>
        <v>0.26572438162544171</v>
      </c>
      <c r="J8" s="310"/>
      <c r="K8" s="26"/>
      <c r="L8" s="26"/>
      <c r="M8" s="57"/>
      <c r="N8" s="57"/>
      <c r="O8" s="57"/>
      <c r="P8" s="8"/>
      <c r="Q8" s="8"/>
      <c r="R8" s="8"/>
    </row>
    <row r="9" spans="1:18" s="10" customFormat="1" ht="13.5" customHeight="1" x14ac:dyDescent="0.15">
      <c r="B9" s="55" t="s">
        <v>15</v>
      </c>
      <c r="C9" s="58" t="s">
        <v>13</v>
      </c>
      <c r="D9" s="319">
        <v>106</v>
      </c>
      <c r="E9" s="319">
        <v>74</v>
      </c>
      <c r="F9" s="227">
        <f t="shared" si="0"/>
        <v>180</v>
      </c>
      <c r="G9" s="151">
        <f>D9/$F$9</f>
        <v>0.58888888888888891</v>
      </c>
      <c r="H9" s="106">
        <f>E9/$F$9</f>
        <v>0.41111111111111109</v>
      </c>
      <c r="I9" s="106">
        <f>F9/$F$8</f>
        <v>0.47872340425531917</v>
      </c>
      <c r="J9" s="310"/>
      <c r="K9" s="26"/>
      <c r="L9" s="26"/>
      <c r="M9" s="57"/>
      <c r="N9" s="57"/>
      <c r="O9" s="57"/>
      <c r="P9" s="8"/>
      <c r="Q9" s="8"/>
      <c r="R9" s="8"/>
    </row>
    <row r="10" spans="1:18" s="10" customFormat="1" ht="13.5" customHeight="1" x14ac:dyDescent="0.15">
      <c r="B10" s="59"/>
      <c r="C10" s="60" t="s">
        <v>16</v>
      </c>
      <c r="D10" s="321">
        <v>107</v>
      </c>
      <c r="E10" s="321">
        <v>89</v>
      </c>
      <c r="F10" s="228">
        <f t="shared" si="0"/>
        <v>196</v>
      </c>
      <c r="G10" s="172">
        <f>D10/$F$10</f>
        <v>0.54591836734693877</v>
      </c>
      <c r="H10" s="118">
        <f>E10/$F$10</f>
        <v>0.45408163265306123</v>
      </c>
      <c r="I10" s="118">
        <f>F10/$F$8</f>
        <v>0.52127659574468088</v>
      </c>
      <c r="J10" s="310"/>
      <c r="K10" s="26"/>
      <c r="L10" s="26"/>
      <c r="M10" s="57"/>
      <c r="N10" s="57"/>
      <c r="O10" s="57"/>
      <c r="P10" s="8"/>
      <c r="Q10" s="8"/>
      <c r="R10" s="8"/>
    </row>
    <row r="11" spans="1:18" s="10" customFormat="1" ht="14.25" customHeight="1" thickBot="1" x14ac:dyDescent="0.2">
      <c r="B11" s="58" t="s">
        <v>17</v>
      </c>
      <c r="C11" s="58" t="s">
        <v>16</v>
      </c>
      <c r="D11" s="322">
        <v>322</v>
      </c>
      <c r="E11" s="322">
        <v>248</v>
      </c>
      <c r="F11" s="227">
        <f t="shared" si="0"/>
        <v>570</v>
      </c>
      <c r="G11" s="151">
        <f>D11/$F$11</f>
        <v>0.56491228070175437</v>
      </c>
      <c r="H11" s="106">
        <f>E11/$F$11</f>
        <v>0.43508771929824563</v>
      </c>
      <c r="I11" s="106">
        <f>F11/$F$12</f>
        <v>0.40282685512367489</v>
      </c>
      <c r="J11" s="310"/>
      <c r="K11" s="26"/>
      <c r="L11" s="26"/>
      <c r="M11" s="57"/>
      <c r="N11" s="57"/>
      <c r="O11" s="57"/>
      <c r="P11" s="8"/>
      <c r="Q11" s="8"/>
      <c r="R11" s="8"/>
    </row>
    <row r="12" spans="1:18" s="10" customFormat="1" ht="14.25" customHeight="1" thickTop="1" x14ac:dyDescent="0.15">
      <c r="B12" s="61"/>
      <c r="C12" s="62" t="s">
        <v>10</v>
      </c>
      <c r="D12" s="222">
        <f>D5+D8+D11</f>
        <v>789</v>
      </c>
      <c r="E12" s="222">
        <f>E5+E8+E11</f>
        <v>626</v>
      </c>
      <c r="F12" s="229">
        <f t="shared" si="0"/>
        <v>1415</v>
      </c>
      <c r="G12" s="150">
        <f>D12/$F$12</f>
        <v>0.55759717314487633</v>
      </c>
      <c r="H12" s="173">
        <f>E12/$F$12</f>
        <v>0.44240282685512367</v>
      </c>
      <c r="I12" s="173">
        <f>F12/$F$12</f>
        <v>1</v>
      </c>
      <c r="J12" s="310"/>
      <c r="K12" s="26"/>
      <c r="L12" s="26"/>
      <c r="M12" s="57"/>
      <c r="N12" s="57"/>
      <c r="O12" s="57"/>
      <c r="P12" s="8"/>
      <c r="Q12" s="8"/>
      <c r="R12" s="8"/>
    </row>
    <row r="13" spans="1:18" s="10" customFormat="1" ht="13.5" customHeight="1" x14ac:dyDescent="0.15">
      <c r="B13" s="17"/>
      <c r="C13" s="17"/>
      <c r="D13" s="17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8" s="10" customFormat="1" ht="24" customHeight="1" x14ac:dyDescent="0.15">
      <c r="B14" s="65" t="s">
        <v>18</v>
      </c>
      <c r="C14" s="65"/>
      <c r="D14" s="17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8" s="10" customFormat="1" ht="19.2" x14ac:dyDescent="0.15">
      <c r="B15" s="67" t="s">
        <v>9</v>
      </c>
      <c r="C15" s="67" t="s">
        <v>19</v>
      </c>
      <c r="D15" s="402" t="s">
        <v>20</v>
      </c>
      <c r="E15" s="11" t="s">
        <v>60</v>
      </c>
      <c r="F15" s="430" t="s">
        <v>103</v>
      </c>
      <c r="G15" s="11" t="s">
        <v>61</v>
      </c>
      <c r="H15" s="11" t="s">
        <v>21</v>
      </c>
      <c r="I15" s="11" t="s">
        <v>22</v>
      </c>
      <c r="J15" s="11" t="s">
        <v>23</v>
      </c>
      <c r="K15" s="408" t="s">
        <v>10</v>
      </c>
      <c r="L15" s="11" t="s">
        <v>60</v>
      </c>
      <c r="M15" s="430" t="s">
        <v>103</v>
      </c>
      <c r="N15" s="11" t="s">
        <v>61</v>
      </c>
      <c r="O15" s="11" t="s">
        <v>21</v>
      </c>
      <c r="P15" s="11" t="s">
        <v>22</v>
      </c>
      <c r="Q15" s="11" t="s">
        <v>23</v>
      </c>
      <c r="R15" s="311"/>
    </row>
    <row r="16" spans="1:18" s="10" customFormat="1" ht="13.5" customHeight="1" x14ac:dyDescent="0.15">
      <c r="B16" s="68"/>
      <c r="C16" s="69"/>
      <c r="D16" s="70" t="s">
        <v>10</v>
      </c>
      <c r="E16" s="210">
        <f t="shared" ref="E16:J16" si="1">E17+E18</f>
        <v>5</v>
      </c>
      <c r="F16" s="210">
        <f t="shared" si="1"/>
        <v>20</v>
      </c>
      <c r="G16" s="210">
        <f t="shared" si="1"/>
        <v>33</v>
      </c>
      <c r="H16" s="210">
        <f t="shared" si="1"/>
        <v>346</v>
      </c>
      <c r="I16" s="210">
        <f t="shared" si="1"/>
        <v>61</v>
      </c>
      <c r="J16" s="210">
        <f t="shared" si="1"/>
        <v>4</v>
      </c>
      <c r="K16" s="211">
        <f>SUM(K17:K18)</f>
        <v>469</v>
      </c>
      <c r="L16" s="71">
        <f t="shared" ref="L16:Q16" si="2">E16/$K$16</f>
        <v>1.0660980810234541E-2</v>
      </c>
      <c r="M16" s="71">
        <f t="shared" si="2"/>
        <v>4.2643923240938165E-2</v>
      </c>
      <c r="N16" s="71">
        <f t="shared" si="2"/>
        <v>7.0362473347547971E-2</v>
      </c>
      <c r="O16" s="71">
        <f t="shared" si="2"/>
        <v>0.73773987206823033</v>
      </c>
      <c r="P16" s="14">
        <f t="shared" si="2"/>
        <v>0.13006396588486141</v>
      </c>
      <c r="Q16" s="39">
        <f t="shared" si="2"/>
        <v>8.5287846481876331E-3</v>
      </c>
      <c r="R16" s="251"/>
    </row>
    <row r="17" spans="2:18" s="10" customFormat="1" ht="13.5" customHeight="1" x14ac:dyDescent="0.15">
      <c r="B17" s="55"/>
      <c r="C17" s="72"/>
      <c r="D17" s="58" t="s">
        <v>88</v>
      </c>
      <c r="E17" s="212">
        <f t="shared" ref="E17:J18" si="3">E21+E24</f>
        <v>4</v>
      </c>
      <c r="F17" s="212">
        <f t="shared" si="3"/>
        <v>10</v>
      </c>
      <c r="G17" s="212">
        <f t="shared" si="3"/>
        <v>19</v>
      </c>
      <c r="H17" s="212">
        <f t="shared" si="3"/>
        <v>183</v>
      </c>
      <c r="I17" s="212">
        <f t="shared" si="3"/>
        <v>35</v>
      </c>
      <c r="J17" s="212">
        <f t="shared" si="3"/>
        <v>3</v>
      </c>
      <c r="K17" s="213">
        <f>SUM(E17:J17)</f>
        <v>254</v>
      </c>
      <c r="L17" s="73">
        <f t="shared" ref="L17:Q17" si="4">E17/$K$17</f>
        <v>1.5748031496062992E-2</v>
      </c>
      <c r="M17" s="73">
        <f t="shared" si="4"/>
        <v>3.937007874015748E-2</v>
      </c>
      <c r="N17" s="73">
        <f t="shared" si="4"/>
        <v>7.4803149606299218E-2</v>
      </c>
      <c r="O17" s="73">
        <f t="shared" si="4"/>
        <v>0.72047244094488194</v>
      </c>
      <c r="P17" s="20">
        <f t="shared" si="4"/>
        <v>0.13779527559055119</v>
      </c>
      <c r="Q17" s="40">
        <f t="shared" si="4"/>
        <v>1.1811023622047244E-2</v>
      </c>
      <c r="R17" s="251"/>
    </row>
    <row r="18" spans="2:18" s="10" customFormat="1" ht="13.5" customHeight="1" x14ac:dyDescent="0.15">
      <c r="B18" s="55"/>
      <c r="C18" s="72" t="s">
        <v>10</v>
      </c>
      <c r="D18" s="74" t="s">
        <v>91</v>
      </c>
      <c r="E18" s="214">
        <f t="shared" si="3"/>
        <v>1</v>
      </c>
      <c r="F18" s="214">
        <f t="shared" si="3"/>
        <v>10</v>
      </c>
      <c r="G18" s="214">
        <f t="shared" si="3"/>
        <v>14</v>
      </c>
      <c r="H18" s="214">
        <f t="shared" si="3"/>
        <v>163</v>
      </c>
      <c r="I18" s="214">
        <f t="shared" si="3"/>
        <v>26</v>
      </c>
      <c r="J18" s="214">
        <f t="shared" si="3"/>
        <v>1</v>
      </c>
      <c r="K18" s="215">
        <f>SUM(E18:J18)</f>
        <v>215</v>
      </c>
      <c r="L18" s="77">
        <f t="shared" ref="L18:Q18" si="5">E18/$K$18</f>
        <v>4.6511627906976744E-3</v>
      </c>
      <c r="M18" s="77">
        <f t="shared" si="5"/>
        <v>4.6511627906976744E-2</v>
      </c>
      <c r="N18" s="77">
        <f t="shared" si="5"/>
        <v>6.5116279069767441E-2</v>
      </c>
      <c r="O18" s="77">
        <f t="shared" si="5"/>
        <v>0.75813953488372088</v>
      </c>
      <c r="P18" s="22">
        <f t="shared" si="5"/>
        <v>0.12093023255813953</v>
      </c>
      <c r="Q18" s="41">
        <f t="shared" si="5"/>
        <v>4.6511627906976744E-3</v>
      </c>
      <c r="R18" s="251"/>
    </row>
    <row r="19" spans="2:18" s="10" customFormat="1" ht="13.5" customHeight="1" x14ac:dyDescent="0.15">
      <c r="B19" s="55"/>
      <c r="C19" s="72"/>
      <c r="D19" s="59" t="s">
        <v>24</v>
      </c>
      <c r="E19" s="353"/>
      <c r="F19" s="353"/>
      <c r="G19" s="353"/>
      <c r="H19" s="353"/>
      <c r="I19" s="353"/>
      <c r="J19" s="353"/>
      <c r="K19" s="216">
        <f>$F$5-K16</f>
        <v>0</v>
      </c>
      <c r="L19" s="361"/>
      <c r="M19" s="361"/>
      <c r="N19" s="361"/>
      <c r="O19" s="361"/>
      <c r="P19" s="362"/>
      <c r="Q19" s="377"/>
      <c r="R19" s="251"/>
    </row>
    <row r="20" spans="2:18" s="10" customFormat="1" ht="13.5" customHeight="1" x14ac:dyDescent="0.15">
      <c r="B20" s="55"/>
      <c r="C20" s="68" t="s">
        <v>25</v>
      </c>
      <c r="D20" s="70" t="s">
        <v>10</v>
      </c>
      <c r="E20" s="210">
        <f t="shared" ref="E20:J20" si="6">E21+E22</f>
        <v>2</v>
      </c>
      <c r="F20" s="210">
        <f t="shared" si="6"/>
        <v>13</v>
      </c>
      <c r="G20" s="210">
        <f t="shared" si="6"/>
        <v>10</v>
      </c>
      <c r="H20" s="210">
        <f t="shared" si="6"/>
        <v>181</v>
      </c>
      <c r="I20" s="210">
        <f t="shared" si="6"/>
        <v>26</v>
      </c>
      <c r="J20" s="210">
        <f t="shared" si="6"/>
        <v>1</v>
      </c>
      <c r="K20" s="211">
        <f t="shared" ref="K20:K25" si="7">SUM(E20:J20)</f>
        <v>233</v>
      </c>
      <c r="L20" s="71">
        <f t="shared" ref="L20:Q20" si="8">E20/$K$20</f>
        <v>8.5836909871244635E-3</v>
      </c>
      <c r="M20" s="71">
        <f t="shared" si="8"/>
        <v>5.5793991416309016E-2</v>
      </c>
      <c r="N20" s="71">
        <f t="shared" si="8"/>
        <v>4.2918454935622317E-2</v>
      </c>
      <c r="O20" s="71">
        <f t="shared" si="8"/>
        <v>0.77682403433476399</v>
      </c>
      <c r="P20" s="14">
        <f t="shared" si="8"/>
        <v>0.11158798283261803</v>
      </c>
      <c r="Q20" s="39">
        <f t="shared" si="8"/>
        <v>4.2918454935622317E-3</v>
      </c>
      <c r="R20" s="251"/>
    </row>
    <row r="21" spans="2:18" s="10" customFormat="1" ht="13.5" customHeight="1" x14ac:dyDescent="0.15">
      <c r="B21" s="55" t="s">
        <v>12</v>
      </c>
      <c r="C21" s="55" t="s">
        <v>13</v>
      </c>
      <c r="D21" s="58" t="s">
        <v>88</v>
      </c>
      <c r="E21" s="319">
        <v>1</v>
      </c>
      <c r="F21" s="319">
        <v>4</v>
      </c>
      <c r="G21" s="319">
        <v>4</v>
      </c>
      <c r="H21" s="319">
        <v>101</v>
      </c>
      <c r="I21" s="319">
        <v>16</v>
      </c>
      <c r="J21" s="319">
        <v>1</v>
      </c>
      <c r="K21" s="213">
        <f t="shared" si="7"/>
        <v>127</v>
      </c>
      <c r="L21" s="73">
        <f t="shared" ref="L21:Q21" si="9">E21/$K$21</f>
        <v>7.874015748031496E-3</v>
      </c>
      <c r="M21" s="73">
        <f t="shared" si="9"/>
        <v>3.1496062992125984E-2</v>
      </c>
      <c r="N21" s="73">
        <f t="shared" si="9"/>
        <v>3.1496062992125984E-2</v>
      </c>
      <c r="O21" s="73">
        <f t="shared" si="9"/>
        <v>0.79527559055118113</v>
      </c>
      <c r="P21" s="20">
        <f t="shared" si="9"/>
        <v>0.12598425196850394</v>
      </c>
      <c r="Q21" s="40">
        <f t="shared" si="9"/>
        <v>7.874015748031496E-3</v>
      </c>
      <c r="R21" s="251"/>
    </row>
    <row r="22" spans="2:18" s="10" customFormat="1" ht="13.5" customHeight="1" x14ac:dyDescent="0.15">
      <c r="B22" s="55"/>
      <c r="C22" s="55"/>
      <c r="D22" s="60" t="s">
        <v>91</v>
      </c>
      <c r="E22" s="320">
        <v>1</v>
      </c>
      <c r="F22" s="320">
        <v>9</v>
      </c>
      <c r="G22" s="320">
        <v>6</v>
      </c>
      <c r="H22" s="320">
        <v>80</v>
      </c>
      <c r="I22" s="320">
        <v>10</v>
      </c>
      <c r="J22" s="320">
        <v>0</v>
      </c>
      <c r="K22" s="217">
        <f t="shared" si="7"/>
        <v>106</v>
      </c>
      <c r="L22" s="81">
        <f t="shared" ref="L22:Q22" si="10">E22/$K$22</f>
        <v>9.433962264150943E-3</v>
      </c>
      <c r="M22" s="81">
        <f t="shared" si="10"/>
        <v>8.4905660377358486E-2</v>
      </c>
      <c r="N22" s="81">
        <f t="shared" si="10"/>
        <v>5.6603773584905662E-2</v>
      </c>
      <c r="O22" s="81">
        <f t="shared" si="10"/>
        <v>0.75471698113207553</v>
      </c>
      <c r="P22" s="23">
        <f t="shared" si="10"/>
        <v>9.4339622641509441E-2</v>
      </c>
      <c r="Q22" s="42">
        <f t="shared" si="10"/>
        <v>0</v>
      </c>
      <c r="R22" s="251"/>
    </row>
    <row r="23" spans="2:18" s="10" customFormat="1" ht="13.5" customHeight="1" x14ac:dyDescent="0.15">
      <c r="B23" s="55"/>
      <c r="C23" s="68"/>
      <c r="D23" s="70" t="s">
        <v>10</v>
      </c>
      <c r="E23" s="210">
        <f t="shared" ref="E23:J23" si="11">E24+E25</f>
        <v>3</v>
      </c>
      <c r="F23" s="210">
        <f t="shared" si="11"/>
        <v>7</v>
      </c>
      <c r="G23" s="210">
        <f t="shared" si="11"/>
        <v>23</v>
      </c>
      <c r="H23" s="210">
        <f t="shared" si="11"/>
        <v>165</v>
      </c>
      <c r="I23" s="210">
        <f t="shared" si="11"/>
        <v>35</v>
      </c>
      <c r="J23" s="210">
        <f t="shared" si="11"/>
        <v>3</v>
      </c>
      <c r="K23" s="211">
        <f t="shared" si="7"/>
        <v>236</v>
      </c>
      <c r="L23" s="71">
        <f t="shared" ref="L23:Q23" si="12">E23/$K$23</f>
        <v>1.2711864406779662E-2</v>
      </c>
      <c r="M23" s="71">
        <f t="shared" si="12"/>
        <v>2.9661016949152543E-2</v>
      </c>
      <c r="N23" s="71">
        <f t="shared" si="12"/>
        <v>9.7457627118644072E-2</v>
      </c>
      <c r="O23" s="71">
        <f t="shared" si="12"/>
        <v>0.69915254237288138</v>
      </c>
      <c r="P23" s="14">
        <f t="shared" si="12"/>
        <v>0.14830508474576271</v>
      </c>
      <c r="Q23" s="39">
        <f t="shared" si="12"/>
        <v>1.2711864406779662E-2</v>
      </c>
      <c r="R23" s="251"/>
    </row>
    <row r="24" spans="2:18" s="10" customFormat="1" ht="13.5" customHeight="1" x14ac:dyDescent="0.15">
      <c r="B24" s="55"/>
      <c r="C24" s="55" t="s">
        <v>14</v>
      </c>
      <c r="D24" s="82" t="s">
        <v>88</v>
      </c>
      <c r="E24" s="319">
        <v>3</v>
      </c>
      <c r="F24" s="319">
        <v>6</v>
      </c>
      <c r="G24" s="319">
        <v>15</v>
      </c>
      <c r="H24" s="319">
        <v>82</v>
      </c>
      <c r="I24" s="319">
        <v>19</v>
      </c>
      <c r="J24" s="319">
        <v>2</v>
      </c>
      <c r="K24" s="218">
        <f t="shared" si="7"/>
        <v>127</v>
      </c>
      <c r="L24" s="83">
        <f t="shared" ref="L24:Q24" si="13">E24/$K$24</f>
        <v>2.3622047244094488E-2</v>
      </c>
      <c r="M24" s="83">
        <f t="shared" si="13"/>
        <v>4.7244094488188976E-2</v>
      </c>
      <c r="N24" s="83">
        <f t="shared" si="13"/>
        <v>0.11811023622047244</v>
      </c>
      <c r="O24" s="83">
        <f t="shared" si="13"/>
        <v>0.64566929133858264</v>
      </c>
      <c r="P24" s="24">
        <f t="shared" si="13"/>
        <v>0.14960629921259844</v>
      </c>
      <c r="Q24" s="43">
        <f t="shared" si="13"/>
        <v>1.5748031496062992E-2</v>
      </c>
      <c r="R24" s="251"/>
    </row>
    <row r="25" spans="2:18" s="10" customFormat="1" ht="13.5" customHeight="1" x14ac:dyDescent="0.15">
      <c r="B25" s="84"/>
      <c r="C25" s="59"/>
      <c r="D25" s="59" t="s">
        <v>91</v>
      </c>
      <c r="E25" s="320">
        <v>0</v>
      </c>
      <c r="F25" s="320">
        <v>1</v>
      </c>
      <c r="G25" s="320">
        <v>8</v>
      </c>
      <c r="H25" s="320">
        <v>83</v>
      </c>
      <c r="I25" s="320">
        <v>16</v>
      </c>
      <c r="J25" s="320">
        <v>1</v>
      </c>
      <c r="K25" s="216">
        <f t="shared" si="7"/>
        <v>109</v>
      </c>
      <c r="L25" s="85">
        <f t="shared" ref="L25:Q25" si="14">E25/$K$25</f>
        <v>0</v>
      </c>
      <c r="M25" s="85">
        <f t="shared" si="14"/>
        <v>9.1743119266055051E-3</v>
      </c>
      <c r="N25" s="85">
        <f t="shared" si="14"/>
        <v>7.3394495412844041E-2</v>
      </c>
      <c r="O25" s="85">
        <f t="shared" si="14"/>
        <v>0.76146788990825687</v>
      </c>
      <c r="P25" s="21">
        <f t="shared" si="14"/>
        <v>0.14678899082568808</v>
      </c>
      <c r="Q25" s="44">
        <f t="shared" si="14"/>
        <v>9.1743119266055051E-3</v>
      </c>
      <c r="R25" s="251"/>
    </row>
    <row r="26" spans="2:18" s="10" customFormat="1" ht="13.5" customHeight="1" x14ac:dyDescent="0.15">
      <c r="B26" s="68"/>
      <c r="C26" s="69"/>
      <c r="D26" s="70" t="s">
        <v>10</v>
      </c>
      <c r="E26" s="210">
        <f t="shared" ref="E26:J26" si="15">E27+E28</f>
        <v>1</v>
      </c>
      <c r="F26" s="210">
        <f t="shared" si="15"/>
        <v>19</v>
      </c>
      <c r="G26" s="210">
        <f t="shared" si="15"/>
        <v>30</v>
      </c>
      <c r="H26" s="210">
        <f t="shared" si="15"/>
        <v>260</v>
      </c>
      <c r="I26" s="210">
        <f t="shared" si="15"/>
        <v>57</v>
      </c>
      <c r="J26" s="210">
        <f t="shared" si="15"/>
        <v>9</v>
      </c>
      <c r="K26" s="211">
        <f>SUM(K27:K28)</f>
        <v>376</v>
      </c>
      <c r="L26" s="71">
        <f t="shared" ref="L26:Q26" si="16">E26/$K$26</f>
        <v>2.6595744680851063E-3</v>
      </c>
      <c r="M26" s="71">
        <f t="shared" si="16"/>
        <v>5.0531914893617018E-2</v>
      </c>
      <c r="N26" s="71">
        <f t="shared" si="16"/>
        <v>7.9787234042553196E-2</v>
      </c>
      <c r="O26" s="71">
        <f t="shared" si="16"/>
        <v>0.69148936170212771</v>
      </c>
      <c r="P26" s="14">
        <f t="shared" si="16"/>
        <v>0.15159574468085107</v>
      </c>
      <c r="Q26" s="39">
        <f t="shared" si="16"/>
        <v>2.3936170212765957E-2</v>
      </c>
      <c r="R26" s="251"/>
    </row>
    <row r="27" spans="2:18" s="10" customFormat="1" ht="13.5" customHeight="1" x14ac:dyDescent="0.15">
      <c r="B27" s="55"/>
      <c r="C27" s="72"/>
      <c r="D27" s="58" t="s">
        <v>88</v>
      </c>
      <c r="E27" s="212">
        <f t="shared" ref="E27:J28" si="17">E31+E34</f>
        <v>1</v>
      </c>
      <c r="F27" s="212">
        <f t="shared" si="17"/>
        <v>10</v>
      </c>
      <c r="G27" s="212">
        <f t="shared" si="17"/>
        <v>16</v>
      </c>
      <c r="H27" s="212">
        <f t="shared" si="17"/>
        <v>150</v>
      </c>
      <c r="I27" s="212">
        <f t="shared" si="17"/>
        <v>31</v>
      </c>
      <c r="J27" s="212">
        <f t="shared" si="17"/>
        <v>5</v>
      </c>
      <c r="K27" s="213">
        <f>SUM(E27:J27)</f>
        <v>213</v>
      </c>
      <c r="L27" s="73">
        <f t="shared" ref="L27:Q27" si="18">E27/$K$27</f>
        <v>4.6948356807511738E-3</v>
      </c>
      <c r="M27" s="73">
        <f t="shared" si="18"/>
        <v>4.6948356807511735E-2</v>
      </c>
      <c r="N27" s="73">
        <f t="shared" si="18"/>
        <v>7.5117370892018781E-2</v>
      </c>
      <c r="O27" s="73">
        <f t="shared" si="18"/>
        <v>0.70422535211267601</v>
      </c>
      <c r="P27" s="20">
        <f t="shared" si="18"/>
        <v>0.14553990610328638</v>
      </c>
      <c r="Q27" s="40">
        <f t="shared" si="18"/>
        <v>2.3474178403755867E-2</v>
      </c>
      <c r="R27" s="251"/>
    </row>
    <row r="28" spans="2:18" s="10" customFormat="1" ht="13.5" customHeight="1" x14ac:dyDescent="0.15">
      <c r="B28" s="55"/>
      <c r="C28" s="72" t="s">
        <v>10</v>
      </c>
      <c r="D28" s="74" t="s">
        <v>91</v>
      </c>
      <c r="E28" s="214">
        <f t="shared" si="17"/>
        <v>0</v>
      </c>
      <c r="F28" s="214">
        <f t="shared" si="17"/>
        <v>9</v>
      </c>
      <c r="G28" s="214">
        <f t="shared" si="17"/>
        <v>14</v>
      </c>
      <c r="H28" s="214">
        <f t="shared" si="17"/>
        <v>110</v>
      </c>
      <c r="I28" s="214">
        <f t="shared" si="17"/>
        <v>26</v>
      </c>
      <c r="J28" s="214">
        <f t="shared" si="17"/>
        <v>4</v>
      </c>
      <c r="K28" s="215">
        <f>SUM(E28:J28)</f>
        <v>163</v>
      </c>
      <c r="L28" s="86">
        <f t="shared" ref="L28:Q28" si="19">E28/$K$28</f>
        <v>0</v>
      </c>
      <c r="M28" s="77">
        <f t="shared" si="19"/>
        <v>5.5214723926380369E-2</v>
      </c>
      <c r="N28" s="77">
        <f t="shared" si="19"/>
        <v>8.5889570552147243E-2</v>
      </c>
      <c r="O28" s="77">
        <f t="shared" si="19"/>
        <v>0.67484662576687116</v>
      </c>
      <c r="P28" s="22">
        <f t="shared" si="19"/>
        <v>0.15950920245398773</v>
      </c>
      <c r="Q28" s="41">
        <f t="shared" si="19"/>
        <v>2.4539877300613498E-2</v>
      </c>
      <c r="R28" s="251"/>
    </row>
    <row r="29" spans="2:18" s="10" customFormat="1" ht="13.5" customHeight="1" x14ac:dyDescent="0.15">
      <c r="B29" s="55"/>
      <c r="C29" s="72"/>
      <c r="D29" s="59" t="s">
        <v>24</v>
      </c>
      <c r="E29" s="353"/>
      <c r="F29" s="353"/>
      <c r="G29" s="353"/>
      <c r="H29" s="353"/>
      <c r="I29" s="353"/>
      <c r="J29" s="353"/>
      <c r="K29" s="216">
        <f>$F$8-K26</f>
        <v>0</v>
      </c>
      <c r="L29" s="372"/>
      <c r="M29" s="373"/>
      <c r="N29" s="373"/>
      <c r="O29" s="373"/>
      <c r="P29" s="374"/>
      <c r="Q29" s="375"/>
      <c r="R29" s="251"/>
    </row>
    <row r="30" spans="2:18" s="10" customFormat="1" ht="13.5" customHeight="1" x14ac:dyDescent="0.15">
      <c r="B30" s="55"/>
      <c r="C30" s="68" t="s">
        <v>25</v>
      </c>
      <c r="D30" s="70" t="s">
        <v>10</v>
      </c>
      <c r="E30" s="210">
        <f t="shared" ref="E30:J30" si="20">E31+E32</f>
        <v>1</v>
      </c>
      <c r="F30" s="210">
        <f t="shared" si="20"/>
        <v>11</v>
      </c>
      <c r="G30" s="210">
        <f t="shared" si="20"/>
        <v>16</v>
      </c>
      <c r="H30" s="210">
        <f t="shared" si="20"/>
        <v>114</v>
      </c>
      <c r="I30" s="210">
        <f t="shared" si="20"/>
        <v>32</v>
      </c>
      <c r="J30" s="210">
        <f t="shared" si="20"/>
        <v>6</v>
      </c>
      <c r="K30" s="211">
        <f t="shared" ref="K30:K38" si="21">SUM(E30:J30)</f>
        <v>180</v>
      </c>
      <c r="L30" s="247">
        <f t="shared" ref="L30:Q30" si="22">E30/$K$30</f>
        <v>5.5555555555555558E-3</v>
      </c>
      <c r="M30" s="71">
        <f t="shared" si="22"/>
        <v>6.1111111111111109E-2</v>
      </c>
      <c r="N30" s="71">
        <f t="shared" si="22"/>
        <v>8.8888888888888892E-2</v>
      </c>
      <c r="O30" s="71">
        <f t="shared" si="22"/>
        <v>0.6333333333333333</v>
      </c>
      <c r="P30" s="14">
        <f t="shared" si="22"/>
        <v>0.17777777777777778</v>
      </c>
      <c r="Q30" s="39">
        <f t="shared" si="22"/>
        <v>3.3333333333333333E-2</v>
      </c>
      <c r="R30" s="251"/>
    </row>
    <row r="31" spans="2:18" s="10" customFormat="1" ht="13.5" customHeight="1" x14ac:dyDescent="0.15">
      <c r="B31" s="55" t="s">
        <v>15</v>
      </c>
      <c r="C31" s="55" t="s">
        <v>13</v>
      </c>
      <c r="D31" s="58" t="s">
        <v>88</v>
      </c>
      <c r="E31" s="319">
        <v>1</v>
      </c>
      <c r="F31" s="319">
        <v>4</v>
      </c>
      <c r="G31" s="319">
        <v>10</v>
      </c>
      <c r="H31" s="319">
        <v>71</v>
      </c>
      <c r="I31" s="319">
        <v>18</v>
      </c>
      <c r="J31" s="319">
        <v>2</v>
      </c>
      <c r="K31" s="213">
        <f t="shared" si="21"/>
        <v>106</v>
      </c>
      <c r="L31" s="89">
        <f t="shared" ref="L31:Q31" si="23">E31/$K$31</f>
        <v>9.433962264150943E-3</v>
      </c>
      <c r="M31" s="83">
        <f t="shared" si="23"/>
        <v>3.7735849056603772E-2</v>
      </c>
      <c r="N31" s="83">
        <f t="shared" si="23"/>
        <v>9.4339622641509441E-2</v>
      </c>
      <c r="O31" s="83">
        <f t="shared" si="23"/>
        <v>0.66981132075471694</v>
      </c>
      <c r="P31" s="24">
        <f t="shared" si="23"/>
        <v>0.16981132075471697</v>
      </c>
      <c r="Q31" s="43">
        <f t="shared" si="23"/>
        <v>1.8867924528301886E-2</v>
      </c>
      <c r="R31" s="251"/>
    </row>
    <row r="32" spans="2:18" s="10" customFormat="1" ht="13.5" customHeight="1" x14ac:dyDescent="0.15">
      <c r="B32" s="55"/>
      <c r="C32" s="55"/>
      <c r="D32" s="60" t="s">
        <v>91</v>
      </c>
      <c r="E32" s="320">
        <v>0</v>
      </c>
      <c r="F32" s="320">
        <v>7</v>
      </c>
      <c r="G32" s="320">
        <v>6</v>
      </c>
      <c r="H32" s="320">
        <v>43</v>
      </c>
      <c r="I32" s="320">
        <v>14</v>
      </c>
      <c r="J32" s="320">
        <v>4</v>
      </c>
      <c r="K32" s="217">
        <f t="shared" si="21"/>
        <v>74</v>
      </c>
      <c r="L32" s="85">
        <f t="shared" ref="L32:Q32" si="24">E32/$K$32</f>
        <v>0</v>
      </c>
      <c r="M32" s="85">
        <f t="shared" si="24"/>
        <v>9.45945945945946E-2</v>
      </c>
      <c r="N32" s="85">
        <f t="shared" si="24"/>
        <v>8.1081081081081086E-2</v>
      </c>
      <c r="O32" s="85">
        <f t="shared" si="24"/>
        <v>0.58108108108108103</v>
      </c>
      <c r="P32" s="21">
        <f t="shared" si="24"/>
        <v>0.1891891891891892</v>
      </c>
      <c r="Q32" s="44">
        <f t="shared" si="24"/>
        <v>5.4054054054054057E-2</v>
      </c>
      <c r="R32" s="251"/>
    </row>
    <row r="33" spans="2:18" s="10" customFormat="1" ht="13.5" customHeight="1" x14ac:dyDescent="0.15">
      <c r="B33" s="55"/>
      <c r="C33" s="68"/>
      <c r="D33" s="70" t="s">
        <v>10</v>
      </c>
      <c r="E33" s="210">
        <f t="shared" ref="E33:J33" si="25">E34+E35</f>
        <v>0</v>
      </c>
      <c r="F33" s="210">
        <f t="shared" si="25"/>
        <v>8</v>
      </c>
      <c r="G33" s="210">
        <f t="shared" si="25"/>
        <v>14</v>
      </c>
      <c r="H33" s="210">
        <f t="shared" si="25"/>
        <v>146</v>
      </c>
      <c r="I33" s="210">
        <f t="shared" si="25"/>
        <v>25</v>
      </c>
      <c r="J33" s="210">
        <f t="shared" si="25"/>
        <v>3</v>
      </c>
      <c r="K33" s="211">
        <f t="shared" si="21"/>
        <v>196</v>
      </c>
      <c r="L33" s="71">
        <f t="shared" ref="L33:Q33" si="26">E33/$K$33</f>
        <v>0</v>
      </c>
      <c r="M33" s="71">
        <f t="shared" si="26"/>
        <v>4.0816326530612242E-2</v>
      </c>
      <c r="N33" s="71">
        <f t="shared" si="26"/>
        <v>7.1428571428571425E-2</v>
      </c>
      <c r="O33" s="71">
        <f t="shared" si="26"/>
        <v>0.74489795918367352</v>
      </c>
      <c r="P33" s="14">
        <f t="shared" si="26"/>
        <v>0.12755102040816327</v>
      </c>
      <c r="Q33" s="39">
        <f t="shared" si="26"/>
        <v>1.5306122448979591E-2</v>
      </c>
      <c r="R33" s="251"/>
    </row>
    <row r="34" spans="2:18" s="10" customFormat="1" ht="13.5" customHeight="1" x14ac:dyDescent="0.15">
      <c r="B34" s="55"/>
      <c r="C34" s="55" t="s">
        <v>16</v>
      </c>
      <c r="D34" s="82" t="s">
        <v>88</v>
      </c>
      <c r="E34" s="319">
        <v>0</v>
      </c>
      <c r="F34" s="319">
        <v>6</v>
      </c>
      <c r="G34" s="319">
        <v>6</v>
      </c>
      <c r="H34" s="319">
        <v>79</v>
      </c>
      <c r="I34" s="319">
        <v>13</v>
      </c>
      <c r="J34" s="319">
        <v>3</v>
      </c>
      <c r="K34" s="218">
        <f t="shared" si="21"/>
        <v>107</v>
      </c>
      <c r="L34" s="73">
        <f t="shared" ref="L34:Q34" si="27">E34/$K$34</f>
        <v>0</v>
      </c>
      <c r="M34" s="73">
        <f t="shared" si="27"/>
        <v>5.6074766355140186E-2</v>
      </c>
      <c r="N34" s="73">
        <f t="shared" si="27"/>
        <v>5.6074766355140186E-2</v>
      </c>
      <c r="O34" s="73">
        <f t="shared" si="27"/>
        <v>0.73831775700934577</v>
      </c>
      <c r="P34" s="20">
        <f t="shared" si="27"/>
        <v>0.12149532710280374</v>
      </c>
      <c r="Q34" s="40">
        <f t="shared" si="27"/>
        <v>2.8037383177570093E-2</v>
      </c>
      <c r="R34" s="251"/>
    </row>
    <row r="35" spans="2:18" s="10" customFormat="1" ht="13.5" customHeight="1" x14ac:dyDescent="0.15">
      <c r="B35" s="84"/>
      <c r="C35" s="59"/>
      <c r="D35" s="59" t="s">
        <v>91</v>
      </c>
      <c r="E35" s="320">
        <v>0</v>
      </c>
      <c r="F35" s="320">
        <v>2</v>
      </c>
      <c r="G35" s="320">
        <v>8</v>
      </c>
      <c r="H35" s="320">
        <v>67</v>
      </c>
      <c r="I35" s="320">
        <v>12</v>
      </c>
      <c r="J35" s="320">
        <v>0</v>
      </c>
      <c r="K35" s="216">
        <f t="shared" si="21"/>
        <v>89</v>
      </c>
      <c r="L35" s="90">
        <f t="shared" ref="L35:Q35" si="28">E35/$K$35</f>
        <v>0</v>
      </c>
      <c r="M35" s="81">
        <f t="shared" si="28"/>
        <v>2.247191011235955E-2</v>
      </c>
      <c r="N35" s="81">
        <f t="shared" si="28"/>
        <v>8.98876404494382E-2</v>
      </c>
      <c r="O35" s="81">
        <f t="shared" si="28"/>
        <v>0.7528089887640449</v>
      </c>
      <c r="P35" s="23">
        <f t="shared" si="28"/>
        <v>0.1348314606741573</v>
      </c>
      <c r="Q35" s="42">
        <f t="shared" si="28"/>
        <v>0</v>
      </c>
      <c r="R35" s="251"/>
    </row>
    <row r="36" spans="2:18" s="10" customFormat="1" ht="13.5" customHeight="1" x14ac:dyDescent="0.15">
      <c r="B36" s="68"/>
      <c r="C36" s="69"/>
      <c r="D36" s="70" t="s">
        <v>10</v>
      </c>
      <c r="E36" s="210">
        <f t="shared" ref="E36:J36" si="29">E37+E38</f>
        <v>16</v>
      </c>
      <c r="F36" s="210">
        <f t="shared" si="29"/>
        <v>31</v>
      </c>
      <c r="G36" s="210">
        <f t="shared" si="29"/>
        <v>32</v>
      </c>
      <c r="H36" s="210">
        <f t="shared" si="29"/>
        <v>395</v>
      </c>
      <c r="I36" s="210">
        <f t="shared" si="29"/>
        <v>75</v>
      </c>
      <c r="J36" s="210">
        <f t="shared" si="29"/>
        <v>14</v>
      </c>
      <c r="K36" s="211">
        <f t="shared" si="21"/>
        <v>563</v>
      </c>
      <c r="L36" s="247">
        <f t="shared" ref="L36:Q36" si="30">E36/$K$36</f>
        <v>2.8419182948490232E-2</v>
      </c>
      <c r="M36" s="71">
        <f t="shared" si="30"/>
        <v>5.5062166962699825E-2</v>
      </c>
      <c r="N36" s="71">
        <f t="shared" si="30"/>
        <v>5.6838365896980464E-2</v>
      </c>
      <c r="O36" s="71">
        <f t="shared" si="30"/>
        <v>0.70159857904085254</v>
      </c>
      <c r="P36" s="14">
        <f t="shared" si="30"/>
        <v>0.13321492007104796</v>
      </c>
      <c r="Q36" s="39">
        <f t="shared" si="30"/>
        <v>2.4866785079928951E-2</v>
      </c>
      <c r="R36" s="251"/>
    </row>
    <row r="37" spans="2:18" s="10" customFormat="1" ht="13.5" customHeight="1" x14ac:dyDescent="0.15">
      <c r="B37" s="55"/>
      <c r="C37" s="72"/>
      <c r="D37" s="58" t="s">
        <v>88</v>
      </c>
      <c r="E37" s="319">
        <v>13</v>
      </c>
      <c r="F37" s="319">
        <v>21</v>
      </c>
      <c r="G37" s="319">
        <v>21</v>
      </c>
      <c r="H37" s="319">
        <v>217</v>
      </c>
      <c r="I37" s="319">
        <v>40</v>
      </c>
      <c r="J37" s="319">
        <v>8</v>
      </c>
      <c r="K37" s="213">
        <f t="shared" si="21"/>
        <v>320</v>
      </c>
      <c r="L37" s="89">
        <f t="shared" ref="L37:Q37" si="31">E37/$K$37</f>
        <v>4.0625000000000001E-2</v>
      </c>
      <c r="M37" s="83">
        <f t="shared" si="31"/>
        <v>6.5625000000000003E-2</v>
      </c>
      <c r="N37" s="83">
        <f t="shared" si="31"/>
        <v>6.5625000000000003E-2</v>
      </c>
      <c r="O37" s="83">
        <f t="shared" si="31"/>
        <v>0.67812499999999998</v>
      </c>
      <c r="P37" s="24">
        <f t="shared" si="31"/>
        <v>0.125</v>
      </c>
      <c r="Q37" s="43">
        <f t="shared" si="31"/>
        <v>2.5000000000000001E-2</v>
      </c>
      <c r="R37" s="251"/>
    </row>
    <row r="38" spans="2:18" s="10" customFormat="1" ht="13.5" customHeight="1" x14ac:dyDescent="0.15">
      <c r="B38" s="55" t="s">
        <v>26</v>
      </c>
      <c r="C38" s="26" t="s">
        <v>16</v>
      </c>
      <c r="D38" s="74" t="s">
        <v>91</v>
      </c>
      <c r="E38" s="331">
        <v>3</v>
      </c>
      <c r="F38" s="331">
        <v>10</v>
      </c>
      <c r="G38" s="331">
        <v>11</v>
      </c>
      <c r="H38" s="331">
        <v>178</v>
      </c>
      <c r="I38" s="331">
        <v>35</v>
      </c>
      <c r="J38" s="331">
        <v>6</v>
      </c>
      <c r="K38" s="215">
        <f t="shared" si="21"/>
        <v>243</v>
      </c>
      <c r="L38" s="329">
        <f t="shared" ref="L38:Q38" si="32">E38/$K$38</f>
        <v>1.2345679012345678E-2</v>
      </c>
      <c r="M38" s="329">
        <f t="shared" si="32"/>
        <v>4.1152263374485597E-2</v>
      </c>
      <c r="N38" s="329">
        <f t="shared" si="32"/>
        <v>4.5267489711934158E-2</v>
      </c>
      <c r="O38" s="329">
        <f t="shared" si="32"/>
        <v>0.73251028806584362</v>
      </c>
      <c r="P38" s="330">
        <f t="shared" si="32"/>
        <v>0.1440329218106996</v>
      </c>
      <c r="Q38" s="47">
        <f t="shared" si="32"/>
        <v>2.4691358024691357E-2</v>
      </c>
      <c r="R38" s="251"/>
    </row>
    <row r="39" spans="2:18" s="10" customFormat="1" ht="14.25" customHeight="1" thickBot="1" x14ac:dyDescent="0.2">
      <c r="B39" s="55"/>
      <c r="C39" s="72"/>
      <c r="D39" s="91" t="s">
        <v>24</v>
      </c>
      <c r="E39" s="356"/>
      <c r="F39" s="356"/>
      <c r="G39" s="356"/>
      <c r="H39" s="356"/>
      <c r="I39" s="356"/>
      <c r="J39" s="356"/>
      <c r="K39" s="221">
        <f>$F$11-K36</f>
        <v>7</v>
      </c>
      <c r="L39" s="368"/>
      <c r="M39" s="369"/>
      <c r="N39" s="369"/>
      <c r="O39" s="369"/>
      <c r="P39" s="370"/>
      <c r="Q39" s="371"/>
      <c r="R39" s="251"/>
    </row>
    <row r="40" spans="2:18" s="10" customFormat="1" ht="13.5" customHeight="1" thickTop="1" x14ac:dyDescent="0.15">
      <c r="B40" s="92"/>
      <c r="C40" s="93"/>
      <c r="D40" s="94" t="s">
        <v>10</v>
      </c>
      <c r="E40" s="222">
        <f t="shared" ref="E40:K40" si="33">SUM(E41:E42)</f>
        <v>22</v>
      </c>
      <c r="F40" s="222">
        <f t="shared" si="33"/>
        <v>70</v>
      </c>
      <c r="G40" s="222">
        <f t="shared" si="33"/>
        <v>95</v>
      </c>
      <c r="H40" s="222">
        <f t="shared" si="33"/>
        <v>1001</v>
      </c>
      <c r="I40" s="222">
        <f t="shared" si="33"/>
        <v>193</v>
      </c>
      <c r="J40" s="222">
        <f t="shared" si="33"/>
        <v>27</v>
      </c>
      <c r="K40" s="223">
        <f t="shared" si="33"/>
        <v>1408</v>
      </c>
      <c r="L40" s="95">
        <f t="shared" ref="L40:Q40" si="34">E40/$K$40</f>
        <v>1.5625E-2</v>
      </c>
      <c r="M40" s="95">
        <f t="shared" si="34"/>
        <v>4.9715909090909088E-2</v>
      </c>
      <c r="N40" s="95">
        <f t="shared" si="34"/>
        <v>6.7471590909090912E-2</v>
      </c>
      <c r="O40" s="95">
        <f t="shared" si="34"/>
        <v>0.7109375</v>
      </c>
      <c r="P40" s="25">
        <f t="shared" si="34"/>
        <v>0.13707386363636365</v>
      </c>
      <c r="Q40" s="45">
        <f t="shared" si="34"/>
        <v>1.9176136363636364E-2</v>
      </c>
      <c r="R40" s="47"/>
    </row>
    <row r="41" spans="2:18" s="10" customFormat="1" ht="13.5" customHeight="1" x14ac:dyDescent="0.15">
      <c r="B41" s="55"/>
      <c r="C41" s="72"/>
      <c r="D41" s="58" t="s">
        <v>88</v>
      </c>
      <c r="E41" s="212">
        <f t="shared" ref="E41:J42" si="35">E17+E27+E37</f>
        <v>18</v>
      </c>
      <c r="F41" s="212">
        <f t="shared" si="35"/>
        <v>41</v>
      </c>
      <c r="G41" s="212">
        <f t="shared" si="35"/>
        <v>56</v>
      </c>
      <c r="H41" s="212">
        <f t="shared" si="35"/>
        <v>550</v>
      </c>
      <c r="I41" s="212">
        <f t="shared" si="35"/>
        <v>106</v>
      </c>
      <c r="J41" s="212">
        <f t="shared" si="35"/>
        <v>16</v>
      </c>
      <c r="K41" s="213">
        <f>SUM(E41:J41)</f>
        <v>787</v>
      </c>
      <c r="L41" s="73">
        <f t="shared" ref="L41:Q41" si="36">E41/$K$41</f>
        <v>2.2871664548919948E-2</v>
      </c>
      <c r="M41" s="73">
        <f t="shared" si="36"/>
        <v>5.2096569250317665E-2</v>
      </c>
      <c r="N41" s="73">
        <f t="shared" si="36"/>
        <v>7.1156289707750953E-2</v>
      </c>
      <c r="O41" s="73">
        <f t="shared" si="36"/>
        <v>0.69885641677255406</v>
      </c>
      <c r="P41" s="20">
        <f t="shared" si="36"/>
        <v>0.13468869123252858</v>
      </c>
      <c r="Q41" s="40">
        <f t="shared" si="36"/>
        <v>2.0330368487928845E-2</v>
      </c>
      <c r="R41" s="47"/>
    </row>
    <row r="42" spans="2:18" s="10" customFormat="1" ht="13.5" customHeight="1" x14ac:dyDescent="0.15">
      <c r="B42" s="96" t="s">
        <v>10</v>
      </c>
      <c r="C42" s="26"/>
      <c r="D42" s="74" t="s">
        <v>91</v>
      </c>
      <c r="E42" s="214">
        <f t="shared" si="35"/>
        <v>4</v>
      </c>
      <c r="F42" s="214">
        <f t="shared" si="35"/>
        <v>29</v>
      </c>
      <c r="G42" s="214">
        <f t="shared" si="35"/>
        <v>39</v>
      </c>
      <c r="H42" s="214">
        <f t="shared" si="35"/>
        <v>451</v>
      </c>
      <c r="I42" s="214">
        <f t="shared" si="35"/>
        <v>87</v>
      </c>
      <c r="J42" s="214">
        <f t="shared" si="35"/>
        <v>11</v>
      </c>
      <c r="K42" s="215">
        <f>SUM(E42:J42)</f>
        <v>621</v>
      </c>
      <c r="L42" s="445">
        <f t="shared" ref="L42:Q42" si="37">E42/$K$42</f>
        <v>6.4412238325281803E-3</v>
      </c>
      <c r="M42" s="442">
        <f t="shared" si="37"/>
        <v>4.6698872785829307E-2</v>
      </c>
      <c r="N42" s="442">
        <f t="shared" si="37"/>
        <v>6.280193236714976E-2</v>
      </c>
      <c r="O42" s="442">
        <f t="shared" si="37"/>
        <v>0.72624798711755234</v>
      </c>
      <c r="P42" s="443">
        <f t="shared" si="37"/>
        <v>0.14009661835748793</v>
      </c>
      <c r="Q42" s="444">
        <f t="shared" si="37"/>
        <v>1.7713365539452495E-2</v>
      </c>
      <c r="R42" s="47"/>
    </row>
    <row r="43" spans="2:18" s="10" customFormat="1" ht="13.5" customHeight="1" x14ac:dyDescent="0.15">
      <c r="B43" s="84"/>
      <c r="C43" s="97"/>
      <c r="D43" s="59" t="s">
        <v>24</v>
      </c>
      <c r="E43" s="224"/>
      <c r="F43" s="224"/>
      <c r="G43" s="224"/>
      <c r="H43" s="224"/>
      <c r="I43" s="224"/>
      <c r="J43" s="224"/>
      <c r="K43" s="216">
        <f>K19+K29+K39</f>
        <v>7</v>
      </c>
      <c r="L43" s="87"/>
      <c r="M43" s="88"/>
      <c r="N43" s="88"/>
      <c r="O43" s="88"/>
      <c r="P43" s="37"/>
      <c r="Q43" s="254"/>
      <c r="R43" s="47"/>
    </row>
    <row r="44" spans="2:18" s="10" customFormat="1" ht="13.5" customHeight="1" x14ac:dyDescent="0.15">
      <c r="B44" s="17"/>
      <c r="C44" s="17"/>
      <c r="D44" s="17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2:18" s="10" customFormat="1" ht="13.5" customHeight="1" x14ac:dyDescent="0.15">
      <c r="B45" s="65" t="s">
        <v>117</v>
      </c>
      <c r="C45" s="65"/>
      <c r="D45" s="17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2:18" s="10" customFormat="1" ht="19.2" x14ac:dyDescent="0.15">
      <c r="B46" s="11" t="s">
        <v>9</v>
      </c>
      <c r="C46" s="11" t="s">
        <v>19</v>
      </c>
      <c r="D46" s="402" t="s">
        <v>20</v>
      </c>
      <c r="E46" s="431" t="s">
        <v>84</v>
      </c>
      <c r="F46" s="11" t="s">
        <v>85</v>
      </c>
      <c r="G46" s="11" t="s">
        <v>27</v>
      </c>
      <c r="H46" s="406" t="s">
        <v>10</v>
      </c>
      <c r="I46" s="432" t="s">
        <v>84</v>
      </c>
      <c r="J46" s="11" t="s">
        <v>85</v>
      </c>
      <c r="K46" s="11" t="s">
        <v>27</v>
      </c>
      <c r="L46" s="311"/>
      <c r="M46" s="26"/>
      <c r="N46" s="312"/>
      <c r="O46" s="312"/>
      <c r="P46" s="312"/>
      <c r="Q46" s="26"/>
      <c r="R46" s="312"/>
    </row>
    <row r="47" spans="2:18" s="10" customFormat="1" ht="13.5" customHeight="1" x14ac:dyDescent="0.15">
      <c r="B47" s="68"/>
      <c r="C47" s="69"/>
      <c r="D47" s="70" t="s">
        <v>10</v>
      </c>
      <c r="E47" s="210">
        <f>E48+E49</f>
        <v>457</v>
      </c>
      <c r="F47" s="210">
        <f>F48+F49</f>
        <v>9</v>
      </c>
      <c r="G47" s="210">
        <f>G48+G49</f>
        <v>2</v>
      </c>
      <c r="H47" s="226">
        <f>SUM(E47:G47)</f>
        <v>468</v>
      </c>
      <c r="I47" s="101">
        <f>E47/$H$47</f>
        <v>0.97649572649572647</v>
      </c>
      <c r="J47" s="102">
        <f>F47/$H$47</f>
        <v>1.9230769230769232E-2</v>
      </c>
      <c r="K47" s="103">
        <f>G47/$H$47</f>
        <v>4.2735042735042739E-3</v>
      </c>
      <c r="L47" s="98"/>
      <c r="M47" s="26"/>
      <c r="N47" s="57"/>
      <c r="O47" s="57"/>
      <c r="P47" s="8"/>
      <c r="Q47" s="8"/>
      <c r="R47" s="8"/>
    </row>
    <row r="48" spans="2:18" s="10" customFormat="1" ht="13.5" customHeight="1" x14ac:dyDescent="0.15">
      <c r="B48" s="55"/>
      <c r="C48" s="72"/>
      <c r="D48" s="58" t="s">
        <v>88</v>
      </c>
      <c r="E48" s="219">
        <f t="shared" ref="E48:G49" si="38">E52+E55</f>
        <v>249</v>
      </c>
      <c r="F48" s="219">
        <f t="shared" si="38"/>
        <v>3</v>
      </c>
      <c r="G48" s="219">
        <f t="shared" si="38"/>
        <v>2</v>
      </c>
      <c r="H48" s="227">
        <f>SUM(E48:G48)</f>
        <v>254</v>
      </c>
      <c r="I48" s="105">
        <f>E48/$H$48</f>
        <v>0.98031496062992129</v>
      </c>
      <c r="J48" s="106">
        <f>F48/$H$48</f>
        <v>1.1811023622047244E-2</v>
      </c>
      <c r="K48" s="107">
        <f>G48/$H$48</f>
        <v>7.874015748031496E-3</v>
      </c>
      <c r="L48" s="98"/>
      <c r="M48" s="26"/>
      <c r="N48" s="57"/>
      <c r="O48" s="57"/>
      <c r="P48" s="8"/>
      <c r="Q48" s="8"/>
      <c r="R48" s="8"/>
    </row>
    <row r="49" spans="2:18" s="10" customFormat="1" ht="13.5" customHeight="1" x14ac:dyDescent="0.15">
      <c r="B49" s="55"/>
      <c r="C49" s="72" t="s">
        <v>10</v>
      </c>
      <c r="D49" s="74" t="s">
        <v>91</v>
      </c>
      <c r="E49" s="230">
        <f t="shared" si="38"/>
        <v>208</v>
      </c>
      <c r="F49" s="230">
        <f t="shared" si="38"/>
        <v>6</v>
      </c>
      <c r="G49" s="230">
        <f t="shared" si="38"/>
        <v>0</v>
      </c>
      <c r="H49" s="231">
        <f>SUM(E49:G49)</f>
        <v>214</v>
      </c>
      <c r="I49" s="109">
        <f>E49/$H$49</f>
        <v>0.9719626168224299</v>
      </c>
      <c r="J49" s="110">
        <f>F49/$H$49</f>
        <v>2.8037383177570093E-2</v>
      </c>
      <c r="K49" s="111">
        <f>G49/$H$49</f>
        <v>0</v>
      </c>
      <c r="L49" s="98"/>
      <c r="M49" s="26"/>
      <c r="N49" s="57"/>
      <c r="O49" s="57"/>
      <c r="P49" s="8"/>
      <c r="Q49" s="8"/>
      <c r="R49" s="8"/>
    </row>
    <row r="50" spans="2:18" s="10" customFormat="1" ht="13.5" customHeight="1" x14ac:dyDescent="0.15">
      <c r="B50" s="55"/>
      <c r="C50" s="72"/>
      <c r="D50" s="59" t="s">
        <v>24</v>
      </c>
      <c r="E50" s="367"/>
      <c r="F50" s="367"/>
      <c r="G50" s="367"/>
      <c r="H50" s="216">
        <f>$F$5-H47</f>
        <v>1</v>
      </c>
      <c r="I50" s="364"/>
      <c r="J50" s="365"/>
      <c r="K50" s="355"/>
      <c r="L50" s="98"/>
      <c r="M50" s="26"/>
      <c r="N50" s="57"/>
      <c r="O50" s="57"/>
      <c r="P50" s="8"/>
      <c r="Q50" s="8"/>
      <c r="R50" s="8"/>
    </row>
    <row r="51" spans="2:18" s="10" customFormat="1" ht="13.5" customHeight="1" x14ac:dyDescent="0.15">
      <c r="B51" s="55"/>
      <c r="C51" s="68" t="s">
        <v>25</v>
      </c>
      <c r="D51" s="70" t="s">
        <v>10</v>
      </c>
      <c r="E51" s="210">
        <f>E52+E53</f>
        <v>226</v>
      </c>
      <c r="F51" s="210">
        <f>F52+F53</f>
        <v>4</v>
      </c>
      <c r="G51" s="210">
        <f>G52+G53</f>
        <v>2</v>
      </c>
      <c r="H51" s="226">
        <f t="shared" ref="H51:H61" si="39">SUM(E51:G51)</f>
        <v>232</v>
      </c>
      <c r="I51" s="101">
        <f>E51/$H$51</f>
        <v>0.97413793103448276</v>
      </c>
      <c r="J51" s="102">
        <f>F51/$H$51</f>
        <v>1.7241379310344827E-2</v>
      </c>
      <c r="K51" s="103">
        <f>G51/$H$51</f>
        <v>8.6206896551724137E-3</v>
      </c>
      <c r="L51" s="98"/>
      <c r="M51" s="26"/>
      <c r="N51" s="57"/>
      <c r="O51" s="57"/>
      <c r="P51" s="8"/>
      <c r="Q51" s="8"/>
      <c r="R51" s="8"/>
    </row>
    <row r="52" spans="2:18" s="10" customFormat="1" ht="13.5" customHeight="1" x14ac:dyDescent="0.15">
      <c r="B52" s="55" t="s">
        <v>12</v>
      </c>
      <c r="C52" s="55" t="s">
        <v>13</v>
      </c>
      <c r="D52" s="58" t="s">
        <v>88</v>
      </c>
      <c r="E52" s="319">
        <v>124</v>
      </c>
      <c r="F52" s="319">
        <v>1</v>
      </c>
      <c r="G52" s="319">
        <v>2</v>
      </c>
      <c r="H52" s="227">
        <f t="shared" si="39"/>
        <v>127</v>
      </c>
      <c r="I52" s="105">
        <f>E52/$H$52</f>
        <v>0.97637795275590555</v>
      </c>
      <c r="J52" s="106">
        <f>F52/$H$52</f>
        <v>7.874015748031496E-3</v>
      </c>
      <c r="K52" s="107">
        <f>G52/$H$52</f>
        <v>1.5748031496062992E-2</v>
      </c>
      <c r="L52" s="98"/>
      <c r="M52" s="26"/>
      <c r="N52" s="57"/>
      <c r="O52" s="57"/>
      <c r="P52" s="8"/>
      <c r="Q52" s="8"/>
      <c r="R52" s="8"/>
    </row>
    <row r="53" spans="2:18" s="10" customFormat="1" ht="13.5" customHeight="1" x14ac:dyDescent="0.15">
      <c r="B53" s="55"/>
      <c r="C53" s="55"/>
      <c r="D53" s="60" t="s">
        <v>91</v>
      </c>
      <c r="E53" s="321">
        <v>102</v>
      </c>
      <c r="F53" s="321">
        <v>3</v>
      </c>
      <c r="G53" s="321">
        <v>0</v>
      </c>
      <c r="H53" s="228">
        <f t="shared" si="39"/>
        <v>105</v>
      </c>
      <c r="I53" s="117">
        <f>E53/$H$53</f>
        <v>0.97142857142857142</v>
      </c>
      <c r="J53" s="118">
        <f>F53/$H$53</f>
        <v>2.8571428571428571E-2</v>
      </c>
      <c r="K53" s="119">
        <f>G53/$H$53</f>
        <v>0</v>
      </c>
      <c r="L53" s="98"/>
      <c r="M53" s="26"/>
      <c r="N53" s="57"/>
      <c r="O53" s="57"/>
      <c r="P53" s="8"/>
      <c r="Q53" s="8"/>
      <c r="R53" s="8"/>
    </row>
    <row r="54" spans="2:18" s="10" customFormat="1" ht="13.5" customHeight="1" x14ac:dyDescent="0.15">
      <c r="B54" s="55"/>
      <c r="C54" s="68"/>
      <c r="D54" s="70" t="s">
        <v>10</v>
      </c>
      <c r="E54" s="210">
        <f>E55+E56</f>
        <v>231</v>
      </c>
      <c r="F54" s="210">
        <f>F55+F56</f>
        <v>5</v>
      </c>
      <c r="G54" s="210">
        <f>G55+G56</f>
        <v>0</v>
      </c>
      <c r="H54" s="226">
        <f t="shared" si="39"/>
        <v>236</v>
      </c>
      <c r="I54" s="101">
        <f>E54/$H$54</f>
        <v>0.97881355932203384</v>
      </c>
      <c r="J54" s="102">
        <f>F54/$H$54</f>
        <v>2.1186440677966101E-2</v>
      </c>
      <c r="K54" s="103">
        <f>G54/$H$54</f>
        <v>0</v>
      </c>
      <c r="L54" s="98"/>
      <c r="M54" s="26"/>
      <c r="N54" s="57"/>
      <c r="O54" s="57"/>
      <c r="P54" s="8"/>
      <c r="Q54" s="8"/>
      <c r="R54" s="8"/>
    </row>
    <row r="55" spans="2:18" s="10" customFormat="1" ht="13.5" customHeight="1" x14ac:dyDescent="0.15">
      <c r="B55" s="55"/>
      <c r="C55" s="55" t="s">
        <v>14</v>
      </c>
      <c r="D55" s="82" t="s">
        <v>88</v>
      </c>
      <c r="E55" s="319">
        <v>125</v>
      </c>
      <c r="F55" s="319">
        <v>2</v>
      </c>
      <c r="G55" s="319">
        <v>0</v>
      </c>
      <c r="H55" s="232">
        <f t="shared" si="39"/>
        <v>127</v>
      </c>
      <c r="I55" s="121">
        <f>E55/$H$55</f>
        <v>0.98425196850393704</v>
      </c>
      <c r="J55" s="122">
        <f>F55/$H$55</f>
        <v>1.5748031496062992E-2</v>
      </c>
      <c r="K55" s="123">
        <f>G55/$H$55</f>
        <v>0</v>
      </c>
      <c r="L55" s="98"/>
      <c r="M55" s="26"/>
      <c r="N55" s="57"/>
      <c r="O55" s="57"/>
      <c r="P55" s="8"/>
      <c r="Q55" s="8"/>
      <c r="R55" s="8"/>
    </row>
    <row r="56" spans="2:18" s="10" customFormat="1" ht="13.5" customHeight="1" x14ac:dyDescent="0.15">
      <c r="B56" s="84"/>
      <c r="C56" s="59"/>
      <c r="D56" s="59" t="s">
        <v>91</v>
      </c>
      <c r="E56" s="321">
        <v>106</v>
      </c>
      <c r="F56" s="321">
        <v>3</v>
      </c>
      <c r="G56" s="321">
        <v>0</v>
      </c>
      <c r="H56" s="233">
        <f t="shared" si="39"/>
        <v>109</v>
      </c>
      <c r="I56" s="125">
        <f>E56/$H$56</f>
        <v>0.97247706422018354</v>
      </c>
      <c r="J56" s="126">
        <f>F56/$H$56</f>
        <v>2.7522935779816515E-2</v>
      </c>
      <c r="K56" s="127">
        <f>G56/$H$56</f>
        <v>0</v>
      </c>
      <c r="L56" s="98"/>
      <c r="M56" s="26"/>
      <c r="N56" s="57"/>
      <c r="O56" s="57"/>
      <c r="P56" s="8"/>
      <c r="Q56" s="8"/>
      <c r="R56" s="8"/>
    </row>
    <row r="57" spans="2:18" s="10" customFormat="1" ht="13.5" customHeight="1" x14ac:dyDescent="0.15">
      <c r="B57" s="68"/>
      <c r="C57" s="69"/>
      <c r="D57" s="70" t="s">
        <v>10</v>
      </c>
      <c r="E57" s="210">
        <f>E58+E59</f>
        <v>331</v>
      </c>
      <c r="F57" s="210">
        <f>F58+F59</f>
        <v>28</v>
      </c>
      <c r="G57" s="210">
        <f>G58+G59</f>
        <v>17</v>
      </c>
      <c r="H57" s="226">
        <f t="shared" si="39"/>
        <v>376</v>
      </c>
      <c r="I57" s="101">
        <f>E57/$H$57</f>
        <v>0.88031914893617025</v>
      </c>
      <c r="J57" s="102">
        <f>F57/$H$57</f>
        <v>7.4468085106382975E-2</v>
      </c>
      <c r="K57" s="103">
        <f>G57/$H$57</f>
        <v>4.5212765957446811E-2</v>
      </c>
      <c r="L57" s="98"/>
      <c r="M57" s="26"/>
      <c r="N57" s="57"/>
      <c r="O57" s="57"/>
      <c r="P57" s="8"/>
      <c r="Q57" s="8"/>
      <c r="R57" s="8"/>
    </row>
    <row r="58" spans="2:18" s="10" customFormat="1" ht="13.5" customHeight="1" x14ac:dyDescent="0.15">
      <c r="B58" s="55"/>
      <c r="C58" s="72"/>
      <c r="D58" s="58" t="s">
        <v>88</v>
      </c>
      <c r="E58" s="212">
        <f t="shared" ref="E58:G59" si="40">E62+E65</f>
        <v>190</v>
      </c>
      <c r="F58" s="212">
        <f t="shared" si="40"/>
        <v>14</v>
      </c>
      <c r="G58" s="212">
        <f t="shared" si="40"/>
        <v>9</v>
      </c>
      <c r="H58" s="227">
        <f t="shared" si="39"/>
        <v>213</v>
      </c>
      <c r="I58" s="105">
        <f>E58/$H$58</f>
        <v>0.892018779342723</v>
      </c>
      <c r="J58" s="106">
        <f>F58/$H$58</f>
        <v>6.5727699530516437E-2</v>
      </c>
      <c r="K58" s="107">
        <f>G58/$H$58</f>
        <v>4.2253521126760563E-2</v>
      </c>
      <c r="L58" s="98"/>
      <c r="M58" s="26"/>
      <c r="N58" s="57"/>
      <c r="O58" s="57"/>
      <c r="P58" s="8"/>
      <c r="Q58" s="8"/>
      <c r="R58" s="8"/>
    </row>
    <row r="59" spans="2:18" s="10" customFormat="1" ht="13.5" customHeight="1" x14ac:dyDescent="0.15">
      <c r="B59" s="55"/>
      <c r="C59" s="72" t="s">
        <v>10</v>
      </c>
      <c r="D59" s="74" t="s">
        <v>91</v>
      </c>
      <c r="E59" s="214">
        <f t="shared" si="40"/>
        <v>141</v>
      </c>
      <c r="F59" s="214">
        <f t="shared" si="40"/>
        <v>14</v>
      </c>
      <c r="G59" s="214">
        <f t="shared" si="40"/>
        <v>8</v>
      </c>
      <c r="H59" s="231">
        <f t="shared" si="39"/>
        <v>163</v>
      </c>
      <c r="I59" s="109">
        <f>E59/$H$59</f>
        <v>0.86503067484662577</v>
      </c>
      <c r="J59" s="110">
        <f>F59/$H$59</f>
        <v>8.5889570552147243E-2</v>
      </c>
      <c r="K59" s="111">
        <f>G59/$H$59</f>
        <v>4.9079754601226995E-2</v>
      </c>
      <c r="L59" s="98"/>
      <c r="M59" s="26"/>
      <c r="N59" s="57"/>
      <c r="O59" s="57"/>
      <c r="P59" s="8"/>
      <c r="Q59" s="8"/>
      <c r="R59" s="8"/>
    </row>
    <row r="60" spans="2:18" s="10" customFormat="1" ht="13.5" customHeight="1" x14ac:dyDescent="0.15">
      <c r="B60" s="55"/>
      <c r="C60" s="72"/>
      <c r="D60" s="59" t="s">
        <v>24</v>
      </c>
      <c r="E60" s="224"/>
      <c r="F60" s="224"/>
      <c r="G60" s="224"/>
      <c r="H60" s="233">
        <f>$F$8-H57</f>
        <v>0</v>
      </c>
      <c r="I60" s="113"/>
      <c r="J60" s="114"/>
      <c r="K60" s="115"/>
      <c r="L60" s="98"/>
      <c r="M60" s="26"/>
      <c r="N60" s="57"/>
      <c r="O60" s="57"/>
      <c r="P60" s="8"/>
      <c r="Q60" s="8"/>
      <c r="R60" s="8"/>
    </row>
    <row r="61" spans="2:18" s="10" customFormat="1" ht="13.5" customHeight="1" x14ac:dyDescent="0.15">
      <c r="B61" s="55"/>
      <c r="C61" s="68" t="s">
        <v>25</v>
      </c>
      <c r="D61" s="70" t="s">
        <v>10</v>
      </c>
      <c r="E61" s="210">
        <f>E62+E63</f>
        <v>167</v>
      </c>
      <c r="F61" s="210">
        <f>F62+F63</f>
        <v>10</v>
      </c>
      <c r="G61" s="210">
        <f>G62+G63</f>
        <v>3</v>
      </c>
      <c r="H61" s="226">
        <f t="shared" si="39"/>
        <v>180</v>
      </c>
      <c r="I61" s="101">
        <f>E61/$H$61</f>
        <v>0.92777777777777781</v>
      </c>
      <c r="J61" s="102">
        <f>F61/$H$61</f>
        <v>5.5555555555555552E-2</v>
      </c>
      <c r="K61" s="103">
        <f>G61/$H$61</f>
        <v>1.6666666666666666E-2</v>
      </c>
      <c r="L61" s="98"/>
      <c r="M61" s="26"/>
      <c r="N61" s="57"/>
      <c r="O61" s="57"/>
      <c r="P61" s="8"/>
      <c r="Q61" s="8"/>
      <c r="R61" s="8"/>
    </row>
    <row r="62" spans="2:18" s="10" customFormat="1" ht="13.5" customHeight="1" x14ac:dyDescent="0.15">
      <c r="B62" s="55" t="s">
        <v>15</v>
      </c>
      <c r="C62" s="55" t="s">
        <v>13</v>
      </c>
      <c r="D62" s="58" t="s">
        <v>88</v>
      </c>
      <c r="E62" s="319">
        <v>101</v>
      </c>
      <c r="F62" s="319">
        <v>4</v>
      </c>
      <c r="G62" s="319">
        <v>1</v>
      </c>
      <c r="H62" s="227">
        <f t="shared" ref="H62:H69" si="41">SUM(E62:G62)</f>
        <v>106</v>
      </c>
      <c r="I62" s="105">
        <f>E62/$H$62</f>
        <v>0.95283018867924529</v>
      </c>
      <c r="J62" s="106">
        <f>F62/$H$62</f>
        <v>3.7735849056603772E-2</v>
      </c>
      <c r="K62" s="107">
        <f>G62/$H$62</f>
        <v>9.433962264150943E-3</v>
      </c>
      <c r="L62" s="98"/>
      <c r="M62" s="26"/>
      <c r="N62" s="57"/>
      <c r="O62" s="57"/>
      <c r="P62" s="8"/>
      <c r="Q62" s="8"/>
      <c r="R62" s="8"/>
    </row>
    <row r="63" spans="2:18" s="10" customFormat="1" ht="13.5" customHeight="1" x14ac:dyDescent="0.15">
      <c r="B63" s="55"/>
      <c r="C63" s="55"/>
      <c r="D63" s="60" t="s">
        <v>91</v>
      </c>
      <c r="E63" s="321">
        <v>66</v>
      </c>
      <c r="F63" s="321">
        <v>6</v>
      </c>
      <c r="G63" s="321">
        <v>2</v>
      </c>
      <c r="H63" s="228">
        <f t="shared" si="41"/>
        <v>74</v>
      </c>
      <c r="I63" s="117">
        <f>E63/$H$63</f>
        <v>0.89189189189189189</v>
      </c>
      <c r="J63" s="118">
        <f>F63/$H$63</f>
        <v>8.1081081081081086E-2</v>
      </c>
      <c r="K63" s="119">
        <f>G63/$H$63</f>
        <v>2.7027027027027029E-2</v>
      </c>
      <c r="L63" s="98"/>
      <c r="M63" s="26"/>
      <c r="N63" s="57"/>
      <c r="O63" s="57"/>
      <c r="P63" s="8"/>
      <c r="Q63" s="8"/>
      <c r="R63" s="8"/>
    </row>
    <row r="64" spans="2:18" s="10" customFormat="1" ht="13.5" customHeight="1" x14ac:dyDescent="0.15">
      <c r="B64" s="55"/>
      <c r="C64" s="68"/>
      <c r="D64" s="70" t="s">
        <v>10</v>
      </c>
      <c r="E64" s="210">
        <f>E65+E66</f>
        <v>164</v>
      </c>
      <c r="F64" s="210">
        <f>F65+F66</f>
        <v>18</v>
      </c>
      <c r="G64" s="210">
        <f>G65+G66</f>
        <v>14</v>
      </c>
      <c r="H64" s="226">
        <f t="shared" si="41"/>
        <v>196</v>
      </c>
      <c r="I64" s="101">
        <f>E64/$H$64</f>
        <v>0.83673469387755106</v>
      </c>
      <c r="J64" s="102">
        <f>F64/$H$64</f>
        <v>9.1836734693877556E-2</v>
      </c>
      <c r="K64" s="103">
        <f>G64/$H$64</f>
        <v>7.1428571428571425E-2</v>
      </c>
      <c r="L64" s="98"/>
      <c r="M64" s="26"/>
      <c r="N64" s="57"/>
      <c r="O64" s="57"/>
      <c r="P64" s="8"/>
      <c r="Q64" s="8"/>
      <c r="R64" s="8"/>
    </row>
    <row r="65" spans="2:18" s="10" customFormat="1" ht="13.5" customHeight="1" x14ac:dyDescent="0.15">
      <c r="B65" s="55"/>
      <c r="C65" s="55" t="s">
        <v>16</v>
      </c>
      <c r="D65" s="82" t="s">
        <v>88</v>
      </c>
      <c r="E65" s="319">
        <v>89</v>
      </c>
      <c r="F65" s="319">
        <v>10</v>
      </c>
      <c r="G65" s="319">
        <v>8</v>
      </c>
      <c r="H65" s="232">
        <f t="shared" si="41"/>
        <v>107</v>
      </c>
      <c r="I65" s="121">
        <f>E65/$H$65</f>
        <v>0.83177570093457942</v>
      </c>
      <c r="J65" s="122">
        <f>F65/$H$65</f>
        <v>9.3457943925233641E-2</v>
      </c>
      <c r="K65" s="123">
        <f>G65/$H$65</f>
        <v>7.476635514018691E-2</v>
      </c>
      <c r="L65" s="98"/>
      <c r="M65" s="26"/>
      <c r="N65" s="57"/>
      <c r="O65" s="57"/>
      <c r="P65" s="8"/>
      <c r="Q65" s="8"/>
      <c r="R65" s="8"/>
    </row>
    <row r="66" spans="2:18" s="10" customFormat="1" ht="13.5" customHeight="1" x14ac:dyDescent="0.15">
      <c r="B66" s="84"/>
      <c r="C66" s="59"/>
      <c r="D66" s="59" t="s">
        <v>91</v>
      </c>
      <c r="E66" s="321">
        <v>75</v>
      </c>
      <c r="F66" s="321">
        <v>8</v>
      </c>
      <c r="G66" s="321">
        <v>6</v>
      </c>
      <c r="H66" s="233">
        <f t="shared" si="41"/>
        <v>89</v>
      </c>
      <c r="I66" s="125">
        <f>E66/$H$66</f>
        <v>0.84269662921348309</v>
      </c>
      <c r="J66" s="126">
        <f>F66/$H$66</f>
        <v>8.98876404494382E-2</v>
      </c>
      <c r="K66" s="127">
        <f>G66/$H$66</f>
        <v>6.741573033707865E-2</v>
      </c>
      <c r="L66" s="98"/>
      <c r="M66" s="26"/>
      <c r="N66" s="57"/>
      <c r="O66" s="57"/>
      <c r="P66" s="8"/>
      <c r="Q66" s="8"/>
      <c r="R66" s="8"/>
    </row>
    <row r="67" spans="2:18" s="10" customFormat="1" ht="13.5" customHeight="1" x14ac:dyDescent="0.15">
      <c r="B67" s="68"/>
      <c r="C67" s="69"/>
      <c r="D67" s="70" t="s">
        <v>10</v>
      </c>
      <c r="E67" s="210">
        <f>E68+E69</f>
        <v>445</v>
      </c>
      <c r="F67" s="210">
        <f>F68+F69</f>
        <v>77</v>
      </c>
      <c r="G67" s="210">
        <f>G68+G69</f>
        <v>48</v>
      </c>
      <c r="H67" s="226">
        <f t="shared" si="41"/>
        <v>570</v>
      </c>
      <c r="I67" s="101">
        <f>E67/$H$67</f>
        <v>0.7807017543859649</v>
      </c>
      <c r="J67" s="102">
        <f>F67/$H$67</f>
        <v>0.13508771929824562</v>
      </c>
      <c r="K67" s="103">
        <f>G67/$H$67</f>
        <v>8.4210526315789472E-2</v>
      </c>
      <c r="L67" s="98"/>
      <c r="M67" s="26"/>
      <c r="N67" s="57"/>
      <c r="O67" s="57"/>
      <c r="P67" s="8"/>
      <c r="Q67" s="8"/>
      <c r="R67" s="8"/>
    </row>
    <row r="68" spans="2:18" s="10" customFormat="1" ht="13.5" customHeight="1" x14ac:dyDescent="0.15">
      <c r="B68" s="55"/>
      <c r="C68" s="72"/>
      <c r="D68" s="58" t="s">
        <v>88</v>
      </c>
      <c r="E68" s="319">
        <v>238</v>
      </c>
      <c r="F68" s="319">
        <v>52</v>
      </c>
      <c r="G68" s="319">
        <v>32</v>
      </c>
      <c r="H68" s="227">
        <f t="shared" si="41"/>
        <v>322</v>
      </c>
      <c r="I68" s="105">
        <f>E68/$H$68</f>
        <v>0.73913043478260865</v>
      </c>
      <c r="J68" s="106">
        <f>F68/$H$68</f>
        <v>0.16149068322981366</v>
      </c>
      <c r="K68" s="107">
        <f>G68/$H$68</f>
        <v>9.9378881987577633E-2</v>
      </c>
      <c r="L68" s="98"/>
      <c r="M68" s="26"/>
      <c r="N68" s="57"/>
      <c r="O68" s="57"/>
      <c r="P68" s="8"/>
      <c r="Q68" s="8"/>
      <c r="R68" s="8"/>
    </row>
    <row r="69" spans="2:18" s="10" customFormat="1" ht="13.5" customHeight="1" x14ac:dyDescent="0.15">
      <c r="B69" s="55" t="s">
        <v>26</v>
      </c>
      <c r="C69" s="26" t="s">
        <v>16</v>
      </c>
      <c r="D69" s="74" t="s">
        <v>91</v>
      </c>
      <c r="E69" s="331">
        <v>207</v>
      </c>
      <c r="F69" s="331">
        <v>25</v>
      </c>
      <c r="G69" s="331">
        <v>16</v>
      </c>
      <c r="H69" s="215">
        <f t="shared" si="41"/>
        <v>248</v>
      </c>
      <c r="I69" s="152">
        <f>E69/$H$69</f>
        <v>0.83467741935483875</v>
      </c>
      <c r="J69" s="110">
        <f>F69/$H$69</f>
        <v>0.10080645161290322</v>
      </c>
      <c r="K69" s="112">
        <f>G69/$H$69</f>
        <v>6.4516129032258063E-2</v>
      </c>
      <c r="L69" s="98"/>
      <c r="M69" s="26"/>
      <c r="N69" s="57"/>
      <c r="O69" s="57"/>
      <c r="P69" s="8"/>
      <c r="Q69" s="8"/>
      <c r="R69" s="8"/>
    </row>
    <row r="70" spans="2:18" s="10" customFormat="1" ht="13.5" customHeight="1" thickBot="1" x14ac:dyDescent="0.2">
      <c r="B70" s="55"/>
      <c r="C70" s="72"/>
      <c r="D70" s="91" t="s">
        <v>24</v>
      </c>
      <c r="E70" s="225"/>
      <c r="F70" s="225"/>
      <c r="G70" s="225"/>
      <c r="H70" s="221">
        <f>$F$11-H67</f>
        <v>0</v>
      </c>
      <c r="I70" s="174"/>
      <c r="J70" s="175"/>
      <c r="K70" s="176"/>
      <c r="L70" s="98"/>
      <c r="M70" s="26"/>
      <c r="N70" s="57"/>
      <c r="O70" s="57"/>
      <c r="P70" s="8"/>
      <c r="Q70" s="8"/>
      <c r="R70" s="8"/>
    </row>
    <row r="71" spans="2:18" s="10" customFormat="1" ht="13.5" customHeight="1" thickTop="1" x14ac:dyDescent="0.15">
      <c r="B71" s="92"/>
      <c r="C71" s="93"/>
      <c r="D71" s="62" t="s">
        <v>10</v>
      </c>
      <c r="E71" s="222">
        <f>E72+E73</f>
        <v>1233</v>
      </c>
      <c r="F71" s="222">
        <f>F72+F73</f>
        <v>114</v>
      </c>
      <c r="G71" s="222">
        <f>G72+G73</f>
        <v>67</v>
      </c>
      <c r="H71" s="223">
        <f>SUM(E71:G71)</f>
        <v>1414</v>
      </c>
      <c r="I71" s="177">
        <f>E71/$H$71</f>
        <v>0.87199434229137196</v>
      </c>
      <c r="J71" s="178">
        <f>F71/$H$71</f>
        <v>8.0622347949080617E-2</v>
      </c>
      <c r="K71" s="179">
        <f>G71/$H$71</f>
        <v>4.7383309759547382E-2</v>
      </c>
      <c r="L71" s="98"/>
      <c r="M71" s="26"/>
      <c r="N71" s="57"/>
      <c r="O71" s="57"/>
      <c r="P71" s="8"/>
      <c r="Q71" s="8"/>
      <c r="R71" s="8"/>
    </row>
    <row r="72" spans="2:18" s="10" customFormat="1" ht="13.5" customHeight="1" x14ac:dyDescent="0.15">
      <c r="B72" s="55"/>
      <c r="C72" s="72"/>
      <c r="D72" s="58" t="s">
        <v>88</v>
      </c>
      <c r="E72" s="212">
        <f t="shared" ref="E72:G73" si="42">E48+E58+E68</f>
        <v>677</v>
      </c>
      <c r="F72" s="212">
        <f t="shared" si="42"/>
        <v>69</v>
      </c>
      <c r="G72" s="212">
        <f t="shared" si="42"/>
        <v>43</v>
      </c>
      <c r="H72" s="213">
        <f>SUM(E72:G72)</f>
        <v>789</v>
      </c>
      <c r="I72" s="105">
        <f>E72/$H$72</f>
        <v>0.85804816223067171</v>
      </c>
      <c r="J72" s="106">
        <f>F72/$H$72</f>
        <v>8.7452471482889732E-2</v>
      </c>
      <c r="K72" s="107">
        <f>G72/$H$72</f>
        <v>5.4499366286438533E-2</v>
      </c>
      <c r="L72" s="98"/>
      <c r="M72" s="26"/>
      <c r="N72" s="57"/>
      <c r="O72" s="57"/>
      <c r="P72" s="8"/>
      <c r="Q72" s="8"/>
      <c r="R72" s="8"/>
    </row>
    <row r="73" spans="2:18" s="10" customFormat="1" ht="13.5" customHeight="1" x14ac:dyDescent="0.15">
      <c r="B73" s="96" t="s">
        <v>10</v>
      </c>
      <c r="C73" s="26"/>
      <c r="D73" s="74" t="s">
        <v>91</v>
      </c>
      <c r="E73" s="214">
        <f t="shared" si="42"/>
        <v>556</v>
      </c>
      <c r="F73" s="214">
        <f t="shared" si="42"/>
        <v>45</v>
      </c>
      <c r="G73" s="214">
        <f t="shared" si="42"/>
        <v>24</v>
      </c>
      <c r="H73" s="215">
        <f>SUM(E73:G73)</f>
        <v>625</v>
      </c>
      <c r="I73" s="109">
        <f>E73/$H$73</f>
        <v>0.88959999999999995</v>
      </c>
      <c r="J73" s="110">
        <f>F73/$H$73</f>
        <v>7.1999999999999995E-2</v>
      </c>
      <c r="K73" s="111">
        <f>G73/$H$73</f>
        <v>3.8399999999999997E-2</v>
      </c>
      <c r="L73" s="98"/>
      <c r="M73" s="26"/>
      <c r="N73" s="57"/>
      <c r="O73" s="57"/>
      <c r="P73" s="8"/>
      <c r="Q73" s="8"/>
      <c r="R73" s="8"/>
    </row>
    <row r="74" spans="2:18" s="10" customFormat="1" ht="13.5" customHeight="1" x14ac:dyDescent="0.15">
      <c r="B74" s="84"/>
      <c r="C74" s="97"/>
      <c r="D74" s="59" t="s">
        <v>24</v>
      </c>
      <c r="E74" s="224"/>
      <c r="F74" s="224"/>
      <c r="G74" s="224"/>
      <c r="H74" s="216">
        <f>H50+H60+H70</f>
        <v>1</v>
      </c>
      <c r="I74" s="113"/>
      <c r="J74" s="114"/>
      <c r="K74" s="115"/>
      <c r="L74" s="98"/>
      <c r="M74" s="26"/>
      <c r="N74" s="57"/>
      <c r="O74" s="57"/>
      <c r="P74" s="8"/>
      <c r="Q74" s="8"/>
      <c r="R74" s="8"/>
    </row>
    <row r="75" spans="2:18" s="10" customFormat="1" ht="13.5" customHeight="1" x14ac:dyDescent="0.15">
      <c r="B75" s="26"/>
      <c r="C75" s="26"/>
      <c r="D75" s="26"/>
      <c r="E75" s="57"/>
      <c r="F75" s="57"/>
      <c r="G75" s="57"/>
      <c r="H75" s="57"/>
      <c r="I75" s="57"/>
      <c r="J75" s="57"/>
      <c r="K75" s="57"/>
      <c r="L75" s="26"/>
      <c r="M75" s="26"/>
      <c r="N75" s="57"/>
      <c r="O75" s="57"/>
      <c r="P75" s="8"/>
      <c r="Q75" s="8"/>
      <c r="R75" s="8"/>
    </row>
    <row r="76" spans="2:18" s="10" customFormat="1" ht="13.5" customHeight="1" x14ac:dyDescent="0.15">
      <c r="B76" s="65" t="s">
        <v>28</v>
      </c>
      <c r="C76" s="65"/>
      <c r="D76" s="17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</row>
    <row r="77" spans="2:18" s="10" customFormat="1" ht="19.2" x14ac:dyDescent="0.15">
      <c r="B77" s="11" t="s">
        <v>9</v>
      </c>
      <c r="C77" s="11" t="s">
        <v>19</v>
      </c>
      <c r="D77" s="405" t="s">
        <v>20</v>
      </c>
      <c r="E77" s="11" t="s">
        <v>65</v>
      </c>
      <c r="F77" s="11" t="s">
        <v>104</v>
      </c>
      <c r="G77" s="11" t="s">
        <v>105</v>
      </c>
      <c r="H77" s="48" t="s">
        <v>47</v>
      </c>
      <c r="I77" s="15" t="s">
        <v>10</v>
      </c>
      <c r="J77" s="16" t="s">
        <v>62</v>
      </c>
      <c r="K77" s="11" t="s">
        <v>104</v>
      </c>
      <c r="L77" s="11" t="s">
        <v>105</v>
      </c>
      <c r="M77" s="48" t="s">
        <v>47</v>
      </c>
      <c r="N77" s="311"/>
      <c r="O77" s="63"/>
    </row>
    <row r="78" spans="2:18" s="10" customFormat="1" ht="13.5" customHeight="1" x14ac:dyDescent="0.15">
      <c r="B78" s="68"/>
      <c r="C78" s="69"/>
      <c r="D78" s="70" t="s">
        <v>10</v>
      </c>
      <c r="E78" s="210">
        <f>E79+E80</f>
        <v>27</v>
      </c>
      <c r="F78" s="210">
        <f>F79+F80</f>
        <v>275</v>
      </c>
      <c r="G78" s="210">
        <f>G79+G80</f>
        <v>146</v>
      </c>
      <c r="H78" s="210">
        <f>H79+H80</f>
        <v>21</v>
      </c>
      <c r="I78" s="226">
        <f>SUM(E78:H78)</f>
        <v>469</v>
      </c>
      <c r="J78" s="101">
        <f>E78/$I$78</f>
        <v>5.7569296375266525E-2</v>
      </c>
      <c r="K78" s="102">
        <f>F78/$I$78</f>
        <v>0.5863539445628998</v>
      </c>
      <c r="L78" s="103">
        <f>G78/$I$78</f>
        <v>0.31130063965884863</v>
      </c>
      <c r="M78" s="104">
        <f>H78/$I$78</f>
        <v>4.4776119402985072E-2</v>
      </c>
      <c r="N78" s="98"/>
      <c r="O78" s="63"/>
    </row>
    <row r="79" spans="2:18" s="10" customFormat="1" ht="13.5" customHeight="1" x14ac:dyDescent="0.15">
      <c r="B79" s="55"/>
      <c r="C79" s="72"/>
      <c r="D79" s="58" t="s">
        <v>88</v>
      </c>
      <c r="E79" s="212">
        <f t="shared" ref="E79:H80" si="43">E83+E86</f>
        <v>14</v>
      </c>
      <c r="F79" s="212">
        <f t="shared" si="43"/>
        <v>148</v>
      </c>
      <c r="G79" s="212">
        <f t="shared" si="43"/>
        <v>79</v>
      </c>
      <c r="H79" s="212">
        <f t="shared" si="43"/>
        <v>13</v>
      </c>
      <c r="I79" s="227">
        <f>SUM(E79:H79)</f>
        <v>254</v>
      </c>
      <c r="J79" s="105">
        <f>E79/$I$79</f>
        <v>5.5118110236220472E-2</v>
      </c>
      <c r="K79" s="106">
        <f>F79/$I$79</f>
        <v>0.58267716535433067</v>
      </c>
      <c r="L79" s="107">
        <f>G79/$I$79</f>
        <v>0.3110236220472441</v>
      </c>
      <c r="M79" s="108">
        <f>H79/$I$79</f>
        <v>5.1181102362204724E-2</v>
      </c>
      <c r="N79" s="98"/>
      <c r="O79" s="63"/>
    </row>
    <row r="80" spans="2:18" s="10" customFormat="1" ht="13.5" customHeight="1" x14ac:dyDescent="0.15">
      <c r="B80" s="55"/>
      <c r="C80" s="72" t="s">
        <v>10</v>
      </c>
      <c r="D80" s="74" t="s">
        <v>91</v>
      </c>
      <c r="E80" s="214">
        <f t="shared" si="43"/>
        <v>13</v>
      </c>
      <c r="F80" s="214">
        <f t="shared" si="43"/>
        <v>127</v>
      </c>
      <c r="G80" s="214">
        <f t="shared" si="43"/>
        <v>67</v>
      </c>
      <c r="H80" s="214">
        <f t="shared" si="43"/>
        <v>8</v>
      </c>
      <c r="I80" s="231">
        <f>SUM(E80:H80)</f>
        <v>215</v>
      </c>
      <c r="J80" s="109">
        <f>E80/$I$80</f>
        <v>6.0465116279069767E-2</v>
      </c>
      <c r="K80" s="110">
        <f>F80/$I$80</f>
        <v>0.59069767441860466</v>
      </c>
      <c r="L80" s="111">
        <f>G80/$I$80</f>
        <v>0.3116279069767442</v>
      </c>
      <c r="M80" s="112">
        <f>H80/$I$80</f>
        <v>3.7209302325581395E-2</v>
      </c>
      <c r="N80" s="98"/>
      <c r="O80" s="63"/>
    </row>
    <row r="81" spans="2:15" s="10" customFormat="1" ht="13.5" customHeight="1" x14ac:dyDescent="0.15">
      <c r="B81" s="55"/>
      <c r="C81" s="72"/>
      <c r="D81" s="59" t="s">
        <v>24</v>
      </c>
      <c r="E81" s="353"/>
      <c r="F81" s="353"/>
      <c r="G81" s="353"/>
      <c r="H81" s="353"/>
      <c r="I81" s="233">
        <f>$F$5-I78</f>
        <v>0</v>
      </c>
      <c r="J81" s="364"/>
      <c r="K81" s="365"/>
      <c r="L81" s="355"/>
      <c r="M81" s="366"/>
      <c r="N81" s="98"/>
      <c r="O81" s="63"/>
    </row>
    <row r="82" spans="2:15" s="10" customFormat="1" ht="13.5" customHeight="1" x14ac:dyDescent="0.15">
      <c r="B82" s="55"/>
      <c r="C82" s="68" t="s">
        <v>25</v>
      </c>
      <c r="D82" s="70" t="s">
        <v>10</v>
      </c>
      <c r="E82" s="210">
        <f>E83+E84</f>
        <v>12</v>
      </c>
      <c r="F82" s="210">
        <f>F83+F84</f>
        <v>134</v>
      </c>
      <c r="G82" s="210">
        <f>G83+G84</f>
        <v>79</v>
      </c>
      <c r="H82" s="210">
        <f>H83+H84</f>
        <v>8</v>
      </c>
      <c r="I82" s="226">
        <f t="shared" ref="I82:I90" si="44">SUM(E82:H82)</f>
        <v>233</v>
      </c>
      <c r="J82" s="101">
        <f>E82/$I$82</f>
        <v>5.1502145922746781E-2</v>
      </c>
      <c r="K82" s="102">
        <f>F82/$I$82</f>
        <v>0.57510729613733902</v>
      </c>
      <c r="L82" s="103">
        <f>G82/$I$82</f>
        <v>0.33905579399141633</v>
      </c>
      <c r="M82" s="104">
        <f>H82/$I$82</f>
        <v>3.4334763948497854E-2</v>
      </c>
      <c r="N82" s="98"/>
      <c r="O82" s="57"/>
    </row>
    <row r="83" spans="2:15" s="10" customFormat="1" ht="13.5" customHeight="1" x14ac:dyDescent="0.15">
      <c r="B83" s="55" t="s">
        <v>12</v>
      </c>
      <c r="C83" s="55" t="s">
        <v>13</v>
      </c>
      <c r="D83" s="58" t="s">
        <v>88</v>
      </c>
      <c r="E83" s="319">
        <v>6</v>
      </c>
      <c r="F83" s="319">
        <v>73</v>
      </c>
      <c r="G83" s="319">
        <v>45</v>
      </c>
      <c r="H83" s="319">
        <v>3</v>
      </c>
      <c r="I83" s="227">
        <f t="shared" si="44"/>
        <v>127</v>
      </c>
      <c r="J83" s="105">
        <f>E83/$I$83</f>
        <v>4.7244094488188976E-2</v>
      </c>
      <c r="K83" s="106">
        <f>F83/$I$83</f>
        <v>0.57480314960629919</v>
      </c>
      <c r="L83" s="107">
        <f>G83/$I$83</f>
        <v>0.3543307086614173</v>
      </c>
      <c r="M83" s="108">
        <f>H83/$I$83</f>
        <v>2.3622047244094488E-2</v>
      </c>
      <c r="N83" s="98"/>
      <c r="O83" s="26"/>
    </row>
    <row r="84" spans="2:15" s="10" customFormat="1" ht="13.5" customHeight="1" x14ac:dyDescent="0.15">
      <c r="B84" s="55"/>
      <c r="C84" s="55"/>
      <c r="D84" s="60" t="s">
        <v>91</v>
      </c>
      <c r="E84" s="321">
        <v>6</v>
      </c>
      <c r="F84" s="321">
        <v>61</v>
      </c>
      <c r="G84" s="321">
        <v>34</v>
      </c>
      <c r="H84" s="321">
        <v>5</v>
      </c>
      <c r="I84" s="228">
        <f t="shared" si="44"/>
        <v>106</v>
      </c>
      <c r="J84" s="117">
        <f>E84/$I$84</f>
        <v>5.6603773584905662E-2</v>
      </c>
      <c r="K84" s="118">
        <f>F84/$I$84</f>
        <v>0.57547169811320753</v>
      </c>
      <c r="L84" s="119">
        <f>G84/$I$84</f>
        <v>0.32075471698113206</v>
      </c>
      <c r="M84" s="120">
        <f>H84/$I$84</f>
        <v>4.716981132075472E-2</v>
      </c>
      <c r="N84" s="98"/>
      <c r="O84" s="26"/>
    </row>
    <row r="85" spans="2:15" s="10" customFormat="1" ht="13.5" customHeight="1" x14ac:dyDescent="0.15">
      <c r="B85" s="55"/>
      <c r="C85" s="68"/>
      <c r="D85" s="70" t="s">
        <v>10</v>
      </c>
      <c r="E85" s="210">
        <f>E86+E87</f>
        <v>15</v>
      </c>
      <c r="F85" s="210">
        <f>F86+F87</f>
        <v>141</v>
      </c>
      <c r="G85" s="210">
        <f>G86+G87</f>
        <v>67</v>
      </c>
      <c r="H85" s="210">
        <f>H86+H87</f>
        <v>13</v>
      </c>
      <c r="I85" s="226">
        <f t="shared" si="44"/>
        <v>236</v>
      </c>
      <c r="J85" s="101">
        <f>E85/$I$85</f>
        <v>6.3559322033898302E-2</v>
      </c>
      <c r="K85" s="102">
        <f>F85/$I$85</f>
        <v>0.59745762711864403</v>
      </c>
      <c r="L85" s="103">
        <f>G85/$I$85</f>
        <v>0.28389830508474578</v>
      </c>
      <c r="M85" s="104">
        <f>H85/$I$85</f>
        <v>5.5084745762711863E-2</v>
      </c>
      <c r="N85" s="98"/>
      <c r="O85" s="26"/>
    </row>
    <row r="86" spans="2:15" s="10" customFormat="1" ht="13.5" customHeight="1" x14ac:dyDescent="0.15">
      <c r="B86" s="55"/>
      <c r="C86" s="55" t="s">
        <v>14</v>
      </c>
      <c r="D86" s="82" t="s">
        <v>88</v>
      </c>
      <c r="E86" s="319">
        <v>8</v>
      </c>
      <c r="F86" s="319">
        <v>75</v>
      </c>
      <c r="G86" s="319">
        <v>34</v>
      </c>
      <c r="H86" s="319">
        <v>10</v>
      </c>
      <c r="I86" s="232">
        <f t="shared" si="44"/>
        <v>127</v>
      </c>
      <c r="J86" s="121">
        <f>E86/$I$86</f>
        <v>6.2992125984251968E-2</v>
      </c>
      <c r="K86" s="122">
        <f>F86/$I$86</f>
        <v>0.59055118110236215</v>
      </c>
      <c r="L86" s="123">
        <f>G86/$I$86</f>
        <v>0.26771653543307089</v>
      </c>
      <c r="M86" s="124">
        <f>H86/$I$86</f>
        <v>7.874015748031496E-2</v>
      </c>
      <c r="N86" s="98"/>
      <c r="O86" s="26"/>
    </row>
    <row r="87" spans="2:15" s="10" customFormat="1" ht="13.5" customHeight="1" x14ac:dyDescent="0.15">
      <c r="B87" s="84"/>
      <c r="C87" s="59"/>
      <c r="D87" s="59" t="s">
        <v>91</v>
      </c>
      <c r="E87" s="321">
        <v>7</v>
      </c>
      <c r="F87" s="321">
        <v>66</v>
      </c>
      <c r="G87" s="321">
        <v>33</v>
      </c>
      <c r="H87" s="321">
        <v>3</v>
      </c>
      <c r="I87" s="233">
        <f t="shared" si="44"/>
        <v>109</v>
      </c>
      <c r="J87" s="125">
        <f>E87/$I$87</f>
        <v>6.4220183486238536E-2</v>
      </c>
      <c r="K87" s="126">
        <f>F87/$I$87</f>
        <v>0.60550458715596334</v>
      </c>
      <c r="L87" s="127">
        <f>G87/$I$87</f>
        <v>0.30275229357798167</v>
      </c>
      <c r="M87" s="128">
        <f>H87/$I$87</f>
        <v>2.7522935779816515E-2</v>
      </c>
      <c r="N87" s="98"/>
      <c r="O87" s="26"/>
    </row>
    <row r="88" spans="2:15" s="10" customFormat="1" ht="13.5" customHeight="1" x14ac:dyDescent="0.15">
      <c r="B88" s="68"/>
      <c r="C88" s="69"/>
      <c r="D88" s="70" t="s">
        <v>10</v>
      </c>
      <c r="E88" s="210">
        <f>E89+E90</f>
        <v>80</v>
      </c>
      <c r="F88" s="210">
        <f>F89+F90</f>
        <v>185</v>
      </c>
      <c r="G88" s="210">
        <f>G89+G90</f>
        <v>83</v>
      </c>
      <c r="H88" s="210">
        <f>H89+H90</f>
        <v>28</v>
      </c>
      <c r="I88" s="226">
        <f t="shared" si="44"/>
        <v>376</v>
      </c>
      <c r="J88" s="101">
        <f>E88/$I$88</f>
        <v>0.21276595744680851</v>
      </c>
      <c r="K88" s="102">
        <f>F88/$I$88</f>
        <v>0.49202127659574468</v>
      </c>
      <c r="L88" s="103">
        <f>G88/$I$88</f>
        <v>0.22074468085106383</v>
      </c>
      <c r="M88" s="104">
        <f>H88/$I$88</f>
        <v>7.4468085106382975E-2</v>
      </c>
      <c r="N88" s="98"/>
      <c r="O88" s="26"/>
    </row>
    <row r="89" spans="2:15" s="10" customFormat="1" ht="13.5" customHeight="1" x14ac:dyDescent="0.15">
      <c r="B89" s="55"/>
      <c r="C89" s="72"/>
      <c r="D89" s="58" t="s">
        <v>88</v>
      </c>
      <c r="E89" s="212">
        <f t="shared" ref="E89:H90" si="45">E93+E96</f>
        <v>48</v>
      </c>
      <c r="F89" s="212">
        <f t="shared" si="45"/>
        <v>99</v>
      </c>
      <c r="G89" s="212">
        <f t="shared" si="45"/>
        <v>47</v>
      </c>
      <c r="H89" s="212">
        <f t="shared" si="45"/>
        <v>19</v>
      </c>
      <c r="I89" s="227">
        <f t="shared" si="44"/>
        <v>213</v>
      </c>
      <c r="J89" s="105">
        <f>E89/$I$89</f>
        <v>0.22535211267605634</v>
      </c>
      <c r="K89" s="106">
        <f>F89/$I$89</f>
        <v>0.46478873239436619</v>
      </c>
      <c r="L89" s="107">
        <f>G89/$I$89</f>
        <v>0.22065727699530516</v>
      </c>
      <c r="M89" s="108">
        <f>H89/$I$89</f>
        <v>8.9201877934272297E-2</v>
      </c>
      <c r="N89" s="98"/>
      <c r="O89" s="26"/>
    </row>
    <row r="90" spans="2:15" s="10" customFormat="1" ht="13.5" customHeight="1" x14ac:dyDescent="0.15">
      <c r="B90" s="55"/>
      <c r="C90" s="72" t="s">
        <v>10</v>
      </c>
      <c r="D90" s="74" t="s">
        <v>91</v>
      </c>
      <c r="E90" s="214">
        <f t="shared" si="45"/>
        <v>32</v>
      </c>
      <c r="F90" s="214">
        <f t="shared" si="45"/>
        <v>86</v>
      </c>
      <c r="G90" s="214">
        <f t="shared" si="45"/>
        <v>36</v>
      </c>
      <c r="H90" s="214">
        <f t="shared" si="45"/>
        <v>9</v>
      </c>
      <c r="I90" s="231">
        <f t="shared" si="44"/>
        <v>163</v>
      </c>
      <c r="J90" s="109">
        <f>E90/$I$90</f>
        <v>0.19631901840490798</v>
      </c>
      <c r="K90" s="110">
        <f>F90/$I$90</f>
        <v>0.52760736196319014</v>
      </c>
      <c r="L90" s="111">
        <f>G90/$I$90</f>
        <v>0.22085889570552147</v>
      </c>
      <c r="M90" s="112">
        <f>H90/$I$90</f>
        <v>5.5214723926380369E-2</v>
      </c>
      <c r="N90" s="98"/>
      <c r="O90" s="26"/>
    </row>
    <row r="91" spans="2:15" s="10" customFormat="1" ht="13.5" customHeight="1" x14ac:dyDescent="0.15">
      <c r="B91" s="55"/>
      <c r="C91" s="72"/>
      <c r="D91" s="59" t="s">
        <v>24</v>
      </c>
      <c r="E91" s="224"/>
      <c r="F91" s="224"/>
      <c r="G91" s="224"/>
      <c r="H91" s="224"/>
      <c r="I91" s="233">
        <f>$F$8-I88</f>
        <v>0</v>
      </c>
      <c r="J91" s="113"/>
      <c r="K91" s="114"/>
      <c r="L91" s="115"/>
      <c r="M91" s="116"/>
      <c r="N91" s="98"/>
      <c r="O91" s="26"/>
    </row>
    <row r="92" spans="2:15" s="10" customFormat="1" ht="13.5" customHeight="1" x14ac:dyDescent="0.15">
      <c r="B92" s="55"/>
      <c r="C92" s="68" t="s">
        <v>25</v>
      </c>
      <c r="D92" s="70" t="s">
        <v>10</v>
      </c>
      <c r="E92" s="210">
        <f>E93+E94</f>
        <v>35</v>
      </c>
      <c r="F92" s="210">
        <f>F93+F94</f>
        <v>85</v>
      </c>
      <c r="G92" s="210">
        <f>G93+G94</f>
        <v>42</v>
      </c>
      <c r="H92" s="210">
        <f>H93+H94</f>
        <v>18</v>
      </c>
      <c r="I92" s="226">
        <f t="shared" ref="I92:I100" si="46">SUM(E92:H92)</f>
        <v>180</v>
      </c>
      <c r="J92" s="101">
        <f>E92/$I$92</f>
        <v>0.19444444444444445</v>
      </c>
      <c r="K92" s="102">
        <f>F92/$I$92</f>
        <v>0.47222222222222221</v>
      </c>
      <c r="L92" s="103">
        <f>G92/$I$92</f>
        <v>0.23333333333333334</v>
      </c>
      <c r="M92" s="104">
        <f>H92/$I$92</f>
        <v>0.1</v>
      </c>
      <c r="N92" s="98"/>
      <c r="O92" s="26"/>
    </row>
    <row r="93" spans="2:15" s="10" customFormat="1" ht="13.5" customHeight="1" x14ac:dyDescent="0.15">
      <c r="B93" s="55" t="s">
        <v>15</v>
      </c>
      <c r="C93" s="55" t="s">
        <v>13</v>
      </c>
      <c r="D93" s="58" t="s">
        <v>88</v>
      </c>
      <c r="E93" s="319">
        <v>23</v>
      </c>
      <c r="F93" s="319">
        <v>49</v>
      </c>
      <c r="G93" s="319">
        <v>23</v>
      </c>
      <c r="H93" s="319">
        <v>11</v>
      </c>
      <c r="I93" s="227">
        <f t="shared" si="46"/>
        <v>106</v>
      </c>
      <c r="J93" s="105">
        <f>E93/$I$93</f>
        <v>0.21698113207547171</v>
      </c>
      <c r="K93" s="106">
        <f>F93/$I$93</f>
        <v>0.46226415094339623</v>
      </c>
      <c r="L93" s="107">
        <f>G93/$I$93</f>
        <v>0.21698113207547171</v>
      </c>
      <c r="M93" s="108">
        <f>H93/$I$93</f>
        <v>0.10377358490566038</v>
      </c>
      <c r="N93" s="98"/>
      <c r="O93" s="26"/>
    </row>
    <row r="94" spans="2:15" s="10" customFormat="1" ht="13.5" customHeight="1" x14ac:dyDescent="0.15">
      <c r="B94" s="55"/>
      <c r="C94" s="55"/>
      <c r="D94" s="60" t="s">
        <v>91</v>
      </c>
      <c r="E94" s="321">
        <v>12</v>
      </c>
      <c r="F94" s="321">
        <v>36</v>
      </c>
      <c r="G94" s="321">
        <v>19</v>
      </c>
      <c r="H94" s="321">
        <v>7</v>
      </c>
      <c r="I94" s="228">
        <f t="shared" si="46"/>
        <v>74</v>
      </c>
      <c r="J94" s="117">
        <f>E94/$I$94</f>
        <v>0.16216216216216217</v>
      </c>
      <c r="K94" s="118">
        <f>F94/$I$94</f>
        <v>0.48648648648648651</v>
      </c>
      <c r="L94" s="119">
        <f>G94/$I$94</f>
        <v>0.25675675675675674</v>
      </c>
      <c r="M94" s="120">
        <f>H94/$I$94</f>
        <v>9.45945945945946E-2</v>
      </c>
      <c r="N94" s="98"/>
      <c r="O94" s="26"/>
    </row>
    <row r="95" spans="2:15" s="10" customFormat="1" ht="13.5" customHeight="1" x14ac:dyDescent="0.15">
      <c r="B95" s="55"/>
      <c r="C95" s="68"/>
      <c r="D95" s="70" t="s">
        <v>10</v>
      </c>
      <c r="E95" s="210">
        <f>SUM(E96:E97)</f>
        <v>45</v>
      </c>
      <c r="F95" s="210">
        <f>SUM(F96:F97)</f>
        <v>100</v>
      </c>
      <c r="G95" s="210">
        <f>SUM(G96:G97)</f>
        <v>41</v>
      </c>
      <c r="H95" s="210">
        <f>SUM(H96:H97)</f>
        <v>10</v>
      </c>
      <c r="I95" s="226">
        <f t="shared" si="46"/>
        <v>196</v>
      </c>
      <c r="J95" s="101">
        <f>E95/$I$95</f>
        <v>0.22959183673469388</v>
      </c>
      <c r="K95" s="102">
        <f>F95/$I$95</f>
        <v>0.51020408163265307</v>
      </c>
      <c r="L95" s="103">
        <f>G95/$I$95</f>
        <v>0.20918367346938777</v>
      </c>
      <c r="M95" s="104">
        <f>H95/$I$95</f>
        <v>5.1020408163265307E-2</v>
      </c>
      <c r="N95" s="98"/>
      <c r="O95" s="26"/>
    </row>
    <row r="96" spans="2:15" s="10" customFormat="1" ht="13.5" customHeight="1" x14ac:dyDescent="0.15">
      <c r="B96" s="55"/>
      <c r="C96" s="55" t="s">
        <v>16</v>
      </c>
      <c r="D96" s="82" t="s">
        <v>88</v>
      </c>
      <c r="E96" s="319">
        <v>25</v>
      </c>
      <c r="F96" s="319">
        <v>50</v>
      </c>
      <c r="G96" s="319">
        <v>24</v>
      </c>
      <c r="H96" s="319">
        <v>8</v>
      </c>
      <c r="I96" s="232">
        <f t="shared" si="46"/>
        <v>107</v>
      </c>
      <c r="J96" s="121">
        <f>E96/$I$96</f>
        <v>0.23364485981308411</v>
      </c>
      <c r="K96" s="122">
        <f>F96/$I$96</f>
        <v>0.46728971962616822</v>
      </c>
      <c r="L96" s="123">
        <f>G96/$I$96</f>
        <v>0.22429906542056074</v>
      </c>
      <c r="M96" s="124">
        <f>H96/$I$96</f>
        <v>7.476635514018691E-2</v>
      </c>
      <c r="N96" s="98"/>
      <c r="O96" s="26"/>
    </row>
    <row r="97" spans="2:16" s="10" customFormat="1" ht="13.5" customHeight="1" x14ac:dyDescent="0.15">
      <c r="B97" s="84"/>
      <c r="C97" s="59"/>
      <c r="D97" s="59" t="s">
        <v>91</v>
      </c>
      <c r="E97" s="321">
        <v>20</v>
      </c>
      <c r="F97" s="321">
        <v>50</v>
      </c>
      <c r="G97" s="321">
        <v>17</v>
      </c>
      <c r="H97" s="321">
        <v>2</v>
      </c>
      <c r="I97" s="233">
        <f t="shared" si="46"/>
        <v>89</v>
      </c>
      <c r="J97" s="125">
        <f>E97/$I$97</f>
        <v>0.2247191011235955</v>
      </c>
      <c r="K97" s="126">
        <f>F97/$I$97</f>
        <v>0.5617977528089888</v>
      </c>
      <c r="L97" s="127">
        <f>G97/$I$97</f>
        <v>0.19101123595505617</v>
      </c>
      <c r="M97" s="128">
        <f>H97/$I$97</f>
        <v>2.247191011235955E-2</v>
      </c>
      <c r="N97" s="98"/>
      <c r="O97" s="26"/>
    </row>
    <row r="98" spans="2:16" s="10" customFormat="1" ht="13.5" customHeight="1" x14ac:dyDescent="0.15">
      <c r="B98" s="68"/>
      <c r="C98" s="69"/>
      <c r="D98" s="70" t="s">
        <v>10</v>
      </c>
      <c r="E98" s="210">
        <f>SUM(E99:E100)</f>
        <v>123</v>
      </c>
      <c r="F98" s="210">
        <f>SUM(F99:F100)</f>
        <v>300</v>
      </c>
      <c r="G98" s="210">
        <f>SUM(G99:G100)</f>
        <v>107</v>
      </c>
      <c r="H98" s="210">
        <f>SUM(H99:H100)</f>
        <v>39</v>
      </c>
      <c r="I98" s="226">
        <f t="shared" si="46"/>
        <v>569</v>
      </c>
      <c r="J98" s="101">
        <f>E98/$I$98</f>
        <v>0.21616871704745166</v>
      </c>
      <c r="K98" s="102">
        <f>F98/$I$98</f>
        <v>0.52724077328646746</v>
      </c>
      <c r="L98" s="103">
        <f>G98/$I$98</f>
        <v>0.18804920913884007</v>
      </c>
      <c r="M98" s="104">
        <f>H98/$I$98</f>
        <v>6.8541300527240778E-2</v>
      </c>
      <c r="N98" s="98"/>
      <c r="O98" s="26"/>
    </row>
    <row r="99" spans="2:16" s="10" customFormat="1" ht="13.5" customHeight="1" x14ac:dyDescent="0.15">
      <c r="B99" s="55"/>
      <c r="C99" s="72"/>
      <c r="D99" s="58" t="s">
        <v>88</v>
      </c>
      <c r="E99" s="319">
        <v>88</v>
      </c>
      <c r="F99" s="319">
        <v>164</v>
      </c>
      <c r="G99" s="319">
        <v>52</v>
      </c>
      <c r="H99" s="319">
        <v>18</v>
      </c>
      <c r="I99" s="227">
        <f t="shared" si="46"/>
        <v>322</v>
      </c>
      <c r="J99" s="105">
        <f>E99/$I$99</f>
        <v>0.27329192546583853</v>
      </c>
      <c r="K99" s="106">
        <f>F99/$I$99</f>
        <v>0.50931677018633537</v>
      </c>
      <c r="L99" s="107">
        <f>G99/$I$99</f>
        <v>0.16149068322981366</v>
      </c>
      <c r="M99" s="108">
        <f>H99/$I$99</f>
        <v>5.5900621118012424E-2</v>
      </c>
      <c r="N99" s="98"/>
      <c r="O99" s="26"/>
    </row>
    <row r="100" spans="2:16" s="10" customFormat="1" ht="13.5" customHeight="1" x14ac:dyDescent="0.15">
      <c r="B100" s="55" t="s">
        <v>26</v>
      </c>
      <c r="C100" s="26" t="s">
        <v>16</v>
      </c>
      <c r="D100" s="74" t="s">
        <v>91</v>
      </c>
      <c r="E100" s="331">
        <v>35</v>
      </c>
      <c r="F100" s="331">
        <v>136</v>
      </c>
      <c r="G100" s="331">
        <v>55</v>
      </c>
      <c r="H100" s="331">
        <v>21</v>
      </c>
      <c r="I100" s="231">
        <f t="shared" si="46"/>
        <v>247</v>
      </c>
      <c r="J100" s="109">
        <f>E100/$I$100</f>
        <v>0.1417004048582996</v>
      </c>
      <c r="K100" s="110">
        <f>F100/$I$100</f>
        <v>0.55060728744939269</v>
      </c>
      <c r="L100" s="111">
        <f>G100/$I$100</f>
        <v>0.22267206477732793</v>
      </c>
      <c r="M100" s="112">
        <f>H100/$I$100</f>
        <v>8.5020242914979755E-2</v>
      </c>
      <c r="N100" s="98"/>
      <c r="O100" s="26"/>
    </row>
    <row r="101" spans="2:16" s="10" customFormat="1" ht="13.5" customHeight="1" thickBot="1" x14ac:dyDescent="0.2">
      <c r="B101" s="55"/>
      <c r="C101" s="72"/>
      <c r="D101" s="91" t="s">
        <v>24</v>
      </c>
      <c r="E101" s="234"/>
      <c r="F101" s="234"/>
      <c r="G101" s="234"/>
      <c r="H101" s="234"/>
      <c r="I101" s="235">
        <f>$F$11-I98</f>
        <v>1</v>
      </c>
      <c r="J101" s="129"/>
      <c r="K101" s="130"/>
      <c r="L101" s="131"/>
      <c r="M101" s="132"/>
      <c r="N101" s="98"/>
      <c r="O101" s="26"/>
    </row>
    <row r="102" spans="2:16" s="10" customFormat="1" ht="13.5" customHeight="1" thickTop="1" x14ac:dyDescent="0.15">
      <c r="B102" s="92"/>
      <c r="C102" s="93"/>
      <c r="D102" s="62" t="s">
        <v>10</v>
      </c>
      <c r="E102" s="220">
        <f>SUM(E103:E104)</f>
        <v>230</v>
      </c>
      <c r="F102" s="220">
        <f>SUM(F103:F104)</f>
        <v>760</v>
      </c>
      <c r="G102" s="220">
        <f>SUM(G103:G104)</f>
        <v>336</v>
      </c>
      <c r="H102" s="220">
        <f>SUM(H103:H104)</f>
        <v>88</v>
      </c>
      <c r="I102" s="233">
        <f>SUM(E102:H102)</f>
        <v>1414</v>
      </c>
      <c r="J102" s="125">
        <f>E102/$I$102</f>
        <v>0.16265912305516267</v>
      </c>
      <c r="K102" s="126">
        <f>F102/$I$102</f>
        <v>0.5374823196605375</v>
      </c>
      <c r="L102" s="127">
        <f>G102/$I$102</f>
        <v>0.23762376237623761</v>
      </c>
      <c r="M102" s="128">
        <f>H102/$I$102</f>
        <v>6.2234794908062233E-2</v>
      </c>
      <c r="N102" s="98"/>
      <c r="O102" s="63"/>
    </row>
    <row r="103" spans="2:16" s="10" customFormat="1" ht="13.5" customHeight="1" x14ac:dyDescent="0.15">
      <c r="B103" s="55"/>
      <c r="C103" s="72"/>
      <c r="D103" s="58" t="s">
        <v>88</v>
      </c>
      <c r="E103" s="212">
        <f t="shared" ref="E103:H104" si="47">E79+E89+E99</f>
        <v>150</v>
      </c>
      <c r="F103" s="212">
        <f t="shared" si="47"/>
        <v>411</v>
      </c>
      <c r="G103" s="212">
        <f t="shared" si="47"/>
        <v>178</v>
      </c>
      <c r="H103" s="212">
        <f t="shared" si="47"/>
        <v>50</v>
      </c>
      <c r="I103" s="227">
        <f>SUM(E103:H103)</f>
        <v>789</v>
      </c>
      <c r="J103" s="105">
        <f>E103/$I$103</f>
        <v>0.19011406844106463</v>
      </c>
      <c r="K103" s="106">
        <f>F103/$I$103</f>
        <v>0.52091254752851712</v>
      </c>
      <c r="L103" s="107">
        <f>G103/$I$103</f>
        <v>0.2256020278833967</v>
      </c>
      <c r="M103" s="108">
        <f>H103/$I$103</f>
        <v>6.3371356147021551E-2</v>
      </c>
      <c r="N103" s="98"/>
      <c r="O103" s="63"/>
    </row>
    <row r="104" spans="2:16" s="10" customFormat="1" ht="13.5" customHeight="1" x14ac:dyDescent="0.15">
      <c r="B104" s="96" t="s">
        <v>10</v>
      </c>
      <c r="C104" s="26"/>
      <c r="D104" s="74" t="s">
        <v>91</v>
      </c>
      <c r="E104" s="214">
        <f t="shared" si="47"/>
        <v>80</v>
      </c>
      <c r="F104" s="214">
        <f t="shared" si="47"/>
        <v>349</v>
      </c>
      <c r="G104" s="214">
        <f t="shared" si="47"/>
        <v>158</v>
      </c>
      <c r="H104" s="214">
        <f t="shared" si="47"/>
        <v>38</v>
      </c>
      <c r="I104" s="231">
        <f>SUM(E104:H104)</f>
        <v>625</v>
      </c>
      <c r="J104" s="109">
        <f>E104/$I$104</f>
        <v>0.128</v>
      </c>
      <c r="K104" s="110">
        <f>F104/$I$104</f>
        <v>0.55840000000000001</v>
      </c>
      <c r="L104" s="111">
        <f>G104/$I$104</f>
        <v>0.25280000000000002</v>
      </c>
      <c r="M104" s="112">
        <f>H104/$I$104</f>
        <v>6.08E-2</v>
      </c>
      <c r="N104" s="98"/>
      <c r="O104" s="63"/>
    </row>
    <row r="105" spans="2:16" s="10" customFormat="1" ht="13.5" customHeight="1" x14ac:dyDescent="0.15">
      <c r="B105" s="84"/>
      <c r="C105" s="97"/>
      <c r="D105" s="59" t="s">
        <v>24</v>
      </c>
      <c r="E105" s="224"/>
      <c r="F105" s="224"/>
      <c r="G105" s="224"/>
      <c r="H105" s="224"/>
      <c r="I105" s="233">
        <f>I81+I91+I101</f>
        <v>1</v>
      </c>
      <c r="J105" s="113"/>
      <c r="K105" s="114"/>
      <c r="L105" s="115"/>
      <c r="M105" s="116"/>
      <c r="N105" s="98"/>
      <c r="O105" s="63"/>
    </row>
    <row r="106" spans="2:16" s="10" customFormat="1" ht="13.5" customHeight="1" x14ac:dyDescent="0.15">
      <c r="B106" s="26"/>
      <c r="C106" s="26"/>
      <c r="D106" s="26"/>
      <c r="E106" s="57"/>
      <c r="F106" s="57"/>
      <c r="G106" s="57"/>
      <c r="H106" s="57"/>
      <c r="I106" s="57"/>
      <c r="J106" s="133"/>
      <c r="K106" s="133"/>
      <c r="L106" s="133"/>
      <c r="M106" s="133"/>
      <c r="N106" s="57"/>
      <c r="O106" s="63"/>
    </row>
    <row r="107" spans="2:16" s="10" customFormat="1" ht="13.5" customHeight="1" x14ac:dyDescent="0.15">
      <c r="B107" s="134" t="s">
        <v>29</v>
      </c>
      <c r="C107" s="134"/>
      <c r="D107" s="26"/>
      <c r="E107" s="57"/>
      <c r="F107" s="57"/>
      <c r="G107" s="57"/>
      <c r="H107" s="57"/>
      <c r="I107" s="57"/>
      <c r="J107" s="57"/>
      <c r="K107" s="57"/>
      <c r="L107" s="57"/>
      <c r="M107" s="57"/>
      <c r="N107" s="63"/>
      <c r="O107" s="63"/>
    </row>
    <row r="108" spans="2:16" s="10" customFormat="1" ht="19.2" x14ac:dyDescent="0.15">
      <c r="B108" s="11" t="s">
        <v>9</v>
      </c>
      <c r="C108" s="11" t="s">
        <v>19</v>
      </c>
      <c r="D108" s="402" t="s">
        <v>20</v>
      </c>
      <c r="E108" s="402" t="s">
        <v>30</v>
      </c>
      <c r="F108" s="402" t="s">
        <v>31</v>
      </c>
      <c r="G108" s="406" t="s">
        <v>10</v>
      </c>
      <c r="H108" s="407" t="s">
        <v>30</v>
      </c>
      <c r="I108" s="405" t="s">
        <v>31</v>
      </c>
      <c r="J108" s="311"/>
      <c r="K108" s="26"/>
      <c r="L108" s="26"/>
      <c r="M108" s="26"/>
      <c r="N108" s="26"/>
      <c r="O108" s="26"/>
      <c r="P108" s="26"/>
    </row>
    <row r="109" spans="2:16" s="10" customFormat="1" ht="13.5" customHeight="1" x14ac:dyDescent="0.15">
      <c r="B109" s="68"/>
      <c r="C109" s="69"/>
      <c r="D109" s="70" t="s">
        <v>10</v>
      </c>
      <c r="E109" s="210">
        <f>E110+E111</f>
        <v>83</v>
      </c>
      <c r="F109" s="210">
        <f>F110+F111</f>
        <v>385</v>
      </c>
      <c r="G109" s="211">
        <f>SUM(E109:F109)</f>
        <v>468</v>
      </c>
      <c r="H109" s="136">
        <f>E109/$G$109</f>
        <v>0.17735042735042736</v>
      </c>
      <c r="I109" s="103">
        <f>F109/$G$109</f>
        <v>0.82264957264957261</v>
      </c>
      <c r="J109" s="98"/>
      <c r="K109" s="26"/>
      <c r="L109" s="57"/>
      <c r="M109" s="57"/>
      <c r="N109" s="57"/>
      <c r="O109" s="133"/>
      <c r="P109" s="29"/>
    </row>
    <row r="110" spans="2:16" s="10" customFormat="1" ht="13.5" customHeight="1" x14ac:dyDescent="0.15">
      <c r="B110" s="55"/>
      <c r="C110" s="72"/>
      <c r="D110" s="58" t="s">
        <v>88</v>
      </c>
      <c r="E110" s="212">
        <f>E114+E117</f>
        <v>52</v>
      </c>
      <c r="F110" s="212">
        <f>F114+F117</f>
        <v>202</v>
      </c>
      <c r="G110" s="213">
        <f>SUM(E110:F110)</f>
        <v>254</v>
      </c>
      <c r="H110" s="137">
        <f>E110/$G$110</f>
        <v>0.20472440944881889</v>
      </c>
      <c r="I110" s="107">
        <f>F110/$G$110</f>
        <v>0.79527559055118113</v>
      </c>
      <c r="J110" s="98"/>
      <c r="K110" s="26"/>
      <c r="L110" s="57"/>
      <c r="M110" s="57"/>
      <c r="N110" s="57"/>
      <c r="O110" s="133"/>
      <c r="P110" s="29"/>
    </row>
    <row r="111" spans="2:16" s="10" customFormat="1" ht="13.5" customHeight="1" x14ac:dyDescent="0.15">
      <c r="B111" s="55"/>
      <c r="C111" s="72" t="s">
        <v>10</v>
      </c>
      <c r="D111" s="74" t="s">
        <v>91</v>
      </c>
      <c r="E111" s="214">
        <f>E115+E118</f>
        <v>31</v>
      </c>
      <c r="F111" s="214">
        <f>F115+F118</f>
        <v>183</v>
      </c>
      <c r="G111" s="215">
        <f>SUM(E111:F111)</f>
        <v>214</v>
      </c>
      <c r="H111" s="138">
        <f>E111/$G$111</f>
        <v>0.14485981308411214</v>
      </c>
      <c r="I111" s="111">
        <f>F111/$G$111</f>
        <v>0.85514018691588789</v>
      </c>
      <c r="J111" s="98"/>
      <c r="K111" s="26"/>
      <c r="L111" s="57"/>
      <c r="M111" s="57"/>
      <c r="N111" s="57"/>
      <c r="O111" s="133"/>
      <c r="P111" s="29"/>
    </row>
    <row r="112" spans="2:16" s="10" customFormat="1" ht="13.5" customHeight="1" x14ac:dyDescent="0.15">
      <c r="B112" s="55"/>
      <c r="C112" s="72"/>
      <c r="D112" s="59" t="s">
        <v>24</v>
      </c>
      <c r="E112" s="353"/>
      <c r="F112" s="353"/>
      <c r="G112" s="216">
        <f>$F$5-G109</f>
        <v>1</v>
      </c>
      <c r="H112" s="354"/>
      <c r="I112" s="355"/>
      <c r="J112" s="98"/>
      <c r="K112" s="26"/>
      <c r="L112" s="57"/>
      <c r="M112" s="57"/>
      <c r="N112" s="57"/>
      <c r="O112" s="133"/>
      <c r="P112" s="29"/>
    </row>
    <row r="113" spans="2:16" s="10" customFormat="1" ht="13.5" customHeight="1" x14ac:dyDescent="0.15">
      <c r="B113" s="55"/>
      <c r="C113" s="68" t="s">
        <v>25</v>
      </c>
      <c r="D113" s="70" t="s">
        <v>10</v>
      </c>
      <c r="E113" s="210">
        <f>E114+E115</f>
        <v>38</v>
      </c>
      <c r="F113" s="210">
        <f>F114+F115</f>
        <v>195</v>
      </c>
      <c r="G113" s="211">
        <f t="shared" ref="G113:G121" si="48">SUM(E113:F113)</f>
        <v>233</v>
      </c>
      <c r="H113" s="136">
        <f>E113/$G$113</f>
        <v>0.1630901287553648</v>
      </c>
      <c r="I113" s="103">
        <f>F113/$G$113</f>
        <v>0.83690987124463523</v>
      </c>
      <c r="J113" s="98"/>
      <c r="K113" s="26"/>
      <c r="L113" s="57"/>
      <c r="M113" s="57"/>
      <c r="N113" s="57"/>
      <c r="O113" s="133"/>
      <c r="P113" s="29"/>
    </row>
    <row r="114" spans="2:16" s="10" customFormat="1" ht="13.5" customHeight="1" x14ac:dyDescent="0.15">
      <c r="B114" s="55" t="s">
        <v>12</v>
      </c>
      <c r="C114" s="55" t="s">
        <v>13</v>
      </c>
      <c r="D114" s="58" t="s">
        <v>88</v>
      </c>
      <c r="E114" s="319">
        <v>24</v>
      </c>
      <c r="F114" s="319">
        <v>103</v>
      </c>
      <c r="G114" s="213">
        <f t="shared" si="48"/>
        <v>127</v>
      </c>
      <c r="H114" s="137">
        <f>E114/$G$114</f>
        <v>0.1889763779527559</v>
      </c>
      <c r="I114" s="107">
        <f>F114/$G$114</f>
        <v>0.8110236220472441</v>
      </c>
      <c r="J114" s="98"/>
      <c r="K114" s="26"/>
      <c r="L114" s="57"/>
      <c r="M114" s="57"/>
      <c r="N114" s="57"/>
      <c r="O114" s="133"/>
      <c r="P114" s="29"/>
    </row>
    <row r="115" spans="2:16" s="10" customFormat="1" ht="13.5" customHeight="1" x14ac:dyDescent="0.15">
      <c r="B115" s="55"/>
      <c r="C115" s="55"/>
      <c r="D115" s="60" t="s">
        <v>91</v>
      </c>
      <c r="E115" s="321">
        <v>14</v>
      </c>
      <c r="F115" s="321">
        <v>92</v>
      </c>
      <c r="G115" s="217">
        <f t="shared" si="48"/>
        <v>106</v>
      </c>
      <c r="H115" s="140">
        <f>E115/$G$115</f>
        <v>0.13207547169811321</v>
      </c>
      <c r="I115" s="119">
        <f>F115/$G$115</f>
        <v>0.86792452830188682</v>
      </c>
      <c r="J115" s="98"/>
      <c r="K115" s="26"/>
      <c r="L115" s="57"/>
      <c r="M115" s="57"/>
      <c r="N115" s="57"/>
      <c r="O115" s="133"/>
      <c r="P115" s="29"/>
    </row>
    <row r="116" spans="2:16" s="10" customFormat="1" ht="13.5" customHeight="1" x14ac:dyDescent="0.15">
      <c r="B116" s="55"/>
      <c r="C116" s="68"/>
      <c r="D116" s="70" t="s">
        <v>10</v>
      </c>
      <c r="E116" s="210">
        <f>E117+E118</f>
        <v>45</v>
      </c>
      <c r="F116" s="210">
        <f>F117+F118</f>
        <v>190</v>
      </c>
      <c r="G116" s="211">
        <f t="shared" si="48"/>
        <v>235</v>
      </c>
      <c r="H116" s="136">
        <f>E116/$G$116</f>
        <v>0.19148936170212766</v>
      </c>
      <c r="I116" s="103">
        <f>F116/$G$116</f>
        <v>0.80851063829787229</v>
      </c>
      <c r="J116" s="98"/>
      <c r="K116" s="26"/>
      <c r="L116" s="57"/>
      <c r="M116" s="57"/>
      <c r="N116" s="57"/>
      <c r="O116" s="133"/>
      <c r="P116" s="29"/>
    </row>
    <row r="117" spans="2:16" s="10" customFormat="1" ht="13.5" customHeight="1" x14ac:dyDescent="0.15">
      <c r="B117" s="55"/>
      <c r="C117" s="55" t="s">
        <v>14</v>
      </c>
      <c r="D117" s="82" t="s">
        <v>88</v>
      </c>
      <c r="E117" s="319">
        <v>28</v>
      </c>
      <c r="F117" s="319">
        <v>99</v>
      </c>
      <c r="G117" s="218">
        <f t="shared" si="48"/>
        <v>127</v>
      </c>
      <c r="H117" s="141">
        <f>E117/$G$117</f>
        <v>0.22047244094488189</v>
      </c>
      <c r="I117" s="123">
        <f>F117/$G$117</f>
        <v>0.77952755905511806</v>
      </c>
      <c r="J117" s="98"/>
      <c r="K117" s="26"/>
      <c r="L117" s="57"/>
      <c r="M117" s="57"/>
      <c r="N117" s="57"/>
      <c r="O117" s="133"/>
      <c r="P117" s="29"/>
    </row>
    <row r="118" spans="2:16" s="10" customFormat="1" ht="13.5" customHeight="1" x14ac:dyDescent="0.15">
      <c r="B118" s="84"/>
      <c r="C118" s="59"/>
      <c r="D118" s="59" t="s">
        <v>91</v>
      </c>
      <c r="E118" s="321">
        <v>17</v>
      </c>
      <c r="F118" s="321">
        <v>91</v>
      </c>
      <c r="G118" s="216">
        <f t="shared" si="48"/>
        <v>108</v>
      </c>
      <c r="H118" s="142">
        <f>E118/$G$118</f>
        <v>0.15740740740740741</v>
      </c>
      <c r="I118" s="127">
        <f>F118/$G$118</f>
        <v>0.84259259259259256</v>
      </c>
      <c r="J118" s="98"/>
      <c r="K118" s="26"/>
      <c r="L118" s="57"/>
      <c r="M118" s="57"/>
      <c r="N118" s="57"/>
      <c r="O118" s="133"/>
      <c r="P118" s="29"/>
    </row>
    <row r="119" spans="2:16" s="10" customFormat="1" ht="13.5" customHeight="1" x14ac:dyDescent="0.15">
      <c r="B119" s="68"/>
      <c r="C119" s="69"/>
      <c r="D119" s="70" t="s">
        <v>10</v>
      </c>
      <c r="E119" s="210">
        <f>E120+E121</f>
        <v>69</v>
      </c>
      <c r="F119" s="210">
        <f>F120+F121</f>
        <v>307</v>
      </c>
      <c r="G119" s="211">
        <f t="shared" si="48"/>
        <v>376</v>
      </c>
      <c r="H119" s="136">
        <f>E119/$G$119</f>
        <v>0.18351063829787234</v>
      </c>
      <c r="I119" s="103">
        <f>F119/$G$119</f>
        <v>0.81648936170212771</v>
      </c>
      <c r="J119" s="98"/>
      <c r="K119" s="26"/>
      <c r="L119" s="57"/>
      <c r="M119" s="57"/>
      <c r="N119" s="57"/>
      <c r="O119" s="133"/>
      <c r="P119" s="29"/>
    </row>
    <row r="120" spans="2:16" s="10" customFormat="1" ht="13.5" customHeight="1" x14ac:dyDescent="0.15">
      <c r="B120" s="55"/>
      <c r="C120" s="72"/>
      <c r="D120" s="58" t="s">
        <v>88</v>
      </c>
      <c r="E120" s="212">
        <f>E124+E127</f>
        <v>31</v>
      </c>
      <c r="F120" s="212">
        <f>F124+F127</f>
        <v>182</v>
      </c>
      <c r="G120" s="213">
        <f t="shared" si="48"/>
        <v>213</v>
      </c>
      <c r="H120" s="137">
        <f>E120/$G$120</f>
        <v>0.14553990610328638</v>
      </c>
      <c r="I120" s="107">
        <f>F120/$G$120</f>
        <v>0.85446009389671362</v>
      </c>
      <c r="J120" s="98"/>
      <c r="K120" s="26"/>
      <c r="L120" s="57"/>
      <c r="M120" s="57"/>
      <c r="N120" s="57"/>
      <c r="O120" s="133"/>
      <c r="P120" s="29"/>
    </row>
    <row r="121" spans="2:16" s="10" customFormat="1" ht="13.5" customHeight="1" x14ac:dyDescent="0.15">
      <c r="B121" s="55"/>
      <c r="C121" s="72" t="s">
        <v>10</v>
      </c>
      <c r="D121" s="74" t="s">
        <v>91</v>
      </c>
      <c r="E121" s="214">
        <f>E125+E128</f>
        <v>38</v>
      </c>
      <c r="F121" s="214">
        <f>F125+F128</f>
        <v>125</v>
      </c>
      <c r="G121" s="215">
        <f t="shared" si="48"/>
        <v>163</v>
      </c>
      <c r="H121" s="138">
        <f>E121/$G$121</f>
        <v>0.23312883435582821</v>
      </c>
      <c r="I121" s="111">
        <f>F121/$G$121</f>
        <v>0.76687116564417179</v>
      </c>
      <c r="J121" s="98"/>
      <c r="K121" s="26"/>
      <c r="L121" s="57"/>
      <c r="M121" s="57"/>
      <c r="N121" s="57"/>
      <c r="O121" s="133"/>
      <c r="P121" s="29"/>
    </row>
    <row r="122" spans="2:16" s="10" customFormat="1" ht="13.5" customHeight="1" x14ac:dyDescent="0.15">
      <c r="B122" s="55"/>
      <c r="C122" s="72"/>
      <c r="D122" s="59" t="s">
        <v>24</v>
      </c>
      <c r="E122" s="224"/>
      <c r="F122" s="224"/>
      <c r="G122" s="216">
        <f>$F$8-G119</f>
        <v>0</v>
      </c>
      <c r="H122" s="139"/>
      <c r="I122" s="115"/>
      <c r="J122" s="98"/>
      <c r="K122" s="26"/>
      <c r="L122" s="57"/>
      <c r="M122" s="57"/>
      <c r="N122" s="57"/>
      <c r="O122" s="133"/>
      <c r="P122" s="29"/>
    </row>
    <row r="123" spans="2:16" s="10" customFormat="1" ht="13.5" customHeight="1" x14ac:dyDescent="0.15">
      <c r="B123" s="55"/>
      <c r="C123" s="68" t="s">
        <v>25</v>
      </c>
      <c r="D123" s="70" t="s">
        <v>10</v>
      </c>
      <c r="E123" s="210">
        <f>E124+E125</f>
        <v>38</v>
      </c>
      <c r="F123" s="210">
        <f>F124+F125</f>
        <v>142</v>
      </c>
      <c r="G123" s="211">
        <f>SUM(E123:F123)</f>
        <v>180</v>
      </c>
      <c r="H123" s="136">
        <f>E123/$G$123</f>
        <v>0.21111111111111111</v>
      </c>
      <c r="I123" s="103">
        <f>F123/$G$123</f>
        <v>0.78888888888888886</v>
      </c>
      <c r="J123" s="98"/>
      <c r="K123" s="26"/>
      <c r="L123" s="57"/>
      <c r="M123" s="57"/>
      <c r="N123" s="57"/>
      <c r="O123" s="133"/>
      <c r="P123" s="29"/>
    </row>
    <row r="124" spans="2:16" s="10" customFormat="1" ht="13.5" customHeight="1" x14ac:dyDescent="0.15">
      <c r="B124" s="55" t="s">
        <v>15</v>
      </c>
      <c r="C124" s="55" t="s">
        <v>13</v>
      </c>
      <c r="D124" s="58" t="s">
        <v>88</v>
      </c>
      <c r="E124" s="319">
        <v>19</v>
      </c>
      <c r="F124" s="319">
        <v>87</v>
      </c>
      <c r="G124" s="213">
        <f t="shared" ref="G124:G131" si="49">SUM(E124:F124)</f>
        <v>106</v>
      </c>
      <c r="H124" s="137">
        <f>E124/$G$124</f>
        <v>0.17924528301886791</v>
      </c>
      <c r="I124" s="107">
        <f>F124/$G$124</f>
        <v>0.82075471698113212</v>
      </c>
      <c r="J124" s="98"/>
      <c r="K124" s="26"/>
      <c r="L124" s="57"/>
      <c r="M124" s="57"/>
      <c r="N124" s="57"/>
      <c r="O124" s="133"/>
      <c r="P124" s="29"/>
    </row>
    <row r="125" spans="2:16" s="10" customFormat="1" ht="13.5" customHeight="1" x14ac:dyDescent="0.15">
      <c r="B125" s="55"/>
      <c r="C125" s="55"/>
      <c r="D125" s="60" t="s">
        <v>91</v>
      </c>
      <c r="E125" s="321">
        <v>19</v>
      </c>
      <c r="F125" s="321">
        <v>55</v>
      </c>
      <c r="G125" s="217">
        <f t="shared" si="49"/>
        <v>74</v>
      </c>
      <c r="H125" s="140">
        <f>E125/$G$125</f>
        <v>0.25675675675675674</v>
      </c>
      <c r="I125" s="119">
        <f>F125/$G$125</f>
        <v>0.7432432432432432</v>
      </c>
      <c r="J125" s="98"/>
      <c r="K125" s="26"/>
      <c r="L125" s="57"/>
      <c r="M125" s="57"/>
      <c r="N125" s="57"/>
      <c r="O125" s="133"/>
      <c r="P125" s="29"/>
    </row>
    <row r="126" spans="2:16" s="10" customFormat="1" ht="13.5" customHeight="1" x14ac:dyDescent="0.15">
      <c r="B126" s="55"/>
      <c r="C126" s="68"/>
      <c r="D126" s="70" t="s">
        <v>10</v>
      </c>
      <c r="E126" s="210">
        <f>E127+E128</f>
        <v>31</v>
      </c>
      <c r="F126" s="210">
        <f>F127+F128</f>
        <v>165</v>
      </c>
      <c r="G126" s="211">
        <f>SUM(E126:F126)</f>
        <v>196</v>
      </c>
      <c r="H126" s="136">
        <f>E126/$G$126</f>
        <v>0.15816326530612246</v>
      </c>
      <c r="I126" s="103">
        <f>F126/$G$126</f>
        <v>0.84183673469387754</v>
      </c>
      <c r="J126" s="98"/>
      <c r="K126" s="26"/>
      <c r="L126" s="57"/>
      <c r="M126" s="57"/>
      <c r="N126" s="57"/>
      <c r="O126" s="133"/>
      <c r="P126" s="29"/>
    </row>
    <row r="127" spans="2:16" s="10" customFormat="1" ht="13.5" customHeight="1" x14ac:dyDescent="0.15">
      <c r="B127" s="55"/>
      <c r="C127" s="55" t="s">
        <v>16</v>
      </c>
      <c r="D127" s="82" t="s">
        <v>88</v>
      </c>
      <c r="E127" s="319">
        <v>12</v>
      </c>
      <c r="F127" s="319">
        <v>95</v>
      </c>
      <c r="G127" s="218">
        <f t="shared" si="49"/>
        <v>107</v>
      </c>
      <c r="H127" s="141">
        <f>E127/$G$127</f>
        <v>0.11214953271028037</v>
      </c>
      <c r="I127" s="123">
        <f>F127/$G$127</f>
        <v>0.88785046728971961</v>
      </c>
      <c r="J127" s="98"/>
      <c r="K127" s="26"/>
      <c r="L127" s="57"/>
      <c r="M127" s="57"/>
      <c r="N127" s="57"/>
      <c r="O127" s="133"/>
      <c r="P127" s="29"/>
    </row>
    <row r="128" spans="2:16" s="10" customFormat="1" ht="13.5" customHeight="1" x14ac:dyDescent="0.15">
      <c r="B128" s="84"/>
      <c r="C128" s="59"/>
      <c r="D128" s="59" t="s">
        <v>91</v>
      </c>
      <c r="E128" s="321">
        <v>19</v>
      </c>
      <c r="F128" s="321">
        <v>70</v>
      </c>
      <c r="G128" s="216">
        <f t="shared" si="49"/>
        <v>89</v>
      </c>
      <c r="H128" s="142">
        <f>E128/$G$128</f>
        <v>0.21348314606741572</v>
      </c>
      <c r="I128" s="127">
        <f>F128/$G$128</f>
        <v>0.7865168539325843</v>
      </c>
      <c r="J128" s="98"/>
      <c r="K128" s="26"/>
      <c r="L128" s="57"/>
      <c r="M128" s="57"/>
      <c r="N128" s="57"/>
      <c r="O128" s="133"/>
      <c r="P128" s="29"/>
    </row>
    <row r="129" spans="2:16" s="10" customFormat="1" ht="13.5" customHeight="1" x14ac:dyDescent="0.15">
      <c r="B129" s="68"/>
      <c r="C129" s="69"/>
      <c r="D129" s="70" t="s">
        <v>10</v>
      </c>
      <c r="E129" s="210">
        <f>E130+E131</f>
        <v>86</v>
      </c>
      <c r="F129" s="210">
        <f>F130+F131</f>
        <v>478</v>
      </c>
      <c r="G129" s="211">
        <f>SUM(E129:F129)</f>
        <v>564</v>
      </c>
      <c r="H129" s="136">
        <f>E129/$G$129</f>
        <v>0.1524822695035461</v>
      </c>
      <c r="I129" s="103">
        <f>F129/$G$129</f>
        <v>0.84751773049645385</v>
      </c>
      <c r="J129" s="98"/>
      <c r="K129" s="26"/>
      <c r="L129" s="57"/>
      <c r="M129" s="57"/>
      <c r="N129" s="57"/>
      <c r="O129" s="133"/>
      <c r="P129" s="29"/>
    </row>
    <row r="130" spans="2:16" s="10" customFormat="1" ht="13.5" customHeight="1" x14ac:dyDescent="0.15">
      <c r="B130" s="55"/>
      <c r="C130" s="72"/>
      <c r="D130" s="58" t="s">
        <v>88</v>
      </c>
      <c r="E130" s="319">
        <v>44</v>
      </c>
      <c r="F130" s="319">
        <v>274</v>
      </c>
      <c r="G130" s="213">
        <f t="shared" si="49"/>
        <v>318</v>
      </c>
      <c r="H130" s="137">
        <f>E130/$G$130</f>
        <v>0.13836477987421383</v>
      </c>
      <c r="I130" s="107">
        <f>F130/$G$130</f>
        <v>0.86163522012578619</v>
      </c>
      <c r="J130" s="98"/>
      <c r="K130" s="26"/>
      <c r="L130" s="57"/>
      <c r="M130" s="57"/>
      <c r="N130" s="57"/>
      <c r="O130" s="133"/>
      <c r="P130" s="29"/>
    </row>
    <row r="131" spans="2:16" s="10" customFormat="1" ht="13.5" customHeight="1" x14ac:dyDescent="0.15">
      <c r="B131" s="55" t="s">
        <v>26</v>
      </c>
      <c r="C131" s="26" t="s">
        <v>16</v>
      </c>
      <c r="D131" s="74" t="s">
        <v>91</v>
      </c>
      <c r="E131" s="331">
        <v>42</v>
      </c>
      <c r="F131" s="331">
        <v>204</v>
      </c>
      <c r="G131" s="239">
        <f t="shared" si="49"/>
        <v>246</v>
      </c>
      <c r="H131" s="138">
        <f>E131/$G$131</f>
        <v>0.17073170731707318</v>
      </c>
      <c r="I131" s="112">
        <f>F131/$G$131</f>
        <v>0.82926829268292679</v>
      </c>
      <c r="J131" s="98"/>
      <c r="K131" s="63"/>
      <c r="L131" s="63"/>
      <c r="M131" s="63"/>
      <c r="N131" s="63"/>
      <c r="O131" s="63"/>
    </row>
    <row r="132" spans="2:16" s="10" customFormat="1" ht="13.5" customHeight="1" thickBot="1" x14ac:dyDescent="0.2">
      <c r="B132" s="55"/>
      <c r="C132" s="72"/>
      <c r="D132" s="91" t="s">
        <v>24</v>
      </c>
      <c r="E132" s="225"/>
      <c r="F132" s="225"/>
      <c r="G132" s="240">
        <f>$F$11-G129</f>
        <v>6</v>
      </c>
      <c r="H132" s="196"/>
      <c r="I132" s="208"/>
      <c r="J132" s="98"/>
      <c r="K132" s="63"/>
      <c r="L132" s="63"/>
      <c r="M132" s="63"/>
      <c r="N132" s="63"/>
      <c r="O132" s="63"/>
    </row>
    <row r="133" spans="2:16" s="10" customFormat="1" ht="13.5" customHeight="1" thickTop="1" x14ac:dyDescent="0.15">
      <c r="B133" s="92"/>
      <c r="C133" s="93"/>
      <c r="D133" s="62" t="s">
        <v>10</v>
      </c>
      <c r="E133" s="236">
        <f>E134+E135</f>
        <v>238</v>
      </c>
      <c r="F133" s="236">
        <f>F134+F135</f>
        <v>1170</v>
      </c>
      <c r="G133" s="211">
        <f>SUM(E133:F133)</f>
        <v>1408</v>
      </c>
      <c r="H133" s="248">
        <f>E133/$G$133</f>
        <v>0.16903409090909091</v>
      </c>
      <c r="I133" s="249">
        <f>F133/$G$133</f>
        <v>0.83096590909090906</v>
      </c>
      <c r="J133" s="98"/>
      <c r="K133" s="312"/>
      <c r="L133" s="312"/>
      <c r="M133" s="312"/>
      <c r="N133" s="312"/>
      <c r="O133" s="312"/>
    </row>
    <row r="134" spans="2:16" s="10" customFormat="1" ht="13.5" customHeight="1" x14ac:dyDescent="0.15">
      <c r="B134" s="55"/>
      <c r="C134" s="72"/>
      <c r="D134" s="58" t="s">
        <v>88</v>
      </c>
      <c r="E134" s="219">
        <f>E110+E120+E130</f>
        <v>127</v>
      </c>
      <c r="F134" s="219">
        <f>F110+F120+F130</f>
        <v>658</v>
      </c>
      <c r="G134" s="213">
        <f>SUM(E134:F134)</f>
        <v>785</v>
      </c>
      <c r="H134" s="141">
        <f>E134/$G$134</f>
        <v>0.16178343949044585</v>
      </c>
      <c r="I134" s="124">
        <f>F134/$G$134</f>
        <v>0.83821656050955418</v>
      </c>
      <c r="J134" s="98"/>
      <c r="K134" s="57"/>
      <c r="L134" s="57"/>
      <c r="M134" s="57"/>
      <c r="N134" s="57"/>
      <c r="O134" s="57"/>
    </row>
    <row r="135" spans="2:16" s="10" customFormat="1" ht="13.5" customHeight="1" x14ac:dyDescent="0.15">
      <c r="B135" s="96" t="s">
        <v>10</v>
      </c>
      <c r="C135" s="26"/>
      <c r="D135" s="74" t="s">
        <v>91</v>
      </c>
      <c r="E135" s="214">
        <f>E111+E121+E131</f>
        <v>111</v>
      </c>
      <c r="F135" s="214">
        <f>F111+F121+F131</f>
        <v>512</v>
      </c>
      <c r="G135" s="215">
        <f>SUM(E135:F135)</f>
        <v>623</v>
      </c>
      <c r="H135" s="138">
        <f>E135/$G$135</f>
        <v>0.1781701444622793</v>
      </c>
      <c r="I135" s="112">
        <f>F135/$G$135</f>
        <v>0.8218298555377207</v>
      </c>
      <c r="J135" s="98"/>
      <c r="K135" s="57"/>
      <c r="L135" s="57"/>
      <c r="M135" s="57"/>
      <c r="N135" s="57"/>
      <c r="O135" s="57"/>
    </row>
    <row r="136" spans="2:16" s="10" customFormat="1" ht="13.5" customHeight="1" x14ac:dyDescent="0.15">
      <c r="B136" s="84"/>
      <c r="C136" s="97"/>
      <c r="D136" s="59" t="s">
        <v>24</v>
      </c>
      <c r="E136" s="224"/>
      <c r="F136" s="224"/>
      <c r="G136" s="216">
        <f>G112+G122+G132</f>
        <v>7</v>
      </c>
      <c r="H136" s="146"/>
      <c r="I136" s="148"/>
      <c r="J136" s="98"/>
      <c r="K136" s="57"/>
      <c r="L136" s="57"/>
      <c r="M136" s="57"/>
      <c r="N136" s="57"/>
      <c r="O136" s="57"/>
    </row>
    <row r="137" spans="2:16" s="10" customFormat="1" ht="13.5" customHeight="1" x14ac:dyDescent="0.15">
      <c r="B137" s="17"/>
      <c r="C137" s="17"/>
      <c r="D137" s="17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</row>
    <row r="138" spans="2:16" s="10" customFormat="1" ht="17.25" customHeight="1" x14ac:dyDescent="0.15">
      <c r="B138" s="65" t="s">
        <v>32</v>
      </c>
      <c r="C138" s="65"/>
      <c r="D138" s="17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</row>
    <row r="139" spans="2:16" s="10" customFormat="1" ht="19.2" x14ac:dyDescent="0.15">
      <c r="B139" s="30" t="s">
        <v>9</v>
      </c>
      <c r="C139" s="11" t="s">
        <v>19</v>
      </c>
      <c r="D139" s="402" t="s">
        <v>20</v>
      </c>
      <c r="E139" s="410" t="s">
        <v>33</v>
      </c>
      <c r="F139" s="410" t="s">
        <v>34</v>
      </c>
      <c r="G139" s="410" t="s">
        <v>35</v>
      </c>
      <c r="H139" s="410" t="s">
        <v>36</v>
      </c>
      <c r="I139" s="410" t="s">
        <v>37</v>
      </c>
      <c r="J139" s="411" t="s">
        <v>38</v>
      </c>
      <c r="K139" s="412" t="s">
        <v>39</v>
      </c>
      <c r="L139" s="412" t="s">
        <v>40</v>
      </c>
      <c r="M139" s="412" t="s">
        <v>41</v>
      </c>
      <c r="N139" s="63"/>
      <c r="O139" s="63"/>
    </row>
    <row r="140" spans="2:16" s="340" customFormat="1" ht="9.9" customHeight="1" x14ac:dyDescent="0.15">
      <c r="B140" s="335"/>
      <c r="C140" s="336"/>
      <c r="D140" s="337" t="s">
        <v>10</v>
      </c>
      <c r="E140" s="384">
        <f t="shared" ref="E140:M140" si="50">E141+E142</f>
        <v>1</v>
      </c>
      <c r="F140" s="384">
        <f t="shared" si="50"/>
        <v>10</v>
      </c>
      <c r="G140" s="384">
        <f t="shared" si="50"/>
        <v>33</v>
      </c>
      <c r="H140" s="384">
        <f t="shared" si="50"/>
        <v>20</v>
      </c>
      <c r="I140" s="384">
        <f t="shared" si="50"/>
        <v>7</v>
      </c>
      <c r="J140" s="385">
        <f t="shared" si="50"/>
        <v>13</v>
      </c>
      <c r="K140" s="385">
        <f t="shared" si="50"/>
        <v>7</v>
      </c>
      <c r="L140" s="385">
        <f t="shared" si="50"/>
        <v>18</v>
      </c>
      <c r="M140" s="385">
        <f t="shared" si="50"/>
        <v>13</v>
      </c>
      <c r="N140" s="339"/>
      <c r="O140" s="339"/>
    </row>
    <row r="141" spans="2:16" s="340" customFormat="1" ht="9.9" customHeight="1" x14ac:dyDescent="0.15">
      <c r="B141" s="342"/>
      <c r="C141" s="343"/>
      <c r="D141" s="344" t="s">
        <v>88</v>
      </c>
      <c r="E141" s="386">
        <f t="shared" ref="E141:M141" si="51">E144+E147</f>
        <v>1</v>
      </c>
      <c r="F141" s="386">
        <f t="shared" si="51"/>
        <v>5</v>
      </c>
      <c r="G141" s="386">
        <f t="shared" si="51"/>
        <v>24</v>
      </c>
      <c r="H141" s="386">
        <f t="shared" si="51"/>
        <v>15</v>
      </c>
      <c r="I141" s="386">
        <f t="shared" si="51"/>
        <v>3</v>
      </c>
      <c r="J141" s="387">
        <f t="shared" si="51"/>
        <v>7</v>
      </c>
      <c r="K141" s="387">
        <f t="shared" si="51"/>
        <v>6</v>
      </c>
      <c r="L141" s="387">
        <f t="shared" si="51"/>
        <v>14</v>
      </c>
      <c r="M141" s="387">
        <f t="shared" si="51"/>
        <v>7</v>
      </c>
      <c r="N141" s="339"/>
      <c r="O141" s="339"/>
    </row>
    <row r="142" spans="2:16" s="340" customFormat="1" ht="9.9" customHeight="1" x14ac:dyDescent="0.15">
      <c r="B142" s="342"/>
      <c r="C142" s="343" t="s">
        <v>10</v>
      </c>
      <c r="D142" s="345" t="s">
        <v>91</v>
      </c>
      <c r="E142" s="388">
        <f t="shared" ref="E142:M142" si="52">E145+E148</f>
        <v>0</v>
      </c>
      <c r="F142" s="388">
        <f t="shared" si="52"/>
        <v>5</v>
      </c>
      <c r="G142" s="388">
        <f t="shared" si="52"/>
        <v>9</v>
      </c>
      <c r="H142" s="388">
        <f t="shared" si="52"/>
        <v>5</v>
      </c>
      <c r="I142" s="388">
        <f t="shared" si="52"/>
        <v>4</v>
      </c>
      <c r="J142" s="389">
        <f t="shared" si="52"/>
        <v>6</v>
      </c>
      <c r="K142" s="389">
        <f t="shared" si="52"/>
        <v>1</v>
      </c>
      <c r="L142" s="389">
        <f t="shared" si="52"/>
        <v>4</v>
      </c>
      <c r="M142" s="389">
        <f t="shared" si="52"/>
        <v>6</v>
      </c>
      <c r="N142" s="339"/>
      <c r="O142" s="339"/>
    </row>
    <row r="143" spans="2:16" s="340" customFormat="1" ht="9.9" customHeight="1" x14ac:dyDescent="0.15">
      <c r="B143" s="342"/>
      <c r="C143" s="335" t="s">
        <v>25</v>
      </c>
      <c r="D143" s="337" t="s">
        <v>10</v>
      </c>
      <c r="E143" s="384">
        <f t="shared" ref="E143:M143" si="53">E144+E145</f>
        <v>1</v>
      </c>
      <c r="F143" s="384">
        <f t="shared" si="53"/>
        <v>6</v>
      </c>
      <c r="G143" s="384">
        <f t="shared" si="53"/>
        <v>14</v>
      </c>
      <c r="H143" s="384">
        <f t="shared" si="53"/>
        <v>10</v>
      </c>
      <c r="I143" s="384">
        <f t="shared" si="53"/>
        <v>4</v>
      </c>
      <c r="J143" s="385">
        <f t="shared" si="53"/>
        <v>8</v>
      </c>
      <c r="K143" s="385">
        <f t="shared" si="53"/>
        <v>4</v>
      </c>
      <c r="L143" s="385">
        <f t="shared" si="53"/>
        <v>8</v>
      </c>
      <c r="M143" s="385">
        <f t="shared" si="53"/>
        <v>6</v>
      </c>
      <c r="N143" s="339"/>
      <c r="O143" s="339"/>
    </row>
    <row r="144" spans="2:16" s="340" customFormat="1" ht="9.9" customHeight="1" x14ac:dyDescent="0.15">
      <c r="B144" s="342" t="s">
        <v>12</v>
      </c>
      <c r="C144" s="342" t="s">
        <v>13</v>
      </c>
      <c r="D144" s="344" t="s">
        <v>88</v>
      </c>
      <c r="E144" s="399">
        <v>1</v>
      </c>
      <c r="F144" s="399">
        <v>3</v>
      </c>
      <c r="G144" s="399">
        <v>10</v>
      </c>
      <c r="H144" s="399">
        <v>7</v>
      </c>
      <c r="I144" s="399">
        <v>3</v>
      </c>
      <c r="J144" s="399">
        <v>3</v>
      </c>
      <c r="K144" s="399">
        <v>3</v>
      </c>
      <c r="L144" s="399">
        <v>7</v>
      </c>
      <c r="M144" s="399">
        <v>4</v>
      </c>
      <c r="N144" s="339"/>
      <c r="O144" s="339"/>
    </row>
    <row r="145" spans="2:15" s="340" customFormat="1" ht="9.9" customHeight="1" x14ac:dyDescent="0.15">
      <c r="B145" s="342"/>
      <c r="C145" s="342"/>
      <c r="D145" s="346" t="s">
        <v>91</v>
      </c>
      <c r="E145" s="400">
        <v>0</v>
      </c>
      <c r="F145" s="400">
        <v>3</v>
      </c>
      <c r="G145" s="400">
        <v>4</v>
      </c>
      <c r="H145" s="400">
        <v>3</v>
      </c>
      <c r="I145" s="400">
        <v>1</v>
      </c>
      <c r="J145" s="400">
        <v>5</v>
      </c>
      <c r="K145" s="400">
        <v>1</v>
      </c>
      <c r="L145" s="400">
        <v>1</v>
      </c>
      <c r="M145" s="400">
        <v>2</v>
      </c>
      <c r="N145" s="339"/>
      <c r="O145" s="339"/>
    </row>
    <row r="146" spans="2:15" s="340" customFormat="1" ht="9.9" customHeight="1" x14ac:dyDescent="0.15">
      <c r="B146" s="342"/>
      <c r="C146" s="335"/>
      <c r="D146" s="337" t="s">
        <v>10</v>
      </c>
      <c r="E146" s="384">
        <f t="shared" ref="E146:M146" si="54">E147+E148</f>
        <v>0</v>
      </c>
      <c r="F146" s="384">
        <f t="shared" si="54"/>
        <v>4</v>
      </c>
      <c r="G146" s="384">
        <f t="shared" si="54"/>
        <v>19</v>
      </c>
      <c r="H146" s="384">
        <f t="shared" si="54"/>
        <v>10</v>
      </c>
      <c r="I146" s="384">
        <f t="shared" si="54"/>
        <v>3</v>
      </c>
      <c r="J146" s="385">
        <f t="shared" si="54"/>
        <v>5</v>
      </c>
      <c r="K146" s="385">
        <f t="shared" si="54"/>
        <v>3</v>
      </c>
      <c r="L146" s="385">
        <f t="shared" si="54"/>
        <v>10</v>
      </c>
      <c r="M146" s="385">
        <f t="shared" si="54"/>
        <v>7</v>
      </c>
      <c r="N146" s="339"/>
      <c r="O146" s="339"/>
    </row>
    <row r="147" spans="2:15" s="340" customFormat="1" ht="9.9" customHeight="1" x14ac:dyDescent="0.15">
      <c r="B147" s="342"/>
      <c r="C147" s="342" t="s">
        <v>14</v>
      </c>
      <c r="D147" s="347" t="s">
        <v>88</v>
      </c>
      <c r="E147" s="399">
        <v>0</v>
      </c>
      <c r="F147" s="399">
        <v>2</v>
      </c>
      <c r="G147" s="399">
        <v>14</v>
      </c>
      <c r="H147" s="399">
        <v>8</v>
      </c>
      <c r="I147" s="399">
        <v>0</v>
      </c>
      <c r="J147" s="399">
        <v>4</v>
      </c>
      <c r="K147" s="399">
        <v>3</v>
      </c>
      <c r="L147" s="399">
        <v>7</v>
      </c>
      <c r="M147" s="399">
        <v>3</v>
      </c>
      <c r="N147" s="339"/>
      <c r="O147" s="339"/>
    </row>
    <row r="148" spans="2:15" s="340" customFormat="1" ht="9.9" customHeight="1" x14ac:dyDescent="0.15">
      <c r="B148" s="348"/>
      <c r="C148" s="349"/>
      <c r="D148" s="349" t="s">
        <v>91</v>
      </c>
      <c r="E148" s="400">
        <v>0</v>
      </c>
      <c r="F148" s="400">
        <v>2</v>
      </c>
      <c r="G148" s="400">
        <v>5</v>
      </c>
      <c r="H148" s="400">
        <v>2</v>
      </c>
      <c r="I148" s="400">
        <v>3</v>
      </c>
      <c r="J148" s="400">
        <v>1</v>
      </c>
      <c r="K148" s="400">
        <v>0</v>
      </c>
      <c r="L148" s="400">
        <v>3</v>
      </c>
      <c r="M148" s="400">
        <v>4</v>
      </c>
      <c r="N148" s="339"/>
      <c r="O148" s="339"/>
    </row>
    <row r="149" spans="2:15" s="340" customFormat="1" ht="9.9" customHeight="1" x14ac:dyDescent="0.15">
      <c r="B149" s="335"/>
      <c r="C149" s="336"/>
      <c r="D149" s="337" t="s">
        <v>10</v>
      </c>
      <c r="E149" s="384">
        <f t="shared" ref="E149:M149" si="55">E150+E151</f>
        <v>3</v>
      </c>
      <c r="F149" s="384">
        <f t="shared" si="55"/>
        <v>12</v>
      </c>
      <c r="G149" s="384">
        <f t="shared" si="55"/>
        <v>14</v>
      </c>
      <c r="H149" s="384">
        <f t="shared" si="55"/>
        <v>20</v>
      </c>
      <c r="I149" s="384">
        <f t="shared" si="55"/>
        <v>6</v>
      </c>
      <c r="J149" s="385">
        <f t="shared" si="55"/>
        <v>11</v>
      </c>
      <c r="K149" s="385">
        <f t="shared" si="55"/>
        <v>6</v>
      </c>
      <c r="L149" s="385">
        <f t="shared" si="55"/>
        <v>18</v>
      </c>
      <c r="M149" s="385">
        <f t="shared" si="55"/>
        <v>12</v>
      </c>
      <c r="N149" s="339"/>
      <c r="O149" s="339"/>
    </row>
    <row r="150" spans="2:15" s="340" customFormat="1" ht="9.9" customHeight="1" x14ac:dyDescent="0.15">
      <c r="B150" s="342"/>
      <c r="C150" s="343"/>
      <c r="D150" s="344" t="s">
        <v>88</v>
      </c>
      <c r="E150" s="386">
        <f t="shared" ref="E150:M150" si="56">E153+E156</f>
        <v>2</v>
      </c>
      <c r="F150" s="386">
        <f t="shared" si="56"/>
        <v>4</v>
      </c>
      <c r="G150" s="386">
        <f t="shared" si="56"/>
        <v>9</v>
      </c>
      <c r="H150" s="386">
        <f t="shared" si="56"/>
        <v>10</v>
      </c>
      <c r="I150" s="386">
        <f t="shared" si="56"/>
        <v>2</v>
      </c>
      <c r="J150" s="387">
        <f t="shared" si="56"/>
        <v>5</v>
      </c>
      <c r="K150" s="387">
        <f t="shared" si="56"/>
        <v>5</v>
      </c>
      <c r="L150" s="387">
        <f t="shared" si="56"/>
        <v>9</v>
      </c>
      <c r="M150" s="387">
        <f t="shared" si="56"/>
        <v>1</v>
      </c>
      <c r="N150" s="339"/>
      <c r="O150" s="339"/>
    </row>
    <row r="151" spans="2:15" s="340" customFormat="1" ht="9.9" customHeight="1" x14ac:dyDescent="0.15">
      <c r="B151" s="342"/>
      <c r="C151" s="343" t="s">
        <v>10</v>
      </c>
      <c r="D151" s="345" t="s">
        <v>91</v>
      </c>
      <c r="E151" s="388">
        <f t="shared" ref="E151:M151" si="57">E154+E157</f>
        <v>1</v>
      </c>
      <c r="F151" s="388">
        <f t="shared" si="57"/>
        <v>8</v>
      </c>
      <c r="G151" s="388">
        <f t="shared" si="57"/>
        <v>5</v>
      </c>
      <c r="H151" s="388">
        <f t="shared" si="57"/>
        <v>10</v>
      </c>
      <c r="I151" s="388">
        <f t="shared" si="57"/>
        <v>4</v>
      </c>
      <c r="J151" s="389">
        <f t="shared" si="57"/>
        <v>6</v>
      </c>
      <c r="K151" s="389">
        <f t="shared" si="57"/>
        <v>1</v>
      </c>
      <c r="L151" s="389">
        <f t="shared" si="57"/>
        <v>9</v>
      </c>
      <c r="M151" s="389">
        <f t="shared" si="57"/>
        <v>11</v>
      </c>
      <c r="N151" s="339"/>
      <c r="O151" s="339"/>
    </row>
    <row r="152" spans="2:15" s="340" customFormat="1" ht="8.25" customHeight="1" x14ac:dyDescent="0.15">
      <c r="B152" s="342"/>
      <c r="C152" s="335" t="s">
        <v>25</v>
      </c>
      <c r="D152" s="337" t="s">
        <v>10</v>
      </c>
      <c r="E152" s="384">
        <f t="shared" ref="E152:M152" si="58">E153+E154</f>
        <v>1</v>
      </c>
      <c r="F152" s="384">
        <f t="shared" si="58"/>
        <v>7</v>
      </c>
      <c r="G152" s="384">
        <f t="shared" si="58"/>
        <v>10</v>
      </c>
      <c r="H152" s="384">
        <f t="shared" si="58"/>
        <v>12</v>
      </c>
      <c r="I152" s="384">
        <f t="shared" si="58"/>
        <v>4</v>
      </c>
      <c r="J152" s="385">
        <f t="shared" si="58"/>
        <v>5</v>
      </c>
      <c r="K152" s="385">
        <f t="shared" si="58"/>
        <v>4</v>
      </c>
      <c r="L152" s="385">
        <f t="shared" si="58"/>
        <v>10</v>
      </c>
      <c r="M152" s="385">
        <f t="shared" si="58"/>
        <v>7</v>
      </c>
      <c r="N152" s="339"/>
      <c r="O152" s="339"/>
    </row>
    <row r="153" spans="2:15" s="340" customFormat="1" ht="9.9" customHeight="1" x14ac:dyDescent="0.15">
      <c r="B153" s="342" t="s">
        <v>15</v>
      </c>
      <c r="C153" s="342" t="s">
        <v>13</v>
      </c>
      <c r="D153" s="344" t="s">
        <v>88</v>
      </c>
      <c r="E153" s="399">
        <v>1</v>
      </c>
      <c r="F153" s="399">
        <v>3</v>
      </c>
      <c r="G153" s="399">
        <v>6</v>
      </c>
      <c r="H153" s="399">
        <v>6</v>
      </c>
      <c r="I153" s="399">
        <v>2</v>
      </c>
      <c r="J153" s="399">
        <v>2</v>
      </c>
      <c r="K153" s="399">
        <v>4</v>
      </c>
      <c r="L153" s="399">
        <v>4</v>
      </c>
      <c r="M153" s="399">
        <v>0</v>
      </c>
      <c r="N153" s="339"/>
      <c r="O153" s="339"/>
    </row>
    <row r="154" spans="2:15" s="340" customFormat="1" ht="9.9" customHeight="1" x14ac:dyDescent="0.15">
      <c r="B154" s="342"/>
      <c r="C154" s="342"/>
      <c r="D154" s="346" t="s">
        <v>91</v>
      </c>
      <c r="E154" s="400">
        <v>0</v>
      </c>
      <c r="F154" s="400">
        <v>4</v>
      </c>
      <c r="G154" s="400">
        <v>4</v>
      </c>
      <c r="H154" s="400">
        <v>6</v>
      </c>
      <c r="I154" s="400">
        <v>2</v>
      </c>
      <c r="J154" s="400">
        <v>3</v>
      </c>
      <c r="K154" s="400">
        <v>0</v>
      </c>
      <c r="L154" s="400">
        <v>6</v>
      </c>
      <c r="M154" s="400">
        <v>7</v>
      </c>
      <c r="N154" s="339"/>
      <c r="O154" s="339"/>
    </row>
    <row r="155" spans="2:15" s="340" customFormat="1" ht="9.9" customHeight="1" x14ac:dyDescent="0.15">
      <c r="B155" s="342"/>
      <c r="C155" s="335"/>
      <c r="D155" s="337" t="s">
        <v>10</v>
      </c>
      <c r="E155" s="384">
        <f t="shared" ref="E155:M155" si="59">E156+E157</f>
        <v>2</v>
      </c>
      <c r="F155" s="384">
        <f t="shared" si="59"/>
        <v>5</v>
      </c>
      <c r="G155" s="384">
        <f t="shared" si="59"/>
        <v>4</v>
      </c>
      <c r="H155" s="384">
        <f t="shared" si="59"/>
        <v>8</v>
      </c>
      <c r="I155" s="384">
        <f t="shared" si="59"/>
        <v>2</v>
      </c>
      <c r="J155" s="385">
        <f t="shared" si="59"/>
        <v>6</v>
      </c>
      <c r="K155" s="385">
        <f t="shared" si="59"/>
        <v>2</v>
      </c>
      <c r="L155" s="385">
        <f t="shared" si="59"/>
        <v>8</v>
      </c>
      <c r="M155" s="385">
        <f t="shared" si="59"/>
        <v>5</v>
      </c>
      <c r="N155" s="339"/>
      <c r="O155" s="339"/>
    </row>
    <row r="156" spans="2:15" s="340" customFormat="1" ht="9.9" customHeight="1" x14ac:dyDescent="0.15">
      <c r="B156" s="342"/>
      <c r="C156" s="342" t="s">
        <v>16</v>
      </c>
      <c r="D156" s="347" t="s">
        <v>88</v>
      </c>
      <c r="E156" s="399">
        <v>1</v>
      </c>
      <c r="F156" s="399">
        <v>1</v>
      </c>
      <c r="G156" s="399">
        <v>3</v>
      </c>
      <c r="H156" s="399">
        <v>4</v>
      </c>
      <c r="I156" s="399">
        <v>0</v>
      </c>
      <c r="J156" s="399">
        <v>3</v>
      </c>
      <c r="K156" s="399">
        <v>1</v>
      </c>
      <c r="L156" s="399">
        <v>5</v>
      </c>
      <c r="M156" s="399">
        <v>1</v>
      </c>
      <c r="N156" s="339"/>
      <c r="O156" s="339"/>
    </row>
    <row r="157" spans="2:15" s="340" customFormat="1" ht="9.9" customHeight="1" x14ac:dyDescent="0.15">
      <c r="B157" s="348"/>
      <c r="C157" s="349"/>
      <c r="D157" s="349" t="s">
        <v>91</v>
      </c>
      <c r="E157" s="400">
        <v>1</v>
      </c>
      <c r="F157" s="400">
        <v>4</v>
      </c>
      <c r="G157" s="400">
        <v>1</v>
      </c>
      <c r="H157" s="400">
        <v>4</v>
      </c>
      <c r="I157" s="400">
        <v>2</v>
      </c>
      <c r="J157" s="400">
        <v>3</v>
      </c>
      <c r="K157" s="400">
        <v>1</v>
      </c>
      <c r="L157" s="400">
        <v>3</v>
      </c>
      <c r="M157" s="400">
        <v>4</v>
      </c>
      <c r="N157" s="339"/>
      <c r="O157" s="339"/>
    </row>
    <row r="158" spans="2:15" s="340" customFormat="1" ht="9.9" customHeight="1" x14ac:dyDescent="0.15">
      <c r="B158" s="335"/>
      <c r="C158" s="336"/>
      <c r="D158" s="337" t="s">
        <v>10</v>
      </c>
      <c r="E158" s="384">
        <f t="shared" ref="E158:M158" si="60">E159+E160</f>
        <v>0</v>
      </c>
      <c r="F158" s="384">
        <f t="shared" si="60"/>
        <v>9</v>
      </c>
      <c r="G158" s="384">
        <f t="shared" si="60"/>
        <v>13</v>
      </c>
      <c r="H158" s="384">
        <f t="shared" si="60"/>
        <v>26</v>
      </c>
      <c r="I158" s="384">
        <f t="shared" si="60"/>
        <v>0</v>
      </c>
      <c r="J158" s="385">
        <f t="shared" si="60"/>
        <v>28</v>
      </c>
      <c r="K158" s="385">
        <f t="shared" si="60"/>
        <v>3</v>
      </c>
      <c r="L158" s="385">
        <f t="shared" si="60"/>
        <v>19</v>
      </c>
      <c r="M158" s="385">
        <f t="shared" si="60"/>
        <v>13</v>
      </c>
      <c r="N158" s="339"/>
      <c r="O158" s="339"/>
    </row>
    <row r="159" spans="2:15" s="340" customFormat="1" ht="9.9" customHeight="1" x14ac:dyDescent="0.15">
      <c r="B159" s="342" t="s">
        <v>26</v>
      </c>
      <c r="C159" s="343" t="s">
        <v>16</v>
      </c>
      <c r="D159" s="344" t="s">
        <v>88</v>
      </c>
      <c r="E159" s="399">
        <v>0</v>
      </c>
      <c r="F159" s="399">
        <v>4</v>
      </c>
      <c r="G159" s="399">
        <v>9</v>
      </c>
      <c r="H159" s="399">
        <v>16</v>
      </c>
      <c r="I159" s="399">
        <v>0</v>
      </c>
      <c r="J159" s="399">
        <v>9</v>
      </c>
      <c r="K159" s="399">
        <v>2</v>
      </c>
      <c r="L159" s="399">
        <v>7</v>
      </c>
      <c r="M159" s="399">
        <v>4</v>
      </c>
      <c r="N159" s="339"/>
      <c r="O159" s="339"/>
    </row>
    <row r="160" spans="2:15" s="340" customFormat="1" ht="9.9" customHeight="1" thickBot="1" x14ac:dyDescent="0.2">
      <c r="B160" s="342"/>
      <c r="C160" s="350"/>
      <c r="D160" s="345" t="s">
        <v>91</v>
      </c>
      <c r="E160" s="401">
        <v>0</v>
      </c>
      <c r="F160" s="401">
        <v>5</v>
      </c>
      <c r="G160" s="401">
        <v>4</v>
      </c>
      <c r="H160" s="401">
        <v>10</v>
      </c>
      <c r="I160" s="401">
        <v>0</v>
      </c>
      <c r="J160" s="401">
        <v>19</v>
      </c>
      <c r="K160" s="401">
        <v>1</v>
      </c>
      <c r="L160" s="401">
        <v>12</v>
      </c>
      <c r="M160" s="401">
        <v>9</v>
      </c>
      <c r="N160" s="339"/>
      <c r="O160" s="339"/>
    </row>
    <row r="161" spans="2:15" s="10" customFormat="1" ht="9.9" customHeight="1" thickTop="1" x14ac:dyDescent="0.15">
      <c r="B161" s="165"/>
      <c r="C161" s="166"/>
      <c r="D161" s="167" t="s">
        <v>10</v>
      </c>
      <c r="E161" s="393">
        <f t="shared" ref="E161:M161" si="61">E162+E163</f>
        <v>4</v>
      </c>
      <c r="F161" s="393">
        <f t="shared" si="61"/>
        <v>31</v>
      </c>
      <c r="G161" s="393">
        <f t="shared" si="61"/>
        <v>60</v>
      </c>
      <c r="H161" s="393">
        <f t="shared" si="61"/>
        <v>66</v>
      </c>
      <c r="I161" s="393">
        <f t="shared" si="61"/>
        <v>13</v>
      </c>
      <c r="J161" s="394">
        <f t="shared" si="61"/>
        <v>52</v>
      </c>
      <c r="K161" s="394">
        <f t="shared" si="61"/>
        <v>16</v>
      </c>
      <c r="L161" s="394">
        <f t="shared" si="61"/>
        <v>55</v>
      </c>
      <c r="M161" s="394">
        <f t="shared" si="61"/>
        <v>38</v>
      </c>
      <c r="N161" s="63"/>
      <c r="O161" s="63"/>
    </row>
    <row r="162" spans="2:15" s="10" customFormat="1" ht="9.9" customHeight="1" x14ac:dyDescent="0.15">
      <c r="B162" s="157"/>
      <c r="C162" s="158"/>
      <c r="D162" s="159" t="s">
        <v>88</v>
      </c>
      <c r="E162" s="395">
        <f t="shared" ref="E162:M162" si="62">E141+E150+E159</f>
        <v>3</v>
      </c>
      <c r="F162" s="395">
        <f t="shared" si="62"/>
        <v>13</v>
      </c>
      <c r="G162" s="395">
        <f t="shared" si="62"/>
        <v>42</v>
      </c>
      <c r="H162" s="395">
        <f t="shared" si="62"/>
        <v>41</v>
      </c>
      <c r="I162" s="395">
        <f t="shared" si="62"/>
        <v>5</v>
      </c>
      <c r="J162" s="396">
        <f t="shared" si="62"/>
        <v>21</v>
      </c>
      <c r="K162" s="396">
        <f t="shared" si="62"/>
        <v>13</v>
      </c>
      <c r="L162" s="396">
        <f t="shared" si="62"/>
        <v>30</v>
      </c>
      <c r="M162" s="396">
        <f t="shared" si="62"/>
        <v>12</v>
      </c>
      <c r="N162" s="63"/>
      <c r="O162" s="63"/>
    </row>
    <row r="163" spans="2:15" s="10" customFormat="1" ht="9.9" customHeight="1" thickBot="1" x14ac:dyDescent="0.2">
      <c r="B163" s="168" t="s">
        <v>10</v>
      </c>
      <c r="C163" s="28"/>
      <c r="D163" s="160" t="s">
        <v>91</v>
      </c>
      <c r="E163" s="397">
        <f t="shared" ref="E163:M163" si="63">E142+E151+E160</f>
        <v>1</v>
      </c>
      <c r="F163" s="397">
        <f t="shared" si="63"/>
        <v>18</v>
      </c>
      <c r="G163" s="397">
        <f t="shared" si="63"/>
        <v>18</v>
      </c>
      <c r="H163" s="397">
        <f t="shared" si="63"/>
        <v>25</v>
      </c>
      <c r="I163" s="397">
        <f t="shared" si="63"/>
        <v>8</v>
      </c>
      <c r="J163" s="398">
        <f t="shared" si="63"/>
        <v>31</v>
      </c>
      <c r="K163" s="398">
        <f t="shared" si="63"/>
        <v>3</v>
      </c>
      <c r="L163" s="398">
        <f t="shared" si="63"/>
        <v>25</v>
      </c>
      <c r="M163" s="398">
        <f t="shared" si="63"/>
        <v>26</v>
      </c>
      <c r="N163" s="63"/>
      <c r="O163" s="63"/>
    </row>
    <row r="164" spans="2:15" s="10" customFormat="1" ht="22.5" customHeight="1" thickTop="1" x14ac:dyDescent="0.15">
      <c r="B164" s="32" t="s">
        <v>9</v>
      </c>
      <c r="C164" s="31" t="s">
        <v>19</v>
      </c>
      <c r="D164" s="404" t="s">
        <v>20</v>
      </c>
      <c r="E164" s="413" t="s">
        <v>33</v>
      </c>
      <c r="F164" s="413" t="s">
        <v>34</v>
      </c>
      <c r="G164" s="413" t="s">
        <v>35</v>
      </c>
      <c r="H164" s="413" t="s">
        <v>36</v>
      </c>
      <c r="I164" s="413" t="s">
        <v>37</v>
      </c>
      <c r="J164" s="414" t="s">
        <v>38</v>
      </c>
      <c r="K164" s="415" t="s">
        <v>39</v>
      </c>
      <c r="L164" s="415" t="s">
        <v>40</v>
      </c>
      <c r="M164" s="415" t="s">
        <v>41</v>
      </c>
      <c r="N164" s="63"/>
      <c r="O164" s="63"/>
    </row>
    <row r="165" spans="2:15" s="10" customFormat="1" ht="9.9" customHeight="1" x14ac:dyDescent="0.15">
      <c r="B165" s="154"/>
      <c r="C165" s="155"/>
      <c r="D165" s="156" t="s">
        <v>10</v>
      </c>
      <c r="E165" s="182">
        <f t="shared" ref="E165:M165" si="64">E140/$E$109</f>
        <v>1.2048192771084338E-2</v>
      </c>
      <c r="F165" s="182">
        <f t="shared" si="64"/>
        <v>0.12048192771084337</v>
      </c>
      <c r="G165" s="182">
        <f t="shared" si="64"/>
        <v>0.39759036144578314</v>
      </c>
      <c r="H165" s="182">
        <f t="shared" si="64"/>
        <v>0.24096385542168675</v>
      </c>
      <c r="I165" s="182">
        <f t="shared" si="64"/>
        <v>8.4337349397590355E-2</v>
      </c>
      <c r="J165" s="183">
        <f t="shared" si="64"/>
        <v>0.15662650602409639</v>
      </c>
      <c r="K165" s="183">
        <f t="shared" si="64"/>
        <v>8.4337349397590355E-2</v>
      </c>
      <c r="L165" s="183">
        <f t="shared" si="64"/>
        <v>0.21686746987951808</v>
      </c>
      <c r="M165" s="183">
        <f t="shared" si="64"/>
        <v>0.15662650602409639</v>
      </c>
      <c r="N165" s="63"/>
      <c r="O165" s="63"/>
    </row>
    <row r="166" spans="2:15" s="10" customFormat="1" ht="9.9" customHeight="1" x14ac:dyDescent="0.15">
      <c r="B166" s="157"/>
      <c r="C166" s="158"/>
      <c r="D166" s="159" t="s">
        <v>88</v>
      </c>
      <c r="E166" s="184">
        <f t="shared" ref="E166:M166" si="65">E141/$E$110</f>
        <v>1.9230769230769232E-2</v>
      </c>
      <c r="F166" s="184">
        <f t="shared" si="65"/>
        <v>9.6153846153846159E-2</v>
      </c>
      <c r="G166" s="184">
        <f t="shared" si="65"/>
        <v>0.46153846153846156</v>
      </c>
      <c r="H166" s="184">
        <f t="shared" si="65"/>
        <v>0.28846153846153844</v>
      </c>
      <c r="I166" s="184">
        <f t="shared" si="65"/>
        <v>5.7692307692307696E-2</v>
      </c>
      <c r="J166" s="185">
        <f t="shared" si="65"/>
        <v>0.13461538461538461</v>
      </c>
      <c r="K166" s="185">
        <f t="shared" si="65"/>
        <v>0.11538461538461539</v>
      </c>
      <c r="L166" s="185">
        <f t="shared" si="65"/>
        <v>0.26923076923076922</v>
      </c>
      <c r="M166" s="185">
        <f t="shared" si="65"/>
        <v>0.13461538461538461</v>
      </c>
      <c r="N166" s="63"/>
      <c r="O166" s="63"/>
    </row>
    <row r="167" spans="2:15" s="10" customFormat="1" ht="9.9" customHeight="1" x14ac:dyDescent="0.15">
      <c r="B167" s="157"/>
      <c r="C167" s="158" t="s">
        <v>10</v>
      </c>
      <c r="D167" s="160" t="s">
        <v>91</v>
      </c>
      <c r="E167" s="186">
        <f t="shared" ref="E167:M167" si="66">E142/$E$111</f>
        <v>0</v>
      </c>
      <c r="F167" s="186">
        <f t="shared" si="66"/>
        <v>0.16129032258064516</v>
      </c>
      <c r="G167" s="186">
        <f t="shared" si="66"/>
        <v>0.29032258064516131</v>
      </c>
      <c r="H167" s="186">
        <f t="shared" si="66"/>
        <v>0.16129032258064516</v>
      </c>
      <c r="I167" s="186">
        <f t="shared" si="66"/>
        <v>0.12903225806451613</v>
      </c>
      <c r="J167" s="187">
        <f t="shared" si="66"/>
        <v>0.19354838709677419</v>
      </c>
      <c r="K167" s="187">
        <f t="shared" si="66"/>
        <v>3.2258064516129031E-2</v>
      </c>
      <c r="L167" s="187">
        <f t="shared" si="66"/>
        <v>0.12903225806451613</v>
      </c>
      <c r="M167" s="187">
        <f t="shared" si="66"/>
        <v>0.19354838709677419</v>
      </c>
      <c r="N167" s="63"/>
      <c r="O167" s="63"/>
    </row>
    <row r="168" spans="2:15" s="10" customFormat="1" ht="9.9" customHeight="1" x14ac:dyDescent="0.15">
      <c r="B168" s="157"/>
      <c r="C168" s="154" t="s">
        <v>25</v>
      </c>
      <c r="D168" s="156" t="s">
        <v>10</v>
      </c>
      <c r="E168" s="182">
        <f t="shared" ref="E168:M168" si="67">E143/$E$113</f>
        <v>2.6315789473684209E-2</v>
      </c>
      <c r="F168" s="182">
        <f t="shared" si="67"/>
        <v>0.15789473684210525</v>
      </c>
      <c r="G168" s="182">
        <f t="shared" si="67"/>
        <v>0.36842105263157893</v>
      </c>
      <c r="H168" s="182">
        <f t="shared" si="67"/>
        <v>0.26315789473684209</v>
      </c>
      <c r="I168" s="182">
        <f t="shared" si="67"/>
        <v>0.10526315789473684</v>
      </c>
      <c r="J168" s="183">
        <f t="shared" si="67"/>
        <v>0.21052631578947367</v>
      </c>
      <c r="K168" s="183">
        <f t="shared" si="67"/>
        <v>0.10526315789473684</v>
      </c>
      <c r="L168" s="183">
        <f t="shared" si="67"/>
        <v>0.21052631578947367</v>
      </c>
      <c r="M168" s="183">
        <f t="shared" si="67"/>
        <v>0.15789473684210525</v>
      </c>
      <c r="N168" s="63"/>
      <c r="O168" s="63"/>
    </row>
    <row r="169" spans="2:15" s="10" customFormat="1" ht="9.9" customHeight="1" x14ac:dyDescent="0.15">
      <c r="B169" s="157" t="s">
        <v>12</v>
      </c>
      <c r="C169" s="157" t="s">
        <v>13</v>
      </c>
      <c r="D169" s="159" t="s">
        <v>88</v>
      </c>
      <c r="E169" s="184">
        <f t="shared" ref="E169:M169" si="68">E144/$E$114</f>
        <v>4.1666666666666664E-2</v>
      </c>
      <c r="F169" s="184">
        <f t="shared" si="68"/>
        <v>0.125</v>
      </c>
      <c r="G169" s="184">
        <f t="shared" si="68"/>
        <v>0.41666666666666669</v>
      </c>
      <c r="H169" s="184">
        <f t="shared" si="68"/>
        <v>0.29166666666666669</v>
      </c>
      <c r="I169" s="184">
        <f t="shared" si="68"/>
        <v>0.125</v>
      </c>
      <c r="J169" s="185">
        <f t="shared" si="68"/>
        <v>0.125</v>
      </c>
      <c r="K169" s="185">
        <f t="shared" si="68"/>
        <v>0.125</v>
      </c>
      <c r="L169" s="185">
        <f t="shared" si="68"/>
        <v>0.29166666666666669</v>
      </c>
      <c r="M169" s="185">
        <f t="shared" si="68"/>
        <v>0.16666666666666666</v>
      </c>
      <c r="N169" s="63"/>
      <c r="O169" s="63"/>
    </row>
    <row r="170" spans="2:15" s="10" customFormat="1" ht="9.9" customHeight="1" x14ac:dyDescent="0.15">
      <c r="B170" s="157"/>
      <c r="C170" s="157"/>
      <c r="D170" s="161" t="s">
        <v>91</v>
      </c>
      <c r="E170" s="188">
        <f t="shared" ref="E170:M170" si="69">E145/$E$115</f>
        <v>0</v>
      </c>
      <c r="F170" s="188">
        <f t="shared" si="69"/>
        <v>0.21428571428571427</v>
      </c>
      <c r="G170" s="188">
        <f t="shared" si="69"/>
        <v>0.2857142857142857</v>
      </c>
      <c r="H170" s="188">
        <f t="shared" si="69"/>
        <v>0.21428571428571427</v>
      </c>
      <c r="I170" s="188">
        <f t="shared" si="69"/>
        <v>7.1428571428571425E-2</v>
      </c>
      <c r="J170" s="189">
        <f t="shared" si="69"/>
        <v>0.35714285714285715</v>
      </c>
      <c r="K170" s="189">
        <f t="shared" si="69"/>
        <v>7.1428571428571425E-2</v>
      </c>
      <c r="L170" s="189">
        <f t="shared" si="69"/>
        <v>7.1428571428571425E-2</v>
      </c>
      <c r="M170" s="189">
        <f t="shared" si="69"/>
        <v>0.14285714285714285</v>
      </c>
      <c r="N170" s="63"/>
      <c r="O170" s="63"/>
    </row>
    <row r="171" spans="2:15" s="10" customFormat="1" ht="9.9" customHeight="1" x14ac:dyDescent="0.15">
      <c r="B171" s="157"/>
      <c r="C171" s="154"/>
      <c r="D171" s="156" t="s">
        <v>10</v>
      </c>
      <c r="E171" s="182">
        <f t="shared" ref="E171:M171" si="70">E146/$E$116</f>
        <v>0</v>
      </c>
      <c r="F171" s="182">
        <f t="shared" si="70"/>
        <v>8.8888888888888892E-2</v>
      </c>
      <c r="G171" s="182">
        <f t="shared" si="70"/>
        <v>0.42222222222222222</v>
      </c>
      <c r="H171" s="182">
        <f t="shared" si="70"/>
        <v>0.22222222222222221</v>
      </c>
      <c r="I171" s="182">
        <f t="shared" si="70"/>
        <v>6.6666666666666666E-2</v>
      </c>
      <c r="J171" s="183">
        <f t="shared" si="70"/>
        <v>0.1111111111111111</v>
      </c>
      <c r="K171" s="183">
        <f t="shared" si="70"/>
        <v>6.6666666666666666E-2</v>
      </c>
      <c r="L171" s="183">
        <f t="shared" si="70"/>
        <v>0.22222222222222221</v>
      </c>
      <c r="M171" s="183">
        <f t="shared" si="70"/>
        <v>0.15555555555555556</v>
      </c>
      <c r="N171" s="63"/>
      <c r="O171" s="63"/>
    </row>
    <row r="172" spans="2:15" s="10" customFormat="1" ht="9.9" customHeight="1" x14ac:dyDescent="0.15">
      <c r="B172" s="157"/>
      <c r="C172" s="157" t="s">
        <v>14</v>
      </c>
      <c r="D172" s="162" t="s">
        <v>88</v>
      </c>
      <c r="E172" s="190">
        <f t="shared" ref="E172:M172" si="71">E147/$E$117</f>
        <v>0</v>
      </c>
      <c r="F172" s="190">
        <f t="shared" si="71"/>
        <v>7.1428571428571425E-2</v>
      </c>
      <c r="G172" s="190">
        <f t="shared" si="71"/>
        <v>0.5</v>
      </c>
      <c r="H172" s="190">
        <f t="shared" si="71"/>
        <v>0.2857142857142857</v>
      </c>
      <c r="I172" s="190">
        <f t="shared" si="71"/>
        <v>0</v>
      </c>
      <c r="J172" s="191">
        <f t="shared" si="71"/>
        <v>0.14285714285714285</v>
      </c>
      <c r="K172" s="191">
        <f t="shared" si="71"/>
        <v>0.10714285714285714</v>
      </c>
      <c r="L172" s="191">
        <f t="shared" si="71"/>
        <v>0.25</v>
      </c>
      <c r="M172" s="191">
        <f t="shared" si="71"/>
        <v>0.10714285714285714</v>
      </c>
      <c r="N172" s="63"/>
      <c r="O172" s="63"/>
    </row>
    <row r="173" spans="2:15" s="10" customFormat="1" ht="9.9" customHeight="1" x14ac:dyDescent="0.15">
      <c r="B173" s="163"/>
      <c r="C173" s="164"/>
      <c r="D173" s="164" t="s">
        <v>91</v>
      </c>
      <c r="E173" s="192">
        <f t="shared" ref="E173:M173" si="72">E148/$E$118</f>
        <v>0</v>
      </c>
      <c r="F173" s="192">
        <f t="shared" si="72"/>
        <v>0.11764705882352941</v>
      </c>
      <c r="G173" s="192">
        <f t="shared" si="72"/>
        <v>0.29411764705882354</v>
      </c>
      <c r="H173" s="192">
        <f t="shared" si="72"/>
        <v>0.11764705882352941</v>
      </c>
      <c r="I173" s="192">
        <f t="shared" si="72"/>
        <v>0.17647058823529413</v>
      </c>
      <c r="J173" s="193">
        <f t="shared" si="72"/>
        <v>5.8823529411764705E-2</v>
      </c>
      <c r="K173" s="193">
        <f t="shared" si="72"/>
        <v>0</v>
      </c>
      <c r="L173" s="193">
        <f t="shared" si="72"/>
        <v>0.17647058823529413</v>
      </c>
      <c r="M173" s="193">
        <f t="shared" si="72"/>
        <v>0.23529411764705882</v>
      </c>
      <c r="N173" s="63"/>
      <c r="O173" s="63"/>
    </row>
    <row r="174" spans="2:15" s="10" customFormat="1" ht="9.9" customHeight="1" x14ac:dyDescent="0.15">
      <c r="B174" s="154"/>
      <c r="C174" s="155"/>
      <c r="D174" s="156" t="s">
        <v>10</v>
      </c>
      <c r="E174" s="182">
        <f t="shared" ref="E174:M174" si="73">E149/$E$119</f>
        <v>4.3478260869565216E-2</v>
      </c>
      <c r="F174" s="182">
        <f t="shared" si="73"/>
        <v>0.17391304347826086</v>
      </c>
      <c r="G174" s="182">
        <f t="shared" si="73"/>
        <v>0.20289855072463769</v>
      </c>
      <c r="H174" s="182">
        <f t="shared" si="73"/>
        <v>0.28985507246376813</v>
      </c>
      <c r="I174" s="182">
        <f t="shared" si="73"/>
        <v>8.6956521739130432E-2</v>
      </c>
      <c r="J174" s="183">
        <f t="shared" si="73"/>
        <v>0.15942028985507245</v>
      </c>
      <c r="K174" s="183">
        <f t="shared" si="73"/>
        <v>8.6956521739130432E-2</v>
      </c>
      <c r="L174" s="183">
        <f t="shared" si="73"/>
        <v>0.2608695652173913</v>
      </c>
      <c r="M174" s="183">
        <f t="shared" si="73"/>
        <v>0.17391304347826086</v>
      </c>
      <c r="N174" s="63"/>
      <c r="O174" s="63"/>
    </row>
    <row r="175" spans="2:15" s="10" customFormat="1" ht="9.9" customHeight="1" x14ac:dyDescent="0.15">
      <c r="B175" s="157"/>
      <c r="C175" s="158"/>
      <c r="D175" s="159" t="s">
        <v>88</v>
      </c>
      <c r="E175" s="184">
        <f t="shared" ref="E175:M175" si="74">E150/$E$120</f>
        <v>6.4516129032258063E-2</v>
      </c>
      <c r="F175" s="184">
        <f t="shared" si="74"/>
        <v>0.12903225806451613</v>
      </c>
      <c r="G175" s="184">
        <f t="shared" si="74"/>
        <v>0.29032258064516131</v>
      </c>
      <c r="H175" s="184">
        <f t="shared" si="74"/>
        <v>0.32258064516129031</v>
      </c>
      <c r="I175" s="184">
        <f t="shared" si="74"/>
        <v>6.4516129032258063E-2</v>
      </c>
      <c r="J175" s="185">
        <f t="shared" si="74"/>
        <v>0.16129032258064516</v>
      </c>
      <c r="K175" s="185">
        <f t="shared" si="74"/>
        <v>0.16129032258064516</v>
      </c>
      <c r="L175" s="185">
        <f t="shared" si="74"/>
        <v>0.29032258064516131</v>
      </c>
      <c r="M175" s="185">
        <f t="shared" si="74"/>
        <v>3.2258064516129031E-2</v>
      </c>
      <c r="N175" s="63"/>
      <c r="O175" s="63"/>
    </row>
    <row r="176" spans="2:15" s="10" customFormat="1" ht="9.9" customHeight="1" x14ac:dyDescent="0.15">
      <c r="B176" s="157"/>
      <c r="C176" s="158" t="s">
        <v>10</v>
      </c>
      <c r="D176" s="160" t="s">
        <v>91</v>
      </c>
      <c r="E176" s="186">
        <f t="shared" ref="E176:M176" si="75">E151/$E$121</f>
        <v>2.6315789473684209E-2</v>
      </c>
      <c r="F176" s="186">
        <f t="shared" si="75"/>
        <v>0.21052631578947367</v>
      </c>
      <c r="G176" s="186">
        <f t="shared" si="75"/>
        <v>0.13157894736842105</v>
      </c>
      <c r="H176" s="186">
        <f t="shared" si="75"/>
        <v>0.26315789473684209</v>
      </c>
      <c r="I176" s="186">
        <f t="shared" si="75"/>
        <v>0.10526315789473684</v>
      </c>
      <c r="J176" s="187">
        <f t="shared" si="75"/>
        <v>0.15789473684210525</v>
      </c>
      <c r="K176" s="187">
        <f t="shared" si="75"/>
        <v>2.6315789473684209E-2</v>
      </c>
      <c r="L176" s="187">
        <f t="shared" si="75"/>
        <v>0.23684210526315788</v>
      </c>
      <c r="M176" s="187">
        <f t="shared" si="75"/>
        <v>0.28947368421052633</v>
      </c>
      <c r="N176" s="63"/>
      <c r="O176" s="63"/>
    </row>
    <row r="177" spans="2:16" s="10" customFormat="1" ht="9.9" customHeight="1" x14ac:dyDescent="0.15">
      <c r="B177" s="157"/>
      <c r="C177" s="154" t="s">
        <v>25</v>
      </c>
      <c r="D177" s="156" t="s">
        <v>10</v>
      </c>
      <c r="E177" s="182">
        <f t="shared" ref="E177:M177" si="76">E152/$E$123</f>
        <v>2.6315789473684209E-2</v>
      </c>
      <c r="F177" s="182">
        <f t="shared" si="76"/>
        <v>0.18421052631578946</v>
      </c>
      <c r="G177" s="182">
        <f t="shared" si="76"/>
        <v>0.26315789473684209</v>
      </c>
      <c r="H177" s="182">
        <f t="shared" si="76"/>
        <v>0.31578947368421051</v>
      </c>
      <c r="I177" s="182">
        <f t="shared" si="76"/>
        <v>0.10526315789473684</v>
      </c>
      <c r="J177" s="183">
        <f t="shared" si="76"/>
        <v>0.13157894736842105</v>
      </c>
      <c r="K177" s="183">
        <f t="shared" si="76"/>
        <v>0.10526315789473684</v>
      </c>
      <c r="L177" s="183">
        <f t="shared" si="76"/>
        <v>0.26315789473684209</v>
      </c>
      <c r="M177" s="183">
        <f t="shared" si="76"/>
        <v>0.18421052631578946</v>
      </c>
      <c r="N177" s="63"/>
      <c r="O177" s="63"/>
    </row>
    <row r="178" spans="2:16" s="10" customFormat="1" ht="9.9" customHeight="1" x14ac:dyDescent="0.15">
      <c r="B178" s="157" t="s">
        <v>15</v>
      </c>
      <c r="C178" s="157" t="s">
        <v>13</v>
      </c>
      <c r="D178" s="159" t="s">
        <v>88</v>
      </c>
      <c r="E178" s="184">
        <f t="shared" ref="E178:M178" si="77">E153/$E$124</f>
        <v>5.2631578947368418E-2</v>
      </c>
      <c r="F178" s="184">
        <f t="shared" si="77"/>
        <v>0.15789473684210525</v>
      </c>
      <c r="G178" s="184">
        <f t="shared" si="77"/>
        <v>0.31578947368421051</v>
      </c>
      <c r="H178" s="184">
        <f t="shared" si="77"/>
        <v>0.31578947368421051</v>
      </c>
      <c r="I178" s="184">
        <f t="shared" si="77"/>
        <v>0.10526315789473684</v>
      </c>
      <c r="J178" s="185">
        <f t="shared" si="77"/>
        <v>0.10526315789473684</v>
      </c>
      <c r="K178" s="185">
        <f t="shared" si="77"/>
        <v>0.21052631578947367</v>
      </c>
      <c r="L178" s="185">
        <f t="shared" si="77"/>
        <v>0.21052631578947367</v>
      </c>
      <c r="M178" s="185">
        <f t="shared" si="77"/>
        <v>0</v>
      </c>
      <c r="N178" s="63"/>
      <c r="O178" s="63"/>
    </row>
    <row r="179" spans="2:16" s="10" customFormat="1" ht="9.9" customHeight="1" x14ac:dyDescent="0.15">
      <c r="B179" s="157"/>
      <c r="C179" s="157"/>
      <c r="D179" s="161" t="s">
        <v>91</v>
      </c>
      <c r="E179" s="188">
        <f t="shared" ref="E179:M179" si="78">E154/$E$125</f>
        <v>0</v>
      </c>
      <c r="F179" s="188">
        <f t="shared" si="78"/>
        <v>0.21052631578947367</v>
      </c>
      <c r="G179" s="188">
        <f t="shared" si="78"/>
        <v>0.21052631578947367</v>
      </c>
      <c r="H179" s="188">
        <f t="shared" si="78"/>
        <v>0.31578947368421051</v>
      </c>
      <c r="I179" s="188">
        <f t="shared" si="78"/>
        <v>0.10526315789473684</v>
      </c>
      <c r="J179" s="189">
        <f t="shared" si="78"/>
        <v>0.15789473684210525</v>
      </c>
      <c r="K179" s="189">
        <f t="shared" si="78"/>
        <v>0</v>
      </c>
      <c r="L179" s="189">
        <f t="shared" si="78"/>
        <v>0.31578947368421051</v>
      </c>
      <c r="M179" s="189">
        <f t="shared" si="78"/>
        <v>0.36842105263157893</v>
      </c>
      <c r="N179" s="63"/>
      <c r="O179" s="63"/>
    </row>
    <row r="180" spans="2:16" s="10" customFormat="1" ht="9.9" customHeight="1" x14ac:dyDescent="0.15">
      <c r="B180" s="157"/>
      <c r="C180" s="154"/>
      <c r="D180" s="156" t="s">
        <v>10</v>
      </c>
      <c r="E180" s="182">
        <f t="shared" ref="E180:M180" si="79">E155/$E$126</f>
        <v>6.4516129032258063E-2</v>
      </c>
      <c r="F180" s="182">
        <f t="shared" si="79"/>
        <v>0.16129032258064516</v>
      </c>
      <c r="G180" s="182">
        <f t="shared" si="79"/>
        <v>0.12903225806451613</v>
      </c>
      <c r="H180" s="182">
        <f t="shared" si="79"/>
        <v>0.25806451612903225</v>
      </c>
      <c r="I180" s="182">
        <f t="shared" si="79"/>
        <v>6.4516129032258063E-2</v>
      </c>
      <c r="J180" s="183">
        <f t="shared" si="79"/>
        <v>0.19354838709677419</v>
      </c>
      <c r="K180" s="183">
        <f t="shared" si="79"/>
        <v>6.4516129032258063E-2</v>
      </c>
      <c r="L180" s="183">
        <f t="shared" si="79"/>
        <v>0.25806451612903225</v>
      </c>
      <c r="M180" s="183">
        <f t="shared" si="79"/>
        <v>0.16129032258064516</v>
      </c>
      <c r="N180" s="63"/>
      <c r="O180" s="63"/>
    </row>
    <row r="181" spans="2:16" s="10" customFormat="1" ht="9.9" customHeight="1" x14ac:dyDescent="0.15">
      <c r="B181" s="157"/>
      <c r="C181" s="157" t="s">
        <v>16</v>
      </c>
      <c r="D181" s="162" t="s">
        <v>88</v>
      </c>
      <c r="E181" s="190">
        <f t="shared" ref="E181:M181" si="80">E156/$E$127</f>
        <v>8.3333333333333329E-2</v>
      </c>
      <c r="F181" s="190">
        <f t="shared" si="80"/>
        <v>8.3333333333333329E-2</v>
      </c>
      <c r="G181" s="190">
        <f t="shared" si="80"/>
        <v>0.25</v>
      </c>
      <c r="H181" s="190">
        <f t="shared" si="80"/>
        <v>0.33333333333333331</v>
      </c>
      <c r="I181" s="190">
        <f t="shared" si="80"/>
        <v>0</v>
      </c>
      <c r="J181" s="191">
        <f t="shared" si="80"/>
        <v>0.25</v>
      </c>
      <c r="K181" s="191">
        <f t="shared" si="80"/>
        <v>8.3333333333333329E-2</v>
      </c>
      <c r="L181" s="191">
        <f t="shared" si="80"/>
        <v>0.41666666666666669</v>
      </c>
      <c r="M181" s="191">
        <f t="shared" si="80"/>
        <v>8.3333333333333329E-2</v>
      </c>
      <c r="N181" s="63"/>
      <c r="O181" s="63"/>
    </row>
    <row r="182" spans="2:16" s="10" customFormat="1" ht="9.9" customHeight="1" x14ac:dyDescent="0.15">
      <c r="B182" s="163"/>
      <c r="C182" s="164"/>
      <c r="D182" s="164" t="s">
        <v>91</v>
      </c>
      <c r="E182" s="192">
        <f t="shared" ref="E182:M182" si="81">E157/$E$128</f>
        <v>5.2631578947368418E-2</v>
      </c>
      <c r="F182" s="192">
        <f t="shared" si="81"/>
        <v>0.21052631578947367</v>
      </c>
      <c r="G182" s="192">
        <f t="shared" si="81"/>
        <v>5.2631578947368418E-2</v>
      </c>
      <c r="H182" s="192">
        <f t="shared" si="81"/>
        <v>0.21052631578947367</v>
      </c>
      <c r="I182" s="192">
        <f t="shared" si="81"/>
        <v>0.10526315789473684</v>
      </c>
      <c r="J182" s="193">
        <f t="shared" si="81"/>
        <v>0.15789473684210525</v>
      </c>
      <c r="K182" s="193">
        <f t="shared" si="81"/>
        <v>5.2631578947368418E-2</v>
      </c>
      <c r="L182" s="193">
        <f t="shared" si="81"/>
        <v>0.15789473684210525</v>
      </c>
      <c r="M182" s="193">
        <f t="shared" si="81"/>
        <v>0.21052631578947367</v>
      </c>
      <c r="N182" s="63"/>
      <c r="O182" s="63"/>
    </row>
    <row r="183" spans="2:16" s="10" customFormat="1" ht="9.75" customHeight="1" x14ac:dyDescent="0.15">
      <c r="B183" s="154"/>
      <c r="C183" s="155"/>
      <c r="D183" s="156" t="s">
        <v>10</v>
      </c>
      <c r="E183" s="182">
        <f t="shared" ref="E183:M183" si="82">E158/$E$129</f>
        <v>0</v>
      </c>
      <c r="F183" s="182">
        <f t="shared" si="82"/>
        <v>0.10465116279069768</v>
      </c>
      <c r="G183" s="182">
        <f t="shared" si="82"/>
        <v>0.15116279069767441</v>
      </c>
      <c r="H183" s="182">
        <f t="shared" si="82"/>
        <v>0.30232558139534882</v>
      </c>
      <c r="I183" s="182">
        <f t="shared" si="82"/>
        <v>0</v>
      </c>
      <c r="J183" s="183">
        <f t="shared" si="82"/>
        <v>0.32558139534883723</v>
      </c>
      <c r="K183" s="183">
        <f t="shared" si="82"/>
        <v>3.4883720930232558E-2</v>
      </c>
      <c r="L183" s="183">
        <f t="shared" si="82"/>
        <v>0.22093023255813954</v>
      </c>
      <c r="M183" s="183">
        <f t="shared" si="82"/>
        <v>0.15116279069767441</v>
      </c>
      <c r="N183" s="63"/>
      <c r="O183" s="63"/>
    </row>
    <row r="184" spans="2:16" s="10" customFormat="1" ht="9.9" customHeight="1" x14ac:dyDescent="0.15">
      <c r="B184" s="157" t="s">
        <v>26</v>
      </c>
      <c r="C184" s="158" t="s">
        <v>16</v>
      </c>
      <c r="D184" s="159" t="s">
        <v>88</v>
      </c>
      <c r="E184" s="184">
        <f t="shared" ref="E184:M184" si="83">E159/$E$130</f>
        <v>0</v>
      </c>
      <c r="F184" s="184">
        <f t="shared" si="83"/>
        <v>9.0909090909090912E-2</v>
      </c>
      <c r="G184" s="184">
        <f t="shared" si="83"/>
        <v>0.20454545454545456</v>
      </c>
      <c r="H184" s="184">
        <f t="shared" si="83"/>
        <v>0.36363636363636365</v>
      </c>
      <c r="I184" s="184">
        <f t="shared" si="83"/>
        <v>0</v>
      </c>
      <c r="J184" s="185">
        <f t="shared" si="83"/>
        <v>0.20454545454545456</v>
      </c>
      <c r="K184" s="185">
        <f t="shared" si="83"/>
        <v>4.5454545454545456E-2</v>
      </c>
      <c r="L184" s="185">
        <f t="shared" si="83"/>
        <v>0.15909090909090909</v>
      </c>
      <c r="M184" s="185">
        <f t="shared" si="83"/>
        <v>9.0909090909090912E-2</v>
      </c>
      <c r="N184" s="63"/>
      <c r="O184" s="63"/>
    </row>
    <row r="185" spans="2:16" s="10" customFormat="1" ht="9.9" customHeight="1" thickBot="1" x14ac:dyDescent="0.2">
      <c r="B185" s="157"/>
      <c r="C185" s="28"/>
      <c r="D185" s="160" t="s">
        <v>91</v>
      </c>
      <c r="E185" s="186">
        <f t="shared" ref="E185:M185" si="84">E160/$E$131</f>
        <v>0</v>
      </c>
      <c r="F185" s="186">
        <f t="shared" si="84"/>
        <v>0.11904761904761904</v>
      </c>
      <c r="G185" s="186">
        <f t="shared" si="84"/>
        <v>9.5238095238095233E-2</v>
      </c>
      <c r="H185" s="186">
        <f t="shared" si="84"/>
        <v>0.23809523809523808</v>
      </c>
      <c r="I185" s="186">
        <f t="shared" si="84"/>
        <v>0</v>
      </c>
      <c r="J185" s="187">
        <f t="shared" si="84"/>
        <v>0.45238095238095238</v>
      </c>
      <c r="K185" s="187">
        <f t="shared" si="84"/>
        <v>2.3809523809523808E-2</v>
      </c>
      <c r="L185" s="187">
        <f t="shared" si="84"/>
        <v>0.2857142857142857</v>
      </c>
      <c r="M185" s="187">
        <f t="shared" si="84"/>
        <v>0.21428571428571427</v>
      </c>
      <c r="N185" s="63"/>
      <c r="O185" s="63"/>
    </row>
    <row r="186" spans="2:16" s="10" customFormat="1" ht="12" customHeight="1" thickTop="1" x14ac:dyDescent="0.15">
      <c r="B186" s="165"/>
      <c r="C186" s="166"/>
      <c r="D186" s="167" t="s">
        <v>10</v>
      </c>
      <c r="E186" s="194">
        <f t="shared" ref="E186:M186" si="85">E161/$E$133</f>
        <v>1.680672268907563E-2</v>
      </c>
      <c r="F186" s="194">
        <f t="shared" si="85"/>
        <v>0.13025210084033614</v>
      </c>
      <c r="G186" s="194">
        <f t="shared" si="85"/>
        <v>0.25210084033613445</v>
      </c>
      <c r="H186" s="194">
        <f t="shared" si="85"/>
        <v>0.27731092436974791</v>
      </c>
      <c r="I186" s="194">
        <f t="shared" si="85"/>
        <v>5.4621848739495799E-2</v>
      </c>
      <c r="J186" s="195">
        <f t="shared" si="85"/>
        <v>0.21848739495798319</v>
      </c>
      <c r="K186" s="195">
        <f t="shared" si="85"/>
        <v>6.7226890756302518E-2</v>
      </c>
      <c r="L186" s="195">
        <f t="shared" si="85"/>
        <v>0.23109243697478993</v>
      </c>
      <c r="M186" s="195">
        <f t="shared" si="85"/>
        <v>0.15966386554621848</v>
      </c>
      <c r="N186" s="63"/>
      <c r="O186" s="63"/>
    </row>
    <row r="187" spans="2:16" s="10" customFormat="1" ht="9.9" customHeight="1" x14ac:dyDescent="0.15">
      <c r="B187" s="157"/>
      <c r="C187" s="158"/>
      <c r="D187" s="159" t="s">
        <v>88</v>
      </c>
      <c r="E187" s="184">
        <f t="shared" ref="E187:M187" si="86">E162/$E$134</f>
        <v>2.3622047244094488E-2</v>
      </c>
      <c r="F187" s="184">
        <f t="shared" si="86"/>
        <v>0.10236220472440945</v>
      </c>
      <c r="G187" s="184">
        <f t="shared" si="86"/>
        <v>0.33070866141732286</v>
      </c>
      <c r="H187" s="184">
        <f t="shared" si="86"/>
        <v>0.32283464566929132</v>
      </c>
      <c r="I187" s="184">
        <f t="shared" si="86"/>
        <v>3.937007874015748E-2</v>
      </c>
      <c r="J187" s="185">
        <f t="shared" si="86"/>
        <v>0.16535433070866143</v>
      </c>
      <c r="K187" s="185">
        <f t="shared" si="86"/>
        <v>0.10236220472440945</v>
      </c>
      <c r="L187" s="185">
        <f t="shared" si="86"/>
        <v>0.23622047244094488</v>
      </c>
      <c r="M187" s="185">
        <f t="shared" si="86"/>
        <v>9.4488188976377951E-2</v>
      </c>
      <c r="N187" s="63"/>
      <c r="O187" s="63"/>
    </row>
    <row r="188" spans="2:16" s="10" customFormat="1" ht="9.9" customHeight="1" x14ac:dyDescent="0.15">
      <c r="B188" s="169" t="s">
        <v>10</v>
      </c>
      <c r="C188" s="170"/>
      <c r="D188" s="161" t="s">
        <v>91</v>
      </c>
      <c r="E188" s="188">
        <f t="shared" ref="E188:M188" si="87">E163/$E$135</f>
        <v>9.0090090090090089E-3</v>
      </c>
      <c r="F188" s="188">
        <f t="shared" si="87"/>
        <v>0.16216216216216217</v>
      </c>
      <c r="G188" s="188">
        <f t="shared" si="87"/>
        <v>0.16216216216216217</v>
      </c>
      <c r="H188" s="188">
        <f t="shared" si="87"/>
        <v>0.22522522522522523</v>
      </c>
      <c r="I188" s="188">
        <f t="shared" si="87"/>
        <v>7.2072072072072071E-2</v>
      </c>
      <c r="J188" s="189">
        <f t="shared" si="87"/>
        <v>0.27927927927927926</v>
      </c>
      <c r="K188" s="189">
        <f t="shared" si="87"/>
        <v>2.7027027027027029E-2</v>
      </c>
      <c r="L188" s="189">
        <f t="shared" si="87"/>
        <v>0.22522522522522523</v>
      </c>
      <c r="M188" s="189">
        <f t="shared" si="87"/>
        <v>0.23423423423423423</v>
      </c>
      <c r="N188" s="63"/>
      <c r="O188" s="63"/>
    </row>
    <row r="189" spans="2:16" s="10" customFormat="1" ht="13.5" customHeight="1" x14ac:dyDescent="0.15">
      <c r="B189" s="17"/>
      <c r="C189" s="17"/>
      <c r="D189" s="17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</row>
    <row r="190" spans="2:16" s="10" customFormat="1" ht="13.5" customHeight="1" x14ac:dyDescent="0.15">
      <c r="B190" s="65" t="s">
        <v>42</v>
      </c>
      <c r="C190" s="17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</row>
    <row r="191" spans="2:16" s="10" customFormat="1" ht="19.2" x14ac:dyDescent="0.15">
      <c r="B191" s="30" t="s">
        <v>9</v>
      </c>
      <c r="C191" s="11" t="s">
        <v>19</v>
      </c>
      <c r="D191" s="402" t="s">
        <v>20</v>
      </c>
      <c r="E191" s="6" t="s">
        <v>94</v>
      </c>
      <c r="F191" s="6" t="s">
        <v>99</v>
      </c>
      <c r="G191" s="6" t="s">
        <v>101</v>
      </c>
      <c r="H191" s="6" t="s">
        <v>43</v>
      </c>
      <c r="I191" s="6" t="s">
        <v>44</v>
      </c>
      <c r="J191" s="7" t="s">
        <v>10</v>
      </c>
      <c r="K191" s="6" t="s">
        <v>94</v>
      </c>
      <c r="L191" s="6" t="s">
        <v>99</v>
      </c>
      <c r="M191" s="6" t="s">
        <v>101</v>
      </c>
      <c r="N191" s="6" t="s">
        <v>43</v>
      </c>
      <c r="O191" s="5" t="s">
        <v>44</v>
      </c>
      <c r="P191" s="311"/>
    </row>
    <row r="192" spans="2:16" s="10" customFormat="1" ht="13.5" customHeight="1" x14ac:dyDescent="0.15">
      <c r="B192" s="68"/>
      <c r="C192" s="69"/>
      <c r="D192" s="70" t="s">
        <v>10</v>
      </c>
      <c r="E192" s="210">
        <f>SUM(E193:E194)</f>
        <v>175</v>
      </c>
      <c r="F192" s="210">
        <f>SUM(F193:F194)</f>
        <v>234</v>
      </c>
      <c r="G192" s="210">
        <f>SUM(G193:G194)</f>
        <v>49</v>
      </c>
      <c r="H192" s="210">
        <f>SUM(H193:H194)</f>
        <v>11</v>
      </c>
      <c r="I192" s="210">
        <f>SUM(I193:I194)</f>
        <v>0</v>
      </c>
      <c r="J192" s="211">
        <f>SUM(E192:I192)</f>
        <v>469</v>
      </c>
      <c r="K192" s="136">
        <f>E192/$J$192</f>
        <v>0.37313432835820898</v>
      </c>
      <c r="L192" s="136">
        <f>F192/$J$192</f>
        <v>0.49893390191897652</v>
      </c>
      <c r="M192" s="136">
        <f>G192/$J$192</f>
        <v>0.1044776119402985</v>
      </c>
      <c r="N192" s="136">
        <f>H192/$J$192</f>
        <v>2.3454157782515993E-2</v>
      </c>
      <c r="O192" s="103">
        <f>I192/$J$192</f>
        <v>0</v>
      </c>
      <c r="P192" s="47"/>
    </row>
    <row r="193" spans="2:16" s="10" customFormat="1" ht="13.5" customHeight="1" x14ac:dyDescent="0.15">
      <c r="B193" s="55"/>
      <c r="C193" s="72"/>
      <c r="D193" s="58" t="s">
        <v>88</v>
      </c>
      <c r="E193" s="212">
        <f t="shared" ref="E193:I194" si="88">E197+E200</f>
        <v>85</v>
      </c>
      <c r="F193" s="212">
        <f t="shared" si="88"/>
        <v>132</v>
      </c>
      <c r="G193" s="212">
        <f t="shared" si="88"/>
        <v>30</v>
      </c>
      <c r="H193" s="212">
        <f t="shared" si="88"/>
        <v>7</v>
      </c>
      <c r="I193" s="212">
        <f t="shared" si="88"/>
        <v>0</v>
      </c>
      <c r="J193" s="213">
        <f>SUM(E193:I193)</f>
        <v>254</v>
      </c>
      <c r="K193" s="137">
        <f>E193/$J$193</f>
        <v>0.3346456692913386</v>
      </c>
      <c r="L193" s="137">
        <f>F193/$J$193</f>
        <v>0.51968503937007871</v>
      </c>
      <c r="M193" s="137">
        <f>G193/$J$193</f>
        <v>0.11811023622047244</v>
      </c>
      <c r="N193" s="137">
        <f>H193/$J$193</f>
        <v>2.7559055118110236E-2</v>
      </c>
      <c r="O193" s="107">
        <f>I193/$J$193</f>
        <v>0</v>
      </c>
      <c r="P193" s="47"/>
    </row>
    <row r="194" spans="2:16" s="10" customFormat="1" ht="13.5" customHeight="1" x14ac:dyDescent="0.15">
      <c r="B194" s="55"/>
      <c r="C194" s="72" t="s">
        <v>10</v>
      </c>
      <c r="D194" s="74" t="s">
        <v>91</v>
      </c>
      <c r="E194" s="214">
        <f t="shared" si="88"/>
        <v>90</v>
      </c>
      <c r="F194" s="214">
        <f t="shared" si="88"/>
        <v>102</v>
      </c>
      <c r="G194" s="214">
        <f t="shared" si="88"/>
        <v>19</v>
      </c>
      <c r="H194" s="214">
        <f t="shared" si="88"/>
        <v>4</v>
      </c>
      <c r="I194" s="214">
        <f t="shared" si="88"/>
        <v>0</v>
      </c>
      <c r="J194" s="215">
        <f>SUM(E194:I194)</f>
        <v>215</v>
      </c>
      <c r="K194" s="138">
        <f>E194/$J$194</f>
        <v>0.41860465116279072</v>
      </c>
      <c r="L194" s="138">
        <f>F194/$J$194</f>
        <v>0.47441860465116281</v>
      </c>
      <c r="M194" s="138">
        <f>G194/$J$194</f>
        <v>8.8372093023255813E-2</v>
      </c>
      <c r="N194" s="138">
        <f>H194/$J$194</f>
        <v>1.8604651162790697E-2</v>
      </c>
      <c r="O194" s="111">
        <f>I194/$J$194</f>
        <v>0</v>
      </c>
      <c r="P194" s="47"/>
    </row>
    <row r="195" spans="2:16" s="10" customFormat="1" ht="13.5" customHeight="1" x14ac:dyDescent="0.15">
      <c r="B195" s="55"/>
      <c r="C195" s="72"/>
      <c r="D195" s="59" t="s">
        <v>24</v>
      </c>
      <c r="E195" s="353"/>
      <c r="F195" s="353"/>
      <c r="G195" s="353"/>
      <c r="H195" s="353"/>
      <c r="I195" s="353"/>
      <c r="J195" s="216">
        <f>$F$5-J192</f>
        <v>0</v>
      </c>
      <c r="K195" s="354"/>
      <c r="L195" s="354"/>
      <c r="M195" s="354"/>
      <c r="N195" s="354"/>
      <c r="O195" s="355"/>
      <c r="P195" s="47"/>
    </row>
    <row r="196" spans="2:16" s="10" customFormat="1" ht="13.5" customHeight="1" x14ac:dyDescent="0.15">
      <c r="B196" s="55"/>
      <c r="C196" s="68" t="s">
        <v>25</v>
      </c>
      <c r="D196" s="70" t="s">
        <v>10</v>
      </c>
      <c r="E196" s="210">
        <f>SUM(E197:E198)</f>
        <v>79</v>
      </c>
      <c r="F196" s="210">
        <f>SUM(F197:F198)</f>
        <v>122</v>
      </c>
      <c r="G196" s="210">
        <f>SUM(G197:G198)</f>
        <v>27</v>
      </c>
      <c r="H196" s="210">
        <f>SUM(H197:H198)</f>
        <v>5</v>
      </c>
      <c r="I196" s="210">
        <f>SUM(I197:I198)</f>
        <v>0</v>
      </c>
      <c r="J196" s="211">
        <f t="shared" ref="J196:J204" si="89">SUM(E196:I196)</f>
        <v>233</v>
      </c>
      <c r="K196" s="136">
        <f>E196/$J$196</f>
        <v>0.33905579399141633</v>
      </c>
      <c r="L196" s="136">
        <f>F196/$J$196</f>
        <v>0.52360515021459231</v>
      </c>
      <c r="M196" s="136">
        <f>G196/$J$196</f>
        <v>0.11587982832618025</v>
      </c>
      <c r="N196" s="136">
        <f>H196/$J$196</f>
        <v>2.1459227467811159E-2</v>
      </c>
      <c r="O196" s="103">
        <f>I196/$J$196</f>
        <v>0</v>
      </c>
      <c r="P196" s="47"/>
    </row>
    <row r="197" spans="2:16" s="10" customFormat="1" ht="13.5" customHeight="1" x14ac:dyDescent="0.15">
      <c r="B197" s="55" t="s">
        <v>12</v>
      </c>
      <c r="C197" s="55" t="s">
        <v>13</v>
      </c>
      <c r="D197" s="58" t="s">
        <v>88</v>
      </c>
      <c r="E197" s="319">
        <v>43</v>
      </c>
      <c r="F197" s="319">
        <v>68</v>
      </c>
      <c r="G197" s="319">
        <v>15</v>
      </c>
      <c r="H197" s="319">
        <v>1</v>
      </c>
      <c r="I197" s="319">
        <v>0</v>
      </c>
      <c r="J197" s="213">
        <f t="shared" si="89"/>
        <v>127</v>
      </c>
      <c r="K197" s="137">
        <f>E197/$J$197</f>
        <v>0.33858267716535434</v>
      </c>
      <c r="L197" s="137">
        <f>F197/$J$197</f>
        <v>0.53543307086614178</v>
      </c>
      <c r="M197" s="137">
        <f>G197/$J$197</f>
        <v>0.11811023622047244</v>
      </c>
      <c r="N197" s="137">
        <f>H197/$J$197</f>
        <v>7.874015748031496E-3</v>
      </c>
      <c r="O197" s="107">
        <f>I197/$J$197</f>
        <v>0</v>
      </c>
      <c r="P197" s="47"/>
    </row>
    <row r="198" spans="2:16" s="10" customFormat="1" ht="13.5" customHeight="1" x14ac:dyDescent="0.15">
      <c r="B198" s="55"/>
      <c r="C198" s="55"/>
      <c r="D198" s="60" t="s">
        <v>91</v>
      </c>
      <c r="E198" s="321">
        <v>36</v>
      </c>
      <c r="F198" s="321">
        <v>54</v>
      </c>
      <c r="G198" s="321">
        <v>12</v>
      </c>
      <c r="H198" s="321">
        <v>4</v>
      </c>
      <c r="I198" s="321">
        <v>0</v>
      </c>
      <c r="J198" s="217">
        <f t="shared" si="89"/>
        <v>106</v>
      </c>
      <c r="K198" s="140">
        <f>E198/$J$198</f>
        <v>0.33962264150943394</v>
      </c>
      <c r="L198" s="140">
        <f>F198/$J$198</f>
        <v>0.50943396226415094</v>
      </c>
      <c r="M198" s="140">
        <f>G198/$J$198</f>
        <v>0.11320754716981132</v>
      </c>
      <c r="N198" s="140">
        <f>H198/$J$198</f>
        <v>3.7735849056603772E-2</v>
      </c>
      <c r="O198" s="119">
        <f>I198/$J$198</f>
        <v>0</v>
      </c>
      <c r="P198" s="47"/>
    </row>
    <row r="199" spans="2:16" s="10" customFormat="1" ht="13.5" customHeight="1" x14ac:dyDescent="0.15">
      <c r="B199" s="55"/>
      <c r="C199" s="68"/>
      <c r="D199" s="70" t="s">
        <v>10</v>
      </c>
      <c r="E199" s="210">
        <f>SUM(E200:E201)</f>
        <v>96</v>
      </c>
      <c r="F199" s="210">
        <f>SUM(F200:F201)</f>
        <v>112</v>
      </c>
      <c r="G199" s="210">
        <f>SUM(G200:G201)</f>
        <v>22</v>
      </c>
      <c r="H199" s="210">
        <f>SUM(H200:H201)</f>
        <v>6</v>
      </c>
      <c r="I199" s="210">
        <f>SUM(I200:I201)</f>
        <v>0</v>
      </c>
      <c r="J199" s="211">
        <f t="shared" si="89"/>
        <v>236</v>
      </c>
      <c r="K199" s="136">
        <f>E199/$J$199</f>
        <v>0.40677966101694918</v>
      </c>
      <c r="L199" s="136">
        <f>F199/$J$199</f>
        <v>0.47457627118644069</v>
      </c>
      <c r="M199" s="136">
        <f>G199/$J$199</f>
        <v>9.3220338983050849E-2</v>
      </c>
      <c r="N199" s="136">
        <f>H199/$J$199</f>
        <v>2.5423728813559324E-2</v>
      </c>
      <c r="O199" s="103">
        <f>I199/$J$199</f>
        <v>0</v>
      </c>
      <c r="P199" s="47"/>
    </row>
    <row r="200" spans="2:16" s="10" customFormat="1" ht="13.5" customHeight="1" x14ac:dyDescent="0.15">
      <c r="B200" s="55"/>
      <c r="C200" s="55" t="s">
        <v>14</v>
      </c>
      <c r="D200" s="82" t="s">
        <v>88</v>
      </c>
      <c r="E200" s="319">
        <v>42</v>
      </c>
      <c r="F200" s="319">
        <v>64</v>
      </c>
      <c r="G200" s="319">
        <v>15</v>
      </c>
      <c r="H200" s="319">
        <v>6</v>
      </c>
      <c r="I200" s="319">
        <v>0</v>
      </c>
      <c r="J200" s="218">
        <f t="shared" si="89"/>
        <v>127</v>
      </c>
      <c r="K200" s="141">
        <f>E200/$J$200</f>
        <v>0.33070866141732286</v>
      </c>
      <c r="L200" s="141">
        <f>F200/$J$200</f>
        <v>0.50393700787401574</v>
      </c>
      <c r="M200" s="141">
        <f>G200/$J$200</f>
        <v>0.11811023622047244</v>
      </c>
      <c r="N200" s="141">
        <f>H200/$J$200</f>
        <v>4.7244094488188976E-2</v>
      </c>
      <c r="O200" s="123">
        <f>I200/$J$200</f>
        <v>0</v>
      </c>
      <c r="P200" s="47"/>
    </row>
    <row r="201" spans="2:16" s="10" customFormat="1" ht="13.5" customHeight="1" x14ac:dyDescent="0.15">
      <c r="B201" s="84"/>
      <c r="C201" s="59"/>
      <c r="D201" s="59" t="s">
        <v>91</v>
      </c>
      <c r="E201" s="321">
        <v>54</v>
      </c>
      <c r="F201" s="321">
        <v>48</v>
      </c>
      <c r="G201" s="321">
        <v>7</v>
      </c>
      <c r="H201" s="321">
        <v>0</v>
      </c>
      <c r="I201" s="321">
        <v>0</v>
      </c>
      <c r="J201" s="216">
        <f t="shared" si="89"/>
        <v>109</v>
      </c>
      <c r="K201" s="142">
        <f>E201/$J$201</f>
        <v>0.49541284403669728</v>
      </c>
      <c r="L201" s="142">
        <f>F201/$J$201</f>
        <v>0.44036697247706424</v>
      </c>
      <c r="M201" s="142">
        <f>G201/$J$201</f>
        <v>6.4220183486238536E-2</v>
      </c>
      <c r="N201" s="142">
        <f>H201/$J$201</f>
        <v>0</v>
      </c>
      <c r="O201" s="127">
        <f>I201/$J$201</f>
        <v>0</v>
      </c>
      <c r="P201" s="47"/>
    </row>
    <row r="202" spans="2:16" s="10" customFormat="1" ht="13.5" customHeight="1" x14ac:dyDescent="0.15">
      <c r="B202" s="68"/>
      <c r="C202" s="69"/>
      <c r="D202" s="70" t="s">
        <v>10</v>
      </c>
      <c r="E202" s="210">
        <f>SUM(E203:E204)</f>
        <v>153</v>
      </c>
      <c r="F202" s="210">
        <f>SUM(F203:F204)</f>
        <v>193</v>
      </c>
      <c r="G202" s="210">
        <f>SUM(G203:G204)</f>
        <v>25</v>
      </c>
      <c r="H202" s="210">
        <f>SUM(H203:H204)</f>
        <v>5</v>
      </c>
      <c r="I202" s="210">
        <f>SUM(I203:I204)</f>
        <v>0</v>
      </c>
      <c r="J202" s="211">
        <f t="shared" si="89"/>
        <v>376</v>
      </c>
      <c r="K202" s="136">
        <f>E202/$J$202</f>
        <v>0.40691489361702127</v>
      </c>
      <c r="L202" s="136">
        <f>F202/$J$202</f>
        <v>0.51329787234042556</v>
      </c>
      <c r="M202" s="136">
        <f>G202/$J$202</f>
        <v>6.6489361702127658E-2</v>
      </c>
      <c r="N202" s="136">
        <f>H202/$J$202</f>
        <v>1.3297872340425532E-2</v>
      </c>
      <c r="O202" s="103">
        <f>I202/$J$202</f>
        <v>0</v>
      </c>
      <c r="P202" s="47"/>
    </row>
    <row r="203" spans="2:16" s="10" customFormat="1" ht="13.5" customHeight="1" x14ac:dyDescent="0.15">
      <c r="B203" s="55"/>
      <c r="C203" s="72"/>
      <c r="D203" s="58" t="s">
        <v>88</v>
      </c>
      <c r="E203" s="212">
        <f t="shared" ref="E203:I204" si="90">E207+E210</f>
        <v>81</v>
      </c>
      <c r="F203" s="212">
        <f t="shared" si="90"/>
        <v>106</v>
      </c>
      <c r="G203" s="212">
        <f t="shared" si="90"/>
        <v>21</v>
      </c>
      <c r="H203" s="212">
        <f t="shared" si="90"/>
        <v>5</v>
      </c>
      <c r="I203" s="212">
        <f t="shared" si="90"/>
        <v>0</v>
      </c>
      <c r="J203" s="213">
        <f t="shared" si="89"/>
        <v>213</v>
      </c>
      <c r="K203" s="137">
        <f>E203/$J$203</f>
        <v>0.38028169014084506</v>
      </c>
      <c r="L203" s="137">
        <f>F203/$J$203</f>
        <v>0.49765258215962443</v>
      </c>
      <c r="M203" s="137">
        <f>G203/$J$203</f>
        <v>9.8591549295774641E-2</v>
      </c>
      <c r="N203" s="137">
        <f>H203/$J$203</f>
        <v>2.3474178403755867E-2</v>
      </c>
      <c r="O203" s="107">
        <f>I203/$J$203</f>
        <v>0</v>
      </c>
      <c r="P203" s="47"/>
    </row>
    <row r="204" spans="2:16" s="10" customFormat="1" ht="13.5" customHeight="1" x14ac:dyDescent="0.15">
      <c r="B204" s="55"/>
      <c r="C204" s="72" t="s">
        <v>10</v>
      </c>
      <c r="D204" s="74" t="s">
        <v>91</v>
      </c>
      <c r="E204" s="214">
        <f t="shared" si="90"/>
        <v>72</v>
      </c>
      <c r="F204" s="214">
        <f t="shared" si="90"/>
        <v>87</v>
      </c>
      <c r="G204" s="214">
        <f t="shared" si="90"/>
        <v>4</v>
      </c>
      <c r="H204" s="214">
        <f t="shared" si="90"/>
        <v>0</v>
      </c>
      <c r="I204" s="214">
        <f t="shared" si="90"/>
        <v>0</v>
      </c>
      <c r="J204" s="215">
        <f t="shared" si="89"/>
        <v>163</v>
      </c>
      <c r="K204" s="138">
        <f>E204/$J$204</f>
        <v>0.44171779141104295</v>
      </c>
      <c r="L204" s="138">
        <f>F204/$J$204</f>
        <v>0.53374233128834359</v>
      </c>
      <c r="M204" s="138">
        <f>G204/$J$204</f>
        <v>2.4539877300613498E-2</v>
      </c>
      <c r="N204" s="138">
        <f>H204/$J$204</f>
        <v>0</v>
      </c>
      <c r="O204" s="111">
        <f>I204/$J$204</f>
        <v>0</v>
      </c>
      <c r="P204" s="47"/>
    </row>
    <row r="205" spans="2:16" s="10" customFormat="1" ht="13.5" customHeight="1" x14ac:dyDescent="0.15">
      <c r="B205" s="55"/>
      <c r="C205" s="72"/>
      <c r="D205" s="59" t="s">
        <v>24</v>
      </c>
      <c r="E205" s="224"/>
      <c r="F205" s="224"/>
      <c r="G205" s="224"/>
      <c r="H205" s="224"/>
      <c r="I205" s="224"/>
      <c r="J205" s="216">
        <f>$F$8-J202</f>
        <v>0</v>
      </c>
      <c r="K205" s="139"/>
      <c r="L205" s="139"/>
      <c r="M205" s="139"/>
      <c r="N205" s="139"/>
      <c r="O205" s="115"/>
      <c r="P205" s="47"/>
    </row>
    <row r="206" spans="2:16" s="10" customFormat="1" ht="13.5" customHeight="1" x14ac:dyDescent="0.15">
      <c r="B206" s="55"/>
      <c r="C206" s="68" t="s">
        <v>25</v>
      </c>
      <c r="D206" s="70" t="s">
        <v>10</v>
      </c>
      <c r="E206" s="210">
        <f>SUM(E207:E208)</f>
        <v>71</v>
      </c>
      <c r="F206" s="210">
        <f>SUM(F207:F208)</f>
        <v>96</v>
      </c>
      <c r="G206" s="210">
        <f>SUM(G207:G208)</f>
        <v>10</v>
      </c>
      <c r="H206" s="210">
        <f>SUM(H207:H208)</f>
        <v>3</v>
      </c>
      <c r="I206" s="210">
        <f>SUM(I207:I208)</f>
        <v>0</v>
      </c>
      <c r="J206" s="211">
        <f t="shared" ref="J206:J214" si="91">SUM(E206:I206)</f>
        <v>180</v>
      </c>
      <c r="K206" s="136">
        <f>E206/$J$206</f>
        <v>0.39444444444444443</v>
      </c>
      <c r="L206" s="136">
        <f>F206/$J$206</f>
        <v>0.53333333333333333</v>
      </c>
      <c r="M206" s="136">
        <f>G206/$J$206</f>
        <v>5.5555555555555552E-2</v>
      </c>
      <c r="N206" s="136">
        <f>H206/$J$206</f>
        <v>1.6666666666666666E-2</v>
      </c>
      <c r="O206" s="103">
        <f>I206/$J$206</f>
        <v>0</v>
      </c>
      <c r="P206" s="47"/>
    </row>
    <row r="207" spans="2:16" s="10" customFormat="1" ht="13.5" customHeight="1" x14ac:dyDescent="0.15">
      <c r="B207" s="55" t="s">
        <v>15</v>
      </c>
      <c r="C207" s="55" t="s">
        <v>13</v>
      </c>
      <c r="D207" s="58" t="s">
        <v>88</v>
      </c>
      <c r="E207" s="319">
        <v>37</v>
      </c>
      <c r="F207" s="319">
        <v>57</v>
      </c>
      <c r="G207" s="319">
        <v>9</v>
      </c>
      <c r="H207" s="319">
        <v>3</v>
      </c>
      <c r="I207" s="319">
        <v>0</v>
      </c>
      <c r="J207" s="213">
        <f t="shared" si="91"/>
        <v>106</v>
      </c>
      <c r="K207" s="137">
        <f>E207/$J$207</f>
        <v>0.34905660377358488</v>
      </c>
      <c r="L207" s="137">
        <f>F207/$J$207</f>
        <v>0.53773584905660377</v>
      </c>
      <c r="M207" s="137">
        <f>G207/$J$207</f>
        <v>8.4905660377358486E-2</v>
      </c>
      <c r="N207" s="137">
        <f>H207/$J$207</f>
        <v>2.8301886792452831E-2</v>
      </c>
      <c r="O207" s="107">
        <f>I207/$J$207</f>
        <v>0</v>
      </c>
      <c r="P207" s="47"/>
    </row>
    <row r="208" spans="2:16" s="10" customFormat="1" ht="13.5" customHeight="1" x14ac:dyDescent="0.15">
      <c r="B208" s="55"/>
      <c r="C208" s="55"/>
      <c r="D208" s="60" t="s">
        <v>91</v>
      </c>
      <c r="E208" s="321">
        <v>34</v>
      </c>
      <c r="F208" s="321">
        <v>39</v>
      </c>
      <c r="G208" s="321">
        <v>1</v>
      </c>
      <c r="H208" s="321">
        <v>0</v>
      </c>
      <c r="I208" s="321">
        <v>0</v>
      </c>
      <c r="J208" s="217">
        <f t="shared" si="91"/>
        <v>74</v>
      </c>
      <c r="K208" s="140">
        <f>E208/$J$208</f>
        <v>0.45945945945945948</v>
      </c>
      <c r="L208" s="140">
        <f>F208/$J$208</f>
        <v>0.52702702702702697</v>
      </c>
      <c r="M208" s="140">
        <f>G208/$J$208</f>
        <v>1.3513513513513514E-2</v>
      </c>
      <c r="N208" s="140">
        <f>H208/$J$208</f>
        <v>0</v>
      </c>
      <c r="O208" s="119">
        <f>I208/$J$208</f>
        <v>0</v>
      </c>
      <c r="P208" s="47"/>
    </row>
    <row r="209" spans="2:16" s="10" customFormat="1" ht="13.5" customHeight="1" x14ac:dyDescent="0.15">
      <c r="B209" s="55"/>
      <c r="C209" s="68"/>
      <c r="D209" s="70" t="s">
        <v>10</v>
      </c>
      <c r="E209" s="210">
        <f>SUM(E210:E211)</f>
        <v>82</v>
      </c>
      <c r="F209" s="210">
        <f>SUM(F210:F211)</f>
        <v>97</v>
      </c>
      <c r="G209" s="210">
        <f>SUM(G210:G211)</f>
        <v>15</v>
      </c>
      <c r="H209" s="210">
        <f>SUM(H210:H211)</f>
        <v>2</v>
      </c>
      <c r="I209" s="210">
        <f>SUM(I210:I211)</f>
        <v>0</v>
      </c>
      <c r="J209" s="211">
        <f t="shared" si="91"/>
        <v>196</v>
      </c>
      <c r="K209" s="136">
        <f>E209/$J$209</f>
        <v>0.41836734693877553</v>
      </c>
      <c r="L209" s="136">
        <f>F209/$J$209</f>
        <v>0.49489795918367346</v>
      </c>
      <c r="M209" s="136">
        <f>G209/$J$209</f>
        <v>7.6530612244897961E-2</v>
      </c>
      <c r="N209" s="136">
        <f>H209/$J$209</f>
        <v>1.020408163265306E-2</v>
      </c>
      <c r="O209" s="103">
        <f>I209/$J$209</f>
        <v>0</v>
      </c>
      <c r="P209" s="47"/>
    </row>
    <row r="210" spans="2:16" s="10" customFormat="1" ht="13.5" customHeight="1" x14ac:dyDescent="0.15">
      <c r="B210" s="55"/>
      <c r="C210" s="55" t="s">
        <v>16</v>
      </c>
      <c r="D210" s="82" t="s">
        <v>88</v>
      </c>
      <c r="E210" s="319">
        <v>44</v>
      </c>
      <c r="F210" s="319">
        <v>49</v>
      </c>
      <c r="G210" s="319">
        <v>12</v>
      </c>
      <c r="H210" s="319">
        <v>2</v>
      </c>
      <c r="I210" s="319">
        <v>0</v>
      </c>
      <c r="J210" s="218">
        <f t="shared" si="91"/>
        <v>107</v>
      </c>
      <c r="K210" s="141">
        <f>E210/$J$210</f>
        <v>0.41121495327102803</v>
      </c>
      <c r="L210" s="141">
        <f>F210/$J$210</f>
        <v>0.45794392523364486</v>
      </c>
      <c r="M210" s="141">
        <f>G210/$J$210</f>
        <v>0.11214953271028037</v>
      </c>
      <c r="N210" s="141">
        <f>H210/$J$210</f>
        <v>1.8691588785046728E-2</v>
      </c>
      <c r="O210" s="123">
        <f>I210/$J$210</f>
        <v>0</v>
      </c>
      <c r="P210" s="47"/>
    </row>
    <row r="211" spans="2:16" s="10" customFormat="1" ht="13.5" customHeight="1" x14ac:dyDescent="0.15">
      <c r="B211" s="84"/>
      <c r="C211" s="59"/>
      <c r="D211" s="59" t="s">
        <v>91</v>
      </c>
      <c r="E211" s="321">
        <v>38</v>
      </c>
      <c r="F211" s="321">
        <v>48</v>
      </c>
      <c r="G211" s="321">
        <v>3</v>
      </c>
      <c r="H211" s="321">
        <v>0</v>
      </c>
      <c r="I211" s="321">
        <v>0</v>
      </c>
      <c r="J211" s="216">
        <f t="shared" si="91"/>
        <v>89</v>
      </c>
      <c r="K211" s="142">
        <f>E211/$J$211</f>
        <v>0.42696629213483145</v>
      </c>
      <c r="L211" s="142">
        <f>F211/$J$211</f>
        <v>0.5393258426966292</v>
      </c>
      <c r="M211" s="142">
        <f>G211/$J$211</f>
        <v>3.3707865168539325E-2</v>
      </c>
      <c r="N211" s="142">
        <f>H211/$J$211</f>
        <v>0</v>
      </c>
      <c r="O211" s="127">
        <f>I211/$J$211</f>
        <v>0</v>
      </c>
      <c r="P211" s="47"/>
    </row>
    <row r="212" spans="2:16" s="10" customFormat="1" ht="13.5" customHeight="1" x14ac:dyDescent="0.15">
      <c r="B212" s="68"/>
      <c r="C212" s="69"/>
      <c r="D212" s="70" t="s">
        <v>10</v>
      </c>
      <c r="E212" s="210">
        <f>SUM(E213:E214)</f>
        <v>166</v>
      </c>
      <c r="F212" s="210">
        <f>SUM(F213:F214)</f>
        <v>360</v>
      </c>
      <c r="G212" s="210">
        <f>SUM(G213:G214)</f>
        <v>37</v>
      </c>
      <c r="H212" s="210">
        <f>SUM(H213:H214)</f>
        <v>6</v>
      </c>
      <c r="I212" s="210">
        <f>SUM(I213:I214)</f>
        <v>1</v>
      </c>
      <c r="J212" s="211">
        <f t="shared" si="91"/>
        <v>570</v>
      </c>
      <c r="K212" s="136">
        <f>E212/$J$212</f>
        <v>0.29122807017543861</v>
      </c>
      <c r="L212" s="136">
        <f>F212/$J$212</f>
        <v>0.63157894736842102</v>
      </c>
      <c r="M212" s="136">
        <f>G212/$J$212</f>
        <v>6.491228070175438E-2</v>
      </c>
      <c r="N212" s="136">
        <f>H212/$J$212</f>
        <v>1.0526315789473684E-2</v>
      </c>
      <c r="O212" s="103">
        <f>I212/$J$212</f>
        <v>1.7543859649122807E-3</v>
      </c>
      <c r="P212" s="47"/>
    </row>
    <row r="213" spans="2:16" s="10" customFormat="1" ht="13.5" customHeight="1" x14ac:dyDescent="0.15">
      <c r="B213" s="55"/>
      <c r="C213" s="72"/>
      <c r="D213" s="58" t="s">
        <v>88</v>
      </c>
      <c r="E213" s="319">
        <v>71</v>
      </c>
      <c r="F213" s="319">
        <v>221</v>
      </c>
      <c r="G213" s="319">
        <v>24</v>
      </c>
      <c r="H213" s="319">
        <v>5</v>
      </c>
      <c r="I213" s="319">
        <v>1</v>
      </c>
      <c r="J213" s="213">
        <f t="shared" si="91"/>
        <v>322</v>
      </c>
      <c r="K213" s="137">
        <f>E213/$J$213</f>
        <v>0.22049689440993789</v>
      </c>
      <c r="L213" s="137">
        <f>F213/$J$213</f>
        <v>0.68633540372670809</v>
      </c>
      <c r="M213" s="137">
        <f>G213/$J$213</f>
        <v>7.4534161490683232E-2</v>
      </c>
      <c r="N213" s="137">
        <f>H213/$J$213</f>
        <v>1.5527950310559006E-2</v>
      </c>
      <c r="O213" s="107">
        <f>I213/$J$213</f>
        <v>3.105590062111801E-3</v>
      </c>
      <c r="P213" s="47"/>
    </row>
    <row r="214" spans="2:16" s="10" customFormat="1" ht="13.5" customHeight="1" x14ac:dyDescent="0.15">
      <c r="B214" s="55" t="s">
        <v>26</v>
      </c>
      <c r="C214" s="26" t="s">
        <v>16</v>
      </c>
      <c r="D214" s="74" t="s">
        <v>91</v>
      </c>
      <c r="E214" s="331">
        <v>95</v>
      </c>
      <c r="F214" s="331">
        <v>139</v>
      </c>
      <c r="G214" s="331">
        <v>13</v>
      </c>
      <c r="H214" s="331">
        <v>1</v>
      </c>
      <c r="I214" s="331">
        <v>0</v>
      </c>
      <c r="J214" s="215">
        <f t="shared" si="91"/>
        <v>248</v>
      </c>
      <c r="K214" s="138">
        <f>E214/$J$214</f>
        <v>0.38306451612903225</v>
      </c>
      <c r="L214" s="138">
        <f>F214/$J$214</f>
        <v>0.56048387096774188</v>
      </c>
      <c r="M214" s="138">
        <f>G214/$J$214</f>
        <v>5.2419354838709679E-2</v>
      </c>
      <c r="N214" s="138">
        <f>H214/$J$214</f>
        <v>4.0322580645161289E-3</v>
      </c>
      <c r="O214" s="111">
        <f>I214/$J$214</f>
        <v>0</v>
      </c>
      <c r="P214" s="47"/>
    </row>
    <row r="215" spans="2:16" s="10" customFormat="1" ht="13.5" customHeight="1" thickBot="1" x14ac:dyDescent="0.2">
      <c r="B215" s="55"/>
      <c r="C215" s="72"/>
      <c r="D215" s="91" t="s">
        <v>24</v>
      </c>
      <c r="E215" s="225"/>
      <c r="F215" s="225"/>
      <c r="G215" s="225"/>
      <c r="H215" s="225"/>
      <c r="I215" s="225"/>
      <c r="J215" s="221">
        <f>$F$11-J212</f>
        <v>0</v>
      </c>
      <c r="K215" s="196"/>
      <c r="L215" s="196"/>
      <c r="M215" s="196"/>
      <c r="N215" s="196"/>
      <c r="O215" s="197"/>
      <c r="P215" s="47"/>
    </row>
    <row r="216" spans="2:16" s="10" customFormat="1" ht="13.5" customHeight="1" thickTop="1" x14ac:dyDescent="0.15">
      <c r="B216" s="92"/>
      <c r="C216" s="93"/>
      <c r="D216" s="62" t="s">
        <v>10</v>
      </c>
      <c r="E216" s="222">
        <f>E217+E218</f>
        <v>494</v>
      </c>
      <c r="F216" s="222">
        <f>F217+F218</f>
        <v>787</v>
      </c>
      <c r="G216" s="222">
        <f>G217+G218</f>
        <v>111</v>
      </c>
      <c r="H216" s="222">
        <f>H217+H218</f>
        <v>22</v>
      </c>
      <c r="I216" s="222">
        <f>I217+I218</f>
        <v>1</v>
      </c>
      <c r="J216" s="223">
        <f>SUM(E216:I216)</f>
        <v>1415</v>
      </c>
      <c r="K216" s="198">
        <f>E216/$J$216</f>
        <v>0.34911660777385162</v>
      </c>
      <c r="L216" s="198">
        <f>F216/$J$216</f>
        <v>0.55618374558303885</v>
      </c>
      <c r="M216" s="198">
        <f>G216/$J$216</f>
        <v>7.8445229681978798E-2</v>
      </c>
      <c r="N216" s="198">
        <f>H216/$J$216</f>
        <v>1.5547703180212015E-2</v>
      </c>
      <c r="O216" s="199">
        <f>I216/$J$216</f>
        <v>7.0671378091872788E-4</v>
      </c>
      <c r="P216" s="47"/>
    </row>
    <row r="217" spans="2:16" s="10" customFormat="1" ht="13.5" customHeight="1" x14ac:dyDescent="0.15">
      <c r="B217" s="55"/>
      <c r="C217" s="72"/>
      <c r="D217" s="58" t="s">
        <v>88</v>
      </c>
      <c r="E217" s="212">
        <f t="shared" ref="E217:I218" si="92">E193+E203+E213</f>
        <v>237</v>
      </c>
      <c r="F217" s="212">
        <f t="shared" si="92"/>
        <v>459</v>
      </c>
      <c r="G217" s="212">
        <f t="shared" si="92"/>
        <v>75</v>
      </c>
      <c r="H217" s="212">
        <f t="shared" si="92"/>
        <v>17</v>
      </c>
      <c r="I217" s="212">
        <f t="shared" si="92"/>
        <v>1</v>
      </c>
      <c r="J217" s="213">
        <f>SUM(E217:I217)</f>
        <v>789</v>
      </c>
      <c r="K217" s="137">
        <f>E217/$J$217</f>
        <v>0.30038022813688214</v>
      </c>
      <c r="L217" s="137">
        <f>F217/$J$217</f>
        <v>0.58174904942965777</v>
      </c>
      <c r="M217" s="137">
        <f>G217/$J$217</f>
        <v>9.5057034220532313E-2</v>
      </c>
      <c r="N217" s="137">
        <f>H217/$J$217</f>
        <v>2.1546261089987327E-2</v>
      </c>
      <c r="O217" s="107">
        <f>I217/$J$217</f>
        <v>1.2674271229404308E-3</v>
      </c>
      <c r="P217" s="47"/>
    </row>
    <row r="218" spans="2:16" s="10" customFormat="1" ht="13.5" customHeight="1" x14ac:dyDescent="0.15">
      <c r="B218" s="96" t="s">
        <v>10</v>
      </c>
      <c r="C218" s="26"/>
      <c r="D218" s="74" t="s">
        <v>91</v>
      </c>
      <c r="E218" s="75">
        <f t="shared" si="92"/>
        <v>257</v>
      </c>
      <c r="F218" s="75">
        <f t="shared" si="92"/>
        <v>328</v>
      </c>
      <c r="G218" s="75">
        <f t="shared" si="92"/>
        <v>36</v>
      </c>
      <c r="H218" s="75">
        <f t="shared" si="92"/>
        <v>5</v>
      </c>
      <c r="I218" s="75">
        <f t="shared" si="92"/>
        <v>0</v>
      </c>
      <c r="J218" s="76">
        <f>SUM(E218:I218)</f>
        <v>626</v>
      </c>
      <c r="K218" s="138">
        <f>E218/$J$218</f>
        <v>0.41054313099041534</v>
      </c>
      <c r="L218" s="138">
        <f>F218/$J$218</f>
        <v>0.52396166134185307</v>
      </c>
      <c r="M218" s="138">
        <f>G218/$J$218</f>
        <v>5.7507987220447282E-2</v>
      </c>
      <c r="N218" s="138">
        <f>H218/$J$218</f>
        <v>7.9872204472843447E-3</v>
      </c>
      <c r="O218" s="111">
        <f>I218/$J$218</f>
        <v>0</v>
      </c>
      <c r="P218" s="47"/>
    </row>
    <row r="219" spans="2:16" s="10" customFormat="1" ht="13.5" customHeight="1" x14ac:dyDescent="0.15">
      <c r="B219" s="84"/>
      <c r="C219" s="97"/>
      <c r="D219" s="59" t="s">
        <v>24</v>
      </c>
      <c r="E219" s="78"/>
      <c r="F219" s="78"/>
      <c r="G219" s="78"/>
      <c r="H219" s="78"/>
      <c r="I219" s="78"/>
      <c r="J219" s="79">
        <f>J195+J205+J215</f>
        <v>0</v>
      </c>
      <c r="K219" s="146"/>
      <c r="L219" s="146"/>
      <c r="M219" s="146"/>
      <c r="N219" s="146"/>
      <c r="O219" s="100"/>
      <c r="P219" s="47"/>
    </row>
    <row r="220" spans="2:16" s="10" customFormat="1" ht="13.5" customHeight="1" x14ac:dyDescent="0.15">
      <c r="B220" s="303"/>
      <c r="C220" s="303"/>
      <c r="D220" s="5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</row>
    <row r="221" spans="2:16" s="10" customFormat="1" ht="13.5" customHeight="1" x14ac:dyDescent="0.15">
      <c r="B221" s="65" t="s">
        <v>45</v>
      </c>
      <c r="C221" s="17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</row>
    <row r="222" spans="2:16" s="10" customFormat="1" ht="42" x14ac:dyDescent="0.15">
      <c r="B222" s="30" t="s">
        <v>9</v>
      </c>
      <c r="C222" s="11" t="s">
        <v>19</v>
      </c>
      <c r="D222" s="402" t="s">
        <v>20</v>
      </c>
      <c r="E222" s="4" t="s">
        <v>0</v>
      </c>
      <c r="F222" s="33" t="s">
        <v>1</v>
      </c>
      <c r="G222" s="33" t="s">
        <v>2</v>
      </c>
      <c r="H222" s="33" t="s">
        <v>3</v>
      </c>
      <c r="I222" s="409" t="s">
        <v>10</v>
      </c>
      <c r="J222" s="34" t="s">
        <v>0</v>
      </c>
      <c r="K222" s="33" t="s">
        <v>1</v>
      </c>
      <c r="L222" s="33" t="s">
        <v>2</v>
      </c>
      <c r="M222" s="49" t="s">
        <v>3</v>
      </c>
      <c r="N222" s="311"/>
      <c r="O222" s="63"/>
    </row>
    <row r="223" spans="2:16" s="10" customFormat="1" ht="14.25" customHeight="1" x14ac:dyDescent="0.15">
      <c r="B223" s="68"/>
      <c r="C223" s="69"/>
      <c r="D223" s="70" t="s">
        <v>10</v>
      </c>
      <c r="E223" s="210">
        <f>SUM(E224:E225)</f>
        <v>20</v>
      </c>
      <c r="F223" s="210">
        <f>SUM(F224:F225)</f>
        <v>144</v>
      </c>
      <c r="G223" s="210">
        <f>SUM(G224:G225)</f>
        <v>197</v>
      </c>
      <c r="H223" s="210">
        <f>SUM(H224:H225)</f>
        <v>6</v>
      </c>
      <c r="I223" s="211">
        <f>SUM(E223:H223)</f>
        <v>367</v>
      </c>
      <c r="J223" s="136">
        <f>E223/$I$223</f>
        <v>5.4495912806539509E-2</v>
      </c>
      <c r="K223" s="136">
        <f>F223/$I$223</f>
        <v>0.39237057220708449</v>
      </c>
      <c r="L223" s="136">
        <f>G223/$I$223</f>
        <v>0.53678474114441421</v>
      </c>
      <c r="M223" s="103">
        <f>H223/$I$223</f>
        <v>1.6348773841961851E-2</v>
      </c>
      <c r="N223" s="98"/>
      <c r="O223" s="63"/>
    </row>
    <row r="224" spans="2:16" s="10" customFormat="1" ht="14.25" customHeight="1" x14ac:dyDescent="0.15">
      <c r="B224" s="55"/>
      <c r="C224" s="72"/>
      <c r="D224" s="58" t="s">
        <v>88</v>
      </c>
      <c r="E224" s="212">
        <f t="shared" ref="E224:H225" si="93">E228+E231</f>
        <v>12</v>
      </c>
      <c r="F224" s="212">
        <f t="shared" si="93"/>
        <v>80</v>
      </c>
      <c r="G224" s="212">
        <f t="shared" si="93"/>
        <v>114</v>
      </c>
      <c r="H224" s="212">
        <f t="shared" si="93"/>
        <v>2</v>
      </c>
      <c r="I224" s="213">
        <f>SUM(E224:H224)</f>
        <v>208</v>
      </c>
      <c r="J224" s="137">
        <f>E224/$I$224</f>
        <v>5.7692307692307696E-2</v>
      </c>
      <c r="K224" s="137">
        <f>F224/$I$224</f>
        <v>0.38461538461538464</v>
      </c>
      <c r="L224" s="137">
        <f>G224/$I$224</f>
        <v>0.54807692307692313</v>
      </c>
      <c r="M224" s="107">
        <f>H224/$I$224</f>
        <v>9.6153846153846159E-3</v>
      </c>
      <c r="N224" s="98"/>
      <c r="O224" s="63"/>
    </row>
    <row r="225" spans="2:15" s="10" customFormat="1" ht="14.25" customHeight="1" x14ac:dyDescent="0.15">
      <c r="B225" s="55"/>
      <c r="C225" s="72" t="s">
        <v>10</v>
      </c>
      <c r="D225" s="74" t="s">
        <v>91</v>
      </c>
      <c r="E225" s="237">
        <f t="shared" si="93"/>
        <v>8</v>
      </c>
      <c r="F225" s="237">
        <f t="shared" si="93"/>
        <v>64</v>
      </c>
      <c r="G225" s="237">
        <f t="shared" si="93"/>
        <v>83</v>
      </c>
      <c r="H225" s="237">
        <f t="shared" si="93"/>
        <v>4</v>
      </c>
      <c r="I225" s="215">
        <f>SUM(E225:H225)</f>
        <v>159</v>
      </c>
      <c r="J225" s="138">
        <f>E225/$I$225</f>
        <v>5.0314465408805034E-2</v>
      </c>
      <c r="K225" s="138">
        <f>F225/$I$225</f>
        <v>0.40251572327044027</v>
      </c>
      <c r="L225" s="138">
        <f>G225/$I$225</f>
        <v>0.5220125786163522</v>
      </c>
      <c r="M225" s="111">
        <f>H225/$I$225</f>
        <v>2.5157232704402517E-2</v>
      </c>
      <c r="N225" s="98"/>
      <c r="O225" s="63"/>
    </row>
    <row r="226" spans="2:15" s="10" customFormat="1" ht="14.25" customHeight="1" x14ac:dyDescent="0.15">
      <c r="B226" s="55"/>
      <c r="C226" s="72"/>
      <c r="D226" s="59" t="s">
        <v>24</v>
      </c>
      <c r="E226" s="238"/>
      <c r="F226" s="238"/>
      <c r="G226" s="238"/>
      <c r="H226" s="238"/>
      <c r="I226" s="216">
        <f>$F$8-I223</f>
        <v>9</v>
      </c>
      <c r="J226" s="139"/>
      <c r="K226" s="139"/>
      <c r="L226" s="139"/>
      <c r="M226" s="115"/>
      <c r="N226" s="98"/>
      <c r="O226" s="63"/>
    </row>
    <row r="227" spans="2:15" s="10" customFormat="1" ht="14.25" customHeight="1" x14ac:dyDescent="0.15">
      <c r="B227" s="55"/>
      <c r="C227" s="68" t="s">
        <v>25</v>
      </c>
      <c r="D227" s="70" t="s">
        <v>10</v>
      </c>
      <c r="E227" s="220">
        <f>E228+E229</f>
        <v>12</v>
      </c>
      <c r="F227" s="220">
        <f>F228+F229</f>
        <v>59</v>
      </c>
      <c r="G227" s="220">
        <f>G228+G229</f>
        <v>98</v>
      </c>
      <c r="H227" s="220">
        <f>H228+H229</f>
        <v>4</v>
      </c>
      <c r="I227" s="211">
        <f t="shared" ref="I227:I235" si="94">SUM(E227:H227)</f>
        <v>173</v>
      </c>
      <c r="J227" s="136">
        <f>E227/$I$227</f>
        <v>6.9364161849710976E-2</v>
      </c>
      <c r="K227" s="136">
        <f>F227/$I$227</f>
        <v>0.34104046242774566</v>
      </c>
      <c r="L227" s="136">
        <f>G227/$I$227</f>
        <v>0.56647398843930641</v>
      </c>
      <c r="M227" s="103">
        <f>H227/$I$227</f>
        <v>2.3121387283236993E-2</v>
      </c>
      <c r="N227" s="98"/>
      <c r="O227" s="63"/>
    </row>
    <row r="228" spans="2:15" s="10" customFormat="1" ht="14.25" customHeight="1" x14ac:dyDescent="0.15">
      <c r="B228" s="55" t="s">
        <v>15</v>
      </c>
      <c r="C228" s="55" t="s">
        <v>13</v>
      </c>
      <c r="D228" s="58" t="s">
        <v>88</v>
      </c>
      <c r="E228" s="319">
        <v>8</v>
      </c>
      <c r="F228" s="319">
        <v>35</v>
      </c>
      <c r="G228" s="319">
        <v>57</v>
      </c>
      <c r="H228" s="319">
        <v>2</v>
      </c>
      <c r="I228" s="213">
        <f t="shared" si="94"/>
        <v>102</v>
      </c>
      <c r="J228" s="137">
        <f>E228/$I$228</f>
        <v>7.8431372549019607E-2</v>
      </c>
      <c r="K228" s="137">
        <f>F228/$I$228</f>
        <v>0.34313725490196079</v>
      </c>
      <c r="L228" s="137">
        <f>G228/$I$228</f>
        <v>0.55882352941176472</v>
      </c>
      <c r="M228" s="107">
        <f>H228/$I$228</f>
        <v>1.9607843137254902E-2</v>
      </c>
      <c r="N228" s="98"/>
      <c r="O228" s="63"/>
    </row>
    <row r="229" spans="2:15" s="10" customFormat="1" ht="14.25" customHeight="1" x14ac:dyDescent="0.15">
      <c r="B229" s="55"/>
      <c r="C229" s="55"/>
      <c r="D229" s="60" t="s">
        <v>91</v>
      </c>
      <c r="E229" s="321">
        <v>4</v>
      </c>
      <c r="F229" s="321">
        <v>24</v>
      </c>
      <c r="G229" s="321">
        <v>41</v>
      </c>
      <c r="H229" s="321">
        <v>2</v>
      </c>
      <c r="I229" s="239">
        <f t="shared" si="94"/>
        <v>71</v>
      </c>
      <c r="J229" s="140">
        <f>E229/$I$229</f>
        <v>5.6338028169014086E-2</v>
      </c>
      <c r="K229" s="140">
        <f>F229/$I$229</f>
        <v>0.3380281690140845</v>
      </c>
      <c r="L229" s="140">
        <f>G229/$I$229</f>
        <v>0.57746478873239437</v>
      </c>
      <c r="M229" s="119">
        <f>H229/$I$229</f>
        <v>2.8169014084507043E-2</v>
      </c>
      <c r="N229" s="98"/>
      <c r="O229" s="63"/>
    </row>
    <row r="230" spans="2:15" s="10" customFormat="1" ht="14.25" customHeight="1" x14ac:dyDescent="0.15">
      <c r="B230" s="55"/>
      <c r="C230" s="68"/>
      <c r="D230" s="70" t="s">
        <v>10</v>
      </c>
      <c r="E230" s="210">
        <f>E231+E232</f>
        <v>8</v>
      </c>
      <c r="F230" s="210">
        <f>F231+F232</f>
        <v>85</v>
      </c>
      <c r="G230" s="210">
        <f>G231+G232</f>
        <v>99</v>
      </c>
      <c r="H230" s="210">
        <f>H231+H232</f>
        <v>2</v>
      </c>
      <c r="I230" s="211">
        <f t="shared" si="94"/>
        <v>194</v>
      </c>
      <c r="J230" s="136">
        <f>E230/$I$230</f>
        <v>4.1237113402061855E-2</v>
      </c>
      <c r="K230" s="136">
        <f>F230/$I$230</f>
        <v>0.43814432989690721</v>
      </c>
      <c r="L230" s="136">
        <f>G230/$I$230</f>
        <v>0.51030927835051543</v>
      </c>
      <c r="M230" s="103">
        <f>H230/$I$230</f>
        <v>1.0309278350515464E-2</v>
      </c>
      <c r="N230" s="98"/>
      <c r="O230" s="63"/>
    </row>
    <row r="231" spans="2:15" s="10" customFormat="1" ht="14.25" customHeight="1" x14ac:dyDescent="0.15">
      <c r="B231" s="55"/>
      <c r="C231" s="55" t="s">
        <v>16</v>
      </c>
      <c r="D231" s="82" t="s">
        <v>88</v>
      </c>
      <c r="E231" s="319">
        <v>4</v>
      </c>
      <c r="F231" s="319">
        <v>45</v>
      </c>
      <c r="G231" s="319">
        <v>57</v>
      </c>
      <c r="H231" s="319">
        <v>0</v>
      </c>
      <c r="I231" s="218">
        <f t="shared" si="94"/>
        <v>106</v>
      </c>
      <c r="J231" s="141">
        <f>E231/$I$231</f>
        <v>3.7735849056603772E-2</v>
      </c>
      <c r="K231" s="141">
        <f>F231/$I$231</f>
        <v>0.42452830188679247</v>
      </c>
      <c r="L231" s="141">
        <f>G231/$I$231</f>
        <v>0.53773584905660377</v>
      </c>
      <c r="M231" s="123">
        <f>H231/$I$231</f>
        <v>0</v>
      </c>
      <c r="N231" s="98"/>
      <c r="O231" s="63"/>
    </row>
    <row r="232" spans="2:15" s="10" customFormat="1" ht="14.25" customHeight="1" x14ac:dyDescent="0.15">
      <c r="B232" s="84"/>
      <c r="C232" s="59"/>
      <c r="D232" s="59" t="s">
        <v>91</v>
      </c>
      <c r="E232" s="321">
        <v>4</v>
      </c>
      <c r="F232" s="321">
        <v>40</v>
      </c>
      <c r="G232" s="321">
        <v>42</v>
      </c>
      <c r="H232" s="321">
        <v>2</v>
      </c>
      <c r="I232" s="221">
        <f t="shared" si="94"/>
        <v>88</v>
      </c>
      <c r="J232" s="200">
        <f>E232/$I$232</f>
        <v>4.5454545454545456E-2</v>
      </c>
      <c r="K232" s="200">
        <f>F232/$I$232</f>
        <v>0.45454545454545453</v>
      </c>
      <c r="L232" s="200">
        <f>G232/$I$232</f>
        <v>0.47727272727272729</v>
      </c>
      <c r="M232" s="133">
        <f>H232/$I$232</f>
        <v>2.2727272727272728E-2</v>
      </c>
      <c r="N232" s="98"/>
      <c r="O232" s="63"/>
    </row>
    <row r="233" spans="2:15" s="10" customFormat="1" ht="14.25" customHeight="1" x14ac:dyDescent="0.15">
      <c r="B233" s="68"/>
      <c r="C233" s="69"/>
      <c r="D233" s="70" t="s">
        <v>10</v>
      </c>
      <c r="E233" s="210">
        <f>E234+E235</f>
        <v>23</v>
      </c>
      <c r="F233" s="210">
        <f>F234+F235</f>
        <v>185</v>
      </c>
      <c r="G233" s="210">
        <f>G234+G235</f>
        <v>355</v>
      </c>
      <c r="H233" s="210">
        <f>H234+H235</f>
        <v>5</v>
      </c>
      <c r="I233" s="211">
        <f t="shared" si="94"/>
        <v>568</v>
      </c>
      <c r="J233" s="136">
        <f>E233/$I$233</f>
        <v>4.0492957746478875E-2</v>
      </c>
      <c r="K233" s="136">
        <f>F233/$I$233</f>
        <v>0.32570422535211269</v>
      </c>
      <c r="L233" s="136">
        <f>G233/$I$233</f>
        <v>0.625</v>
      </c>
      <c r="M233" s="103">
        <f>H233/$I$233</f>
        <v>8.8028169014084511E-3</v>
      </c>
      <c r="N233" s="98"/>
      <c r="O233" s="63"/>
    </row>
    <row r="234" spans="2:15" s="10" customFormat="1" ht="14.25" customHeight="1" x14ac:dyDescent="0.15">
      <c r="B234" s="55"/>
      <c r="C234" s="72"/>
      <c r="D234" s="58" t="s">
        <v>88</v>
      </c>
      <c r="E234" s="319">
        <v>19</v>
      </c>
      <c r="F234" s="319">
        <v>94</v>
      </c>
      <c r="G234" s="319">
        <v>205</v>
      </c>
      <c r="H234" s="319">
        <v>3</v>
      </c>
      <c r="I234" s="213">
        <f t="shared" si="94"/>
        <v>321</v>
      </c>
      <c r="J234" s="137">
        <f>E234/$I$234</f>
        <v>5.9190031152647975E-2</v>
      </c>
      <c r="K234" s="137">
        <f>F234/$I$234</f>
        <v>0.29283489096573206</v>
      </c>
      <c r="L234" s="137">
        <f>G234/$I$234</f>
        <v>0.63862928348909653</v>
      </c>
      <c r="M234" s="107">
        <f>H234/$I$234</f>
        <v>9.3457943925233638E-3</v>
      </c>
      <c r="N234" s="98"/>
      <c r="O234" s="63"/>
    </row>
    <row r="235" spans="2:15" s="10" customFormat="1" ht="14.25" customHeight="1" x14ac:dyDescent="0.15">
      <c r="B235" s="55" t="s">
        <v>26</v>
      </c>
      <c r="C235" s="26" t="s">
        <v>16</v>
      </c>
      <c r="D235" s="74" t="s">
        <v>91</v>
      </c>
      <c r="E235" s="331">
        <v>4</v>
      </c>
      <c r="F235" s="331">
        <v>91</v>
      </c>
      <c r="G235" s="331">
        <v>150</v>
      </c>
      <c r="H235" s="331">
        <v>2</v>
      </c>
      <c r="I235" s="239">
        <f t="shared" si="94"/>
        <v>247</v>
      </c>
      <c r="J235" s="201">
        <f>E235/$I$235</f>
        <v>1.6194331983805668E-2</v>
      </c>
      <c r="K235" s="201">
        <f>F235/$I$235</f>
        <v>0.36842105263157893</v>
      </c>
      <c r="L235" s="201">
        <f>G235/$I$235</f>
        <v>0.60728744939271251</v>
      </c>
      <c r="M235" s="202">
        <f>H235/$I$235</f>
        <v>8.0971659919028341E-3</v>
      </c>
      <c r="N235" s="98"/>
      <c r="O235" s="63"/>
    </row>
    <row r="236" spans="2:15" s="10" customFormat="1" ht="14.25" customHeight="1" thickBot="1" x14ac:dyDescent="0.2">
      <c r="B236" s="55"/>
      <c r="C236" s="72"/>
      <c r="D236" s="91" t="s">
        <v>24</v>
      </c>
      <c r="E236" s="356"/>
      <c r="F236" s="356"/>
      <c r="G236" s="356"/>
      <c r="H236" s="356"/>
      <c r="I236" s="240">
        <f>$F$11-I233</f>
        <v>2</v>
      </c>
      <c r="J236" s="357"/>
      <c r="K236" s="357"/>
      <c r="L236" s="357"/>
      <c r="M236" s="358"/>
      <c r="N236" s="98"/>
      <c r="O236" s="63"/>
    </row>
    <row r="237" spans="2:15" s="10" customFormat="1" ht="14.25" customHeight="1" thickTop="1" x14ac:dyDescent="0.15">
      <c r="B237" s="92"/>
      <c r="C237" s="93"/>
      <c r="D237" s="62" t="s">
        <v>10</v>
      </c>
      <c r="E237" s="210">
        <f>E238+E239</f>
        <v>43</v>
      </c>
      <c r="F237" s="210">
        <f>F238+F239</f>
        <v>329</v>
      </c>
      <c r="G237" s="210">
        <f>G238+G239</f>
        <v>552</v>
      </c>
      <c r="H237" s="210">
        <f>H238+H239</f>
        <v>11</v>
      </c>
      <c r="I237" s="216">
        <f>SUM(E237:H237)</f>
        <v>935</v>
      </c>
      <c r="J237" s="142">
        <f>E237/$I$237</f>
        <v>4.5989304812834225E-2</v>
      </c>
      <c r="K237" s="142">
        <f>F237/$I$237</f>
        <v>0.35187165775401069</v>
      </c>
      <c r="L237" s="142">
        <f>G237/$I$237</f>
        <v>0.5903743315508021</v>
      </c>
      <c r="M237" s="127">
        <f>H237/$I$237</f>
        <v>1.1764705882352941E-2</v>
      </c>
      <c r="N237" s="98"/>
      <c r="O237" s="63"/>
    </row>
    <row r="238" spans="2:15" s="10" customFormat="1" ht="14.25" customHeight="1" x14ac:dyDescent="0.15">
      <c r="B238" s="55"/>
      <c r="C238" s="72"/>
      <c r="D238" s="58" t="s">
        <v>88</v>
      </c>
      <c r="E238" s="219">
        <f t="shared" ref="E238:H239" si="95">E224+E234</f>
        <v>31</v>
      </c>
      <c r="F238" s="219">
        <f t="shared" si="95"/>
        <v>174</v>
      </c>
      <c r="G238" s="219">
        <f t="shared" si="95"/>
        <v>319</v>
      </c>
      <c r="H238" s="219">
        <f t="shared" si="95"/>
        <v>5</v>
      </c>
      <c r="I238" s="218">
        <f>SUM(E238:H238)</f>
        <v>529</v>
      </c>
      <c r="J238" s="141">
        <f>E238/$I$238</f>
        <v>5.8601134215500943E-2</v>
      </c>
      <c r="K238" s="141">
        <f>F238/$I$238</f>
        <v>0.32892249527410206</v>
      </c>
      <c r="L238" s="141">
        <f>G238/$I$238</f>
        <v>0.60302457466918713</v>
      </c>
      <c r="M238" s="123">
        <f>H238/$I$238</f>
        <v>9.4517958412098299E-3</v>
      </c>
      <c r="N238" s="98"/>
      <c r="O238" s="63"/>
    </row>
    <row r="239" spans="2:15" s="10" customFormat="1" ht="14.25" customHeight="1" x14ac:dyDescent="0.15">
      <c r="B239" s="96" t="s">
        <v>10</v>
      </c>
      <c r="C239" s="26"/>
      <c r="D239" s="74" t="s">
        <v>91</v>
      </c>
      <c r="E239" s="230">
        <f t="shared" si="95"/>
        <v>12</v>
      </c>
      <c r="F239" s="230">
        <f t="shared" si="95"/>
        <v>155</v>
      </c>
      <c r="G239" s="230">
        <f t="shared" si="95"/>
        <v>233</v>
      </c>
      <c r="H239" s="230">
        <f t="shared" si="95"/>
        <v>6</v>
      </c>
      <c r="I239" s="241">
        <f>SUM(E239:H239)</f>
        <v>406</v>
      </c>
      <c r="J239" s="204">
        <f>E239/$I$239</f>
        <v>2.9556650246305417E-2</v>
      </c>
      <c r="K239" s="204">
        <f>F239/$I$239</f>
        <v>0.3817733990147783</v>
      </c>
      <c r="L239" s="204">
        <f>G239/$I$239</f>
        <v>0.57389162561576357</v>
      </c>
      <c r="M239" s="205">
        <f>H239/$I$239</f>
        <v>1.4778325123152709E-2</v>
      </c>
      <c r="N239" s="98"/>
      <c r="O239" s="63"/>
    </row>
    <row r="240" spans="2:15" s="10" customFormat="1" ht="14.25" customHeight="1" x14ac:dyDescent="0.15">
      <c r="B240" s="84"/>
      <c r="C240" s="97"/>
      <c r="D240" s="59" t="s">
        <v>24</v>
      </c>
      <c r="E240" s="359"/>
      <c r="F240" s="359"/>
      <c r="G240" s="359"/>
      <c r="H240" s="359"/>
      <c r="I240" s="216">
        <f>I226+I236</f>
        <v>11</v>
      </c>
      <c r="J240" s="354"/>
      <c r="K240" s="354"/>
      <c r="L240" s="354"/>
      <c r="M240" s="355"/>
      <c r="N240" s="98"/>
      <c r="O240" s="63"/>
    </row>
    <row r="241" spans="2:15" s="10" customFormat="1" ht="14.25" customHeight="1" x14ac:dyDescent="0.15">
      <c r="B241" s="17"/>
      <c r="C241" s="17"/>
      <c r="D241" s="63"/>
      <c r="E241" s="352"/>
      <c r="F241" s="352"/>
      <c r="G241" s="352"/>
      <c r="H241" s="352"/>
      <c r="I241" s="63"/>
      <c r="J241" s="250"/>
      <c r="K241" s="250"/>
      <c r="L241" s="250"/>
      <c r="M241" s="250"/>
      <c r="N241" s="63"/>
      <c r="O241" s="63"/>
    </row>
    <row r="242" spans="2:15" s="10" customFormat="1" ht="14.25" customHeight="1" x14ac:dyDescent="0.15">
      <c r="B242" s="65" t="s">
        <v>46</v>
      </c>
      <c r="C242" s="17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</row>
    <row r="243" spans="2:15" s="10" customFormat="1" ht="28.8" x14ac:dyDescent="0.15">
      <c r="B243" s="30" t="s">
        <v>9</v>
      </c>
      <c r="C243" s="11" t="s">
        <v>19</v>
      </c>
      <c r="D243" s="402" t="s">
        <v>20</v>
      </c>
      <c r="E243" s="11" t="s">
        <v>4</v>
      </c>
      <c r="F243" s="11" t="s">
        <v>5</v>
      </c>
      <c r="G243" s="11" t="s">
        <v>6</v>
      </c>
      <c r="H243" s="11" t="s">
        <v>7</v>
      </c>
      <c r="I243" s="408" t="s">
        <v>10</v>
      </c>
      <c r="J243" s="403" t="s">
        <v>4</v>
      </c>
      <c r="K243" s="11" t="s">
        <v>5</v>
      </c>
      <c r="L243" s="11" t="s">
        <v>6</v>
      </c>
      <c r="M243" s="38" t="s">
        <v>7</v>
      </c>
      <c r="N243" s="311"/>
      <c r="O243" s="63"/>
    </row>
    <row r="244" spans="2:15" s="10" customFormat="1" ht="13.5" customHeight="1" x14ac:dyDescent="0.15">
      <c r="B244" s="68"/>
      <c r="C244" s="69"/>
      <c r="D244" s="70" t="s">
        <v>10</v>
      </c>
      <c r="E244" s="210">
        <f>SUM(E245:E246)</f>
        <v>11</v>
      </c>
      <c r="F244" s="210">
        <f>SUM(F245:F246)</f>
        <v>23</v>
      </c>
      <c r="G244" s="210">
        <f>SUM(G245:G246)</f>
        <v>129</v>
      </c>
      <c r="H244" s="210">
        <f>SUM(H245:H246)</f>
        <v>212</v>
      </c>
      <c r="I244" s="211">
        <f>SUM(E244:H244)</f>
        <v>375</v>
      </c>
      <c r="J244" s="136">
        <f>E244/$I$244</f>
        <v>2.9333333333333333E-2</v>
      </c>
      <c r="K244" s="136">
        <f>F244/$I$244</f>
        <v>6.133333333333333E-2</v>
      </c>
      <c r="L244" s="136">
        <f>G244/$I$244</f>
        <v>0.34399999999999997</v>
      </c>
      <c r="M244" s="103">
        <f>H244/$I$244</f>
        <v>0.56533333333333335</v>
      </c>
      <c r="N244" s="98"/>
      <c r="O244" s="63"/>
    </row>
    <row r="245" spans="2:15" s="10" customFormat="1" ht="13.5" customHeight="1" x14ac:dyDescent="0.15">
      <c r="B245" s="55"/>
      <c r="C245" s="72"/>
      <c r="D245" s="58" t="s">
        <v>88</v>
      </c>
      <c r="E245" s="212">
        <f t="shared" ref="E245:H246" si="96">E249+E252</f>
        <v>5</v>
      </c>
      <c r="F245" s="212">
        <f t="shared" si="96"/>
        <v>14</v>
      </c>
      <c r="G245" s="212">
        <f t="shared" si="96"/>
        <v>80</v>
      </c>
      <c r="H245" s="212">
        <f t="shared" si="96"/>
        <v>113</v>
      </c>
      <c r="I245" s="213">
        <f>SUM(E245:H245)</f>
        <v>212</v>
      </c>
      <c r="J245" s="137">
        <f>E245/$I$245</f>
        <v>2.358490566037736E-2</v>
      </c>
      <c r="K245" s="137">
        <f>F245/$I$245</f>
        <v>6.6037735849056603E-2</v>
      </c>
      <c r="L245" s="137">
        <f>G245/$I$245</f>
        <v>0.37735849056603776</v>
      </c>
      <c r="M245" s="107">
        <f>H245/$I$245</f>
        <v>0.53301886792452835</v>
      </c>
      <c r="N245" s="98"/>
      <c r="O245" s="63"/>
    </row>
    <row r="246" spans="2:15" s="10" customFormat="1" ht="13.5" customHeight="1" x14ac:dyDescent="0.15">
      <c r="B246" s="55"/>
      <c r="C246" s="72" t="s">
        <v>10</v>
      </c>
      <c r="D246" s="74" t="s">
        <v>91</v>
      </c>
      <c r="E246" s="214">
        <f t="shared" si="96"/>
        <v>6</v>
      </c>
      <c r="F246" s="214">
        <f t="shared" si="96"/>
        <v>9</v>
      </c>
      <c r="G246" s="214">
        <f t="shared" si="96"/>
        <v>49</v>
      </c>
      <c r="H246" s="214">
        <f t="shared" si="96"/>
        <v>99</v>
      </c>
      <c r="I246" s="215">
        <f>SUM(E246:H246)</f>
        <v>163</v>
      </c>
      <c r="J246" s="138">
        <f>E246/$I$246</f>
        <v>3.6809815950920248E-2</v>
      </c>
      <c r="K246" s="138">
        <f>F246/$I$246</f>
        <v>5.5214723926380369E-2</v>
      </c>
      <c r="L246" s="138">
        <f>G246/$I$246</f>
        <v>0.30061349693251532</v>
      </c>
      <c r="M246" s="111">
        <f>H246/$I$246</f>
        <v>0.6073619631901841</v>
      </c>
      <c r="N246" s="98"/>
      <c r="O246" s="63"/>
    </row>
    <row r="247" spans="2:15" s="10" customFormat="1" ht="13.5" customHeight="1" x14ac:dyDescent="0.15">
      <c r="B247" s="55"/>
      <c r="C247" s="72"/>
      <c r="D247" s="59" t="s">
        <v>24</v>
      </c>
      <c r="E247" s="353"/>
      <c r="F247" s="353"/>
      <c r="G247" s="353"/>
      <c r="H247" s="353"/>
      <c r="I247" s="216">
        <f>$F$8-I244</f>
        <v>1</v>
      </c>
      <c r="J247" s="354"/>
      <c r="K247" s="354"/>
      <c r="L247" s="354"/>
      <c r="M247" s="355"/>
      <c r="N247" s="98"/>
      <c r="O247" s="63"/>
    </row>
    <row r="248" spans="2:15" s="10" customFormat="1" ht="13.5" customHeight="1" x14ac:dyDescent="0.15">
      <c r="B248" s="55"/>
      <c r="C248" s="68" t="s">
        <v>25</v>
      </c>
      <c r="D248" s="70" t="s">
        <v>10</v>
      </c>
      <c r="E248" s="210">
        <f>E249+E250</f>
        <v>8</v>
      </c>
      <c r="F248" s="210">
        <f>F249+F250</f>
        <v>16</v>
      </c>
      <c r="G248" s="210">
        <f>G249+G250</f>
        <v>63</v>
      </c>
      <c r="H248" s="210">
        <f>H249+H250</f>
        <v>92</v>
      </c>
      <c r="I248" s="211">
        <f t="shared" ref="I248:I256" si="97">SUM(E248:H248)</f>
        <v>179</v>
      </c>
      <c r="J248" s="136">
        <f>E248/$I$248</f>
        <v>4.4692737430167599E-2</v>
      </c>
      <c r="K248" s="136">
        <f>F248/$I$248</f>
        <v>8.9385474860335198E-2</v>
      </c>
      <c r="L248" s="136">
        <f>G248/$I$248</f>
        <v>0.35195530726256985</v>
      </c>
      <c r="M248" s="103">
        <f>H248/$I$248</f>
        <v>0.51396648044692739</v>
      </c>
      <c r="N248" s="98"/>
      <c r="O248" s="63"/>
    </row>
    <row r="249" spans="2:15" s="10" customFormat="1" ht="13.5" customHeight="1" x14ac:dyDescent="0.15">
      <c r="B249" s="55" t="s">
        <v>15</v>
      </c>
      <c r="C249" s="55" t="s">
        <v>13</v>
      </c>
      <c r="D249" s="58" t="s">
        <v>88</v>
      </c>
      <c r="E249" s="319">
        <v>3</v>
      </c>
      <c r="F249" s="319">
        <v>10</v>
      </c>
      <c r="G249" s="319">
        <v>43</v>
      </c>
      <c r="H249" s="319">
        <v>49</v>
      </c>
      <c r="I249" s="213">
        <f t="shared" si="97"/>
        <v>105</v>
      </c>
      <c r="J249" s="137">
        <f>E249/$I$249</f>
        <v>2.8571428571428571E-2</v>
      </c>
      <c r="K249" s="137">
        <f>F249/$I$249</f>
        <v>9.5238095238095233E-2</v>
      </c>
      <c r="L249" s="137">
        <f>G249/$I$249</f>
        <v>0.40952380952380951</v>
      </c>
      <c r="M249" s="107">
        <f>H249/$I$249</f>
        <v>0.46666666666666667</v>
      </c>
      <c r="N249" s="98"/>
      <c r="O249" s="63"/>
    </row>
    <row r="250" spans="2:15" s="10" customFormat="1" ht="13.5" customHeight="1" x14ac:dyDescent="0.15">
      <c r="B250" s="55"/>
      <c r="C250" s="55"/>
      <c r="D250" s="60" t="s">
        <v>91</v>
      </c>
      <c r="E250" s="321">
        <v>5</v>
      </c>
      <c r="F250" s="321">
        <v>6</v>
      </c>
      <c r="G250" s="321">
        <v>20</v>
      </c>
      <c r="H250" s="321">
        <v>43</v>
      </c>
      <c r="I250" s="217">
        <f t="shared" si="97"/>
        <v>74</v>
      </c>
      <c r="J250" s="140">
        <f>E250/$I$250</f>
        <v>6.7567567567567571E-2</v>
      </c>
      <c r="K250" s="140">
        <f>F250/$I$250</f>
        <v>8.1081081081081086E-2</v>
      </c>
      <c r="L250" s="140">
        <f>G250/$I$250</f>
        <v>0.27027027027027029</v>
      </c>
      <c r="M250" s="119">
        <f>H250/$I$250</f>
        <v>0.58108108108108103</v>
      </c>
      <c r="N250" s="98"/>
      <c r="O250" s="63"/>
    </row>
    <row r="251" spans="2:15" s="10" customFormat="1" ht="13.5" customHeight="1" x14ac:dyDescent="0.15">
      <c r="B251" s="55"/>
      <c r="C251" s="68"/>
      <c r="D251" s="70" t="s">
        <v>10</v>
      </c>
      <c r="E251" s="210">
        <f>E252+E253</f>
        <v>3</v>
      </c>
      <c r="F251" s="210">
        <f>F252+F253</f>
        <v>7</v>
      </c>
      <c r="G251" s="210">
        <f>G252+G253</f>
        <v>66</v>
      </c>
      <c r="H251" s="210">
        <f>H252+H253</f>
        <v>120</v>
      </c>
      <c r="I251" s="211">
        <f t="shared" si="97"/>
        <v>196</v>
      </c>
      <c r="J251" s="136">
        <f>E251/$I$251</f>
        <v>1.5306122448979591E-2</v>
      </c>
      <c r="K251" s="136">
        <f>F251/$I$251</f>
        <v>3.5714285714285712E-2</v>
      </c>
      <c r="L251" s="136">
        <f>G251/$I$251</f>
        <v>0.33673469387755101</v>
      </c>
      <c r="M251" s="103">
        <f>H251/$I$251</f>
        <v>0.61224489795918369</v>
      </c>
      <c r="N251" s="98"/>
      <c r="O251" s="63"/>
    </row>
    <row r="252" spans="2:15" s="10" customFormat="1" ht="13.5" customHeight="1" x14ac:dyDescent="0.15">
      <c r="B252" s="55"/>
      <c r="C252" s="55" t="s">
        <v>16</v>
      </c>
      <c r="D252" s="82" t="s">
        <v>88</v>
      </c>
      <c r="E252" s="319">
        <v>2</v>
      </c>
      <c r="F252" s="319">
        <v>4</v>
      </c>
      <c r="G252" s="319">
        <v>37</v>
      </c>
      <c r="H252" s="319">
        <v>64</v>
      </c>
      <c r="I252" s="218">
        <f t="shared" si="97"/>
        <v>107</v>
      </c>
      <c r="J252" s="141">
        <f>E252/$I$252</f>
        <v>1.8691588785046728E-2</v>
      </c>
      <c r="K252" s="141">
        <f>F252/$I$252</f>
        <v>3.7383177570093455E-2</v>
      </c>
      <c r="L252" s="141">
        <f>G252/$I$252</f>
        <v>0.34579439252336447</v>
      </c>
      <c r="M252" s="123">
        <f>H252/$I$252</f>
        <v>0.59813084112149528</v>
      </c>
      <c r="N252" s="98"/>
      <c r="O252" s="63"/>
    </row>
    <row r="253" spans="2:15" s="10" customFormat="1" ht="13.5" customHeight="1" x14ac:dyDescent="0.15">
      <c r="B253" s="84"/>
      <c r="C253" s="59"/>
      <c r="D253" s="59" t="s">
        <v>91</v>
      </c>
      <c r="E253" s="321">
        <v>1</v>
      </c>
      <c r="F253" s="321">
        <v>3</v>
      </c>
      <c r="G253" s="321">
        <v>29</v>
      </c>
      <c r="H253" s="321">
        <v>56</v>
      </c>
      <c r="I253" s="216">
        <f t="shared" si="97"/>
        <v>89</v>
      </c>
      <c r="J253" s="142">
        <f>E253/$I$253</f>
        <v>1.1235955056179775E-2</v>
      </c>
      <c r="K253" s="142">
        <f>F253/$I$253</f>
        <v>3.3707865168539325E-2</v>
      </c>
      <c r="L253" s="142">
        <f>G253/$I$253</f>
        <v>0.3258426966292135</v>
      </c>
      <c r="M253" s="127">
        <f>H253/$I$253</f>
        <v>0.6292134831460674</v>
      </c>
      <c r="N253" s="98"/>
      <c r="O253" s="63"/>
    </row>
    <row r="254" spans="2:15" s="10" customFormat="1" ht="13.5" customHeight="1" x14ac:dyDescent="0.15">
      <c r="B254" s="68"/>
      <c r="C254" s="69"/>
      <c r="D254" s="70" t="s">
        <v>10</v>
      </c>
      <c r="E254" s="210">
        <f>E255+E256</f>
        <v>12</v>
      </c>
      <c r="F254" s="210">
        <f>F255+F256</f>
        <v>35</v>
      </c>
      <c r="G254" s="210">
        <f>G255+G256</f>
        <v>129</v>
      </c>
      <c r="H254" s="210">
        <f>H255+H256</f>
        <v>394</v>
      </c>
      <c r="I254" s="211">
        <f t="shared" si="97"/>
        <v>570</v>
      </c>
      <c r="J254" s="136">
        <f>E254/$I$254</f>
        <v>2.1052631578947368E-2</v>
      </c>
      <c r="K254" s="136">
        <f>F254/$I$254</f>
        <v>6.1403508771929821E-2</v>
      </c>
      <c r="L254" s="136">
        <f>G254/$I$254</f>
        <v>0.22631578947368422</v>
      </c>
      <c r="M254" s="103">
        <f>H254/$I$254</f>
        <v>0.69122807017543864</v>
      </c>
      <c r="N254" s="98"/>
      <c r="O254" s="63"/>
    </row>
    <row r="255" spans="2:15" s="10" customFormat="1" ht="13.5" customHeight="1" x14ac:dyDescent="0.15">
      <c r="B255" s="55"/>
      <c r="C255" s="72"/>
      <c r="D255" s="58" t="s">
        <v>88</v>
      </c>
      <c r="E255" s="319">
        <v>4</v>
      </c>
      <c r="F255" s="319">
        <v>21</v>
      </c>
      <c r="G255" s="319">
        <v>69</v>
      </c>
      <c r="H255" s="319">
        <v>228</v>
      </c>
      <c r="I255" s="213">
        <f t="shared" si="97"/>
        <v>322</v>
      </c>
      <c r="J255" s="137">
        <f>E255/$I$255</f>
        <v>1.2422360248447204E-2</v>
      </c>
      <c r="K255" s="137">
        <f>F255/$I$255</f>
        <v>6.5217391304347824E-2</v>
      </c>
      <c r="L255" s="137">
        <f>G255/$I$255</f>
        <v>0.21428571428571427</v>
      </c>
      <c r="M255" s="107">
        <f>H255/$I$255</f>
        <v>0.70807453416149069</v>
      </c>
      <c r="N255" s="98"/>
      <c r="O255" s="63"/>
    </row>
    <row r="256" spans="2:15" s="10" customFormat="1" ht="13.5" customHeight="1" x14ac:dyDescent="0.15">
      <c r="B256" s="55" t="s">
        <v>26</v>
      </c>
      <c r="C256" s="26" t="s">
        <v>16</v>
      </c>
      <c r="D256" s="74" t="s">
        <v>91</v>
      </c>
      <c r="E256" s="331">
        <v>8</v>
      </c>
      <c r="F256" s="331">
        <v>14</v>
      </c>
      <c r="G256" s="331">
        <v>60</v>
      </c>
      <c r="H256" s="331">
        <v>166</v>
      </c>
      <c r="I256" s="215">
        <f t="shared" si="97"/>
        <v>248</v>
      </c>
      <c r="J256" s="138">
        <f>E256/$I$256</f>
        <v>3.2258064516129031E-2</v>
      </c>
      <c r="K256" s="138">
        <f>F256/$I$256</f>
        <v>5.6451612903225805E-2</v>
      </c>
      <c r="L256" s="138">
        <f>G256/$I$256</f>
        <v>0.24193548387096775</v>
      </c>
      <c r="M256" s="111">
        <f>H256/$I$256</f>
        <v>0.66935483870967738</v>
      </c>
      <c r="N256" s="98"/>
      <c r="O256" s="63"/>
    </row>
    <row r="257" spans="2:16" s="10" customFormat="1" ht="13.5" customHeight="1" thickBot="1" x14ac:dyDescent="0.2">
      <c r="B257" s="55"/>
      <c r="C257" s="72"/>
      <c r="D257" s="91" t="s">
        <v>24</v>
      </c>
      <c r="E257" s="225"/>
      <c r="F257" s="225"/>
      <c r="G257" s="225"/>
      <c r="H257" s="225"/>
      <c r="I257" s="221">
        <f>$F$11-I254</f>
        <v>0</v>
      </c>
      <c r="J257" s="196"/>
      <c r="K257" s="196"/>
      <c r="L257" s="196"/>
      <c r="M257" s="197"/>
      <c r="N257" s="98"/>
      <c r="O257" s="63"/>
    </row>
    <row r="258" spans="2:16" s="10" customFormat="1" ht="13.5" customHeight="1" thickTop="1" x14ac:dyDescent="0.15">
      <c r="B258" s="92"/>
      <c r="C258" s="93"/>
      <c r="D258" s="62" t="s">
        <v>10</v>
      </c>
      <c r="E258" s="222">
        <f>E259+E260</f>
        <v>23</v>
      </c>
      <c r="F258" s="222">
        <f>F259+F260</f>
        <v>58</v>
      </c>
      <c r="G258" s="222">
        <f>G259+G260</f>
        <v>258</v>
      </c>
      <c r="H258" s="222">
        <f>H259+H260</f>
        <v>606</v>
      </c>
      <c r="I258" s="223">
        <f>SUM(E258:H258)</f>
        <v>945</v>
      </c>
      <c r="J258" s="198">
        <f>E258/$I$258</f>
        <v>2.433862433862434E-2</v>
      </c>
      <c r="K258" s="198">
        <f>F258/$I$258</f>
        <v>6.1375661375661375E-2</v>
      </c>
      <c r="L258" s="198">
        <f>G258/$I$258</f>
        <v>0.27301587301587299</v>
      </c>
      <c r="M258" s="199">
        <f>H258/$I$258</f>
        <v>0.64126984126984132</v>
      </c>
      <c r="N258" s="98"/>
      <c r="O258" s="63"/>
    </row>
    <row r="259" spans="2:16" s="10" customFormat="1" ht="13.5" customHeight="1" x14ac:dyDescent="0.15">
      <c r="B259" s="55"/>
      <c r="C259" s="72"/>
      <c r="D259" s="58" t="s">
        <v>88</v>
      </c>
      <c r="E259" s="219">
        <f t="shared" ref="E259:H260" si="98">E245+E255</f>
        <v>9</v>
      </c>
      <c r="F259" s="219">
        <f t="shared" si="98"/>
        <v>35</v>
      </c>
      <c r="G259" s="219">
        <f t="shared" si="98"/>
        <v>149</v>
      </c>
      <c r="H259" s="219">
        <f t="shared" si="98"/>
        <v>341</v>
      </c>
      <c r="I259" s="213">
        <f>SUM(E259:H259)</f>
        <v>534</v>
      </c>
      <c r="J259" s="137">
        <f>E259/$I$259</f>
        <v>1.6853932584269662E-2</v>
      </c>
      <c r="K259" s="137">
        <f>F259/$I$259</f>
        <v>6.5543071161048683E-2</v>
      </c>
      <c r="L259" s="137">
        <f>G259/$I$259</f>
        <v>0.27902621722846443</v>
      </c>
      <c r="M259" s="107">
        <f>H259/$I$259</f>
        <v>0.63857677902621723</v>
      </c>
      <c r="N259" s="98"/>
      <c r="O259" s="63"/>
    </row>
    <row r="260" spans="2:16" s="10" customFormat="1" ht="13.5" customHeight="1" x14ac:dyDescent="0.15">
      <c r="B260" s="96" t="s">
        <v>10</v>
      </c>
      <c r="C260" s="26"/>
      <c r="D260" s="74" t="s">
        <v>91</v>
      </c>
      <c r="E260" s="214">
        <f t="shared" si="98"/>
        <v>14</v>
      </c>
      <c r="F260" s="214">
        <f t="shared" si="98"/>
        <v>23</v>
      </c>
      <c r="G260" s="214">
        <f t="shared" si="98"/>
        <v>109</v>
      </c>
      <c r="H260" s="214">
        <f t="shared" si="98"/>
        <v>265</v>
      </c>
      <c r="I260" s="215">
        <f>SUM(E260:H260)</f>
        <v>411</v>
      </c>
      <c r="J260" s="138">
        <f>E260/$I$260</f>
        <v>3.4063260340632603E-2</v>
      </c>
      <c r="K260" s="138">
        <f>F260/$I$260</f>
        <v>5.5961070559610707E-2</v>
      </c>
      <c r="L260" s="138">
        <f>G260/$I$260</f>
        <v>0.26520681265206814</v>
      </c>
      <c r="M260" s="111">
        <f>H260/$I$260</f>
        <v>0.64476885644768855</v>
      </c>
      <c r="N260" s="98"/>
      <c r="O260" s="63"/>
    </row>
    <row r="261" spans="2:16" s="10" customFormat="1" ht="13.5" customHeight="1" x14ac:dyDescent="0.15">
      <c r="B261" s="84"/>
      <c r="C261" s="97"/>
      <c r="D261" s="59" t="s">
        <v>24</v>
      </c>
      <c r="E261" s="224"/>
      <c r="F261" s="224"/>
      <c r="G261" s="224"/>
      <c r="H261" s="224"/>
      <c r="I261" s="216">
        <f>I247+I257</f>
        <v>1</v>
      </c>
      <c r="J261" s="146"/>
      <c r="K261" s="146"/>
      <c r="L261" s="146"/>
      <c r="M261" s="100"/>
      <c r="N261" s="98"/>
      <c r="O261" s="63"/>
    </row>
    <row r="262" spans="2:16" s="10" customFormat="1" ht="13.5" customHeight="1" x14ac:dyDescent="0.15">
      <c r="B262" s="17"/>
      <c r="C262" s="17"/>
      <c r="D262" s="17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</row>
    <row r="263" spans="2:16" s="10" customFormat="1" ht="13.5" customHeight="1" x14ac:dyDescent="0.15">
      <c r="B263" s="65" t="s">
        <v>66</v>
      </c>
      <c r="C263" s="314"/>
      <c r="D263" s="17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</row>
    <row r="264" spans="2:16" s="10" customFormat="1" ht="19.2" x14ac:dyDescent="0.15">
      <c r="B264" s="11" t="s">
        <v>9</v>
      </c>
      <c r="C264" s="11" t="s">
        <v>19</v>
      </c>
      <c r="D264" s="402" t="s">
        <v>20</v>
      </c>
      <c r="E264" s="402" t="s">
        <v>67</v>
      </c>
      <c r="F264" s="402" t="s">
        <v>68</v>
      </c>
      <c r="G264" s="406" t="s">
        <v>10</v>
      </c>
      <c r="H264" s="407" t="s">
        <v>67</v>
      </c>
      <c r="I264" s="405" t="s">
        <v>68</v>
      </c>
      <c r="J264" s="311"/>
      <c r="K264" s="26"/>
      <c r="L264" s="26"/>
      <c r="M264" s="26"/>
      <c r="N264" s="26"/>
      <c r="O264" s="26"/>
      <c r="P264" s="26"/>
    </row>
    <row r="265" spans="2:16" s="10" customFormat="1" ht="13.5" customHeight="1" x14ac:dyDescent="0.15">
      <c r="B265" s="68"/>
      <c r="C265" s="69"/>
      <c r="D265" s="70" t="s">
        <v>10</v>
      </c>
      <c r="E265" s="210">
        <f>E266+E267</f>
        <v>423</v>
      </c>
      <c r="F265" s="210">
        <f>F266+F267</f>
        <v>46</v>
      </c>
      <c r="G265" s="211">
        <f>SUM(E265:F265)</f>
        <v>469</v>
      </c>
      <c r="H265" s="136">
        <f>E265/$G$265</f>
        <v>0.90191897654584219</v>
      </c>
      <c r="I265" s="103">
        <f>F265/$G$265</f>
        <v>9.8081023454157784E-2</v>
      </c>
      <c r="J265" s="98"/>
      <c r="K265" s="26"/>
      <c r="L265" s="57"/>
      <c r="M265" s="57"/>
      <c r="N265" s="57"/>
      <c r="O265" s="133"/>
      <c r="P265" s="29"/>
    </row>
    <row r="266" spans="2:16" s="10" customFormat="1" ht="13.5" customHeight="1" x14ac:dyDescent="0.15">
      <c r="B266" s="55"/>
      <c r="C266" s="72"/>
      <c r="D266" s="58" t="s">
        <v>88</v>
      </c>
      <c r="E266" s="212">
        <f>E270+E273</f>
        <v>225</v>
      </c>
      <c r="F266" s="212">
        <f>F270+F273</f>
        <v>29</v>
      </c>
      <c r="G266" s="213">
        <f>SUM(E266:F266)</f>
        <v>254</v>
      </c>
      <c r="H266" s="137">
        <f>E266/$G$266</f>
        <v>0.88582677165354329</v>
      </c>
      <c r="I266" s="107">
        <f>F266/$G$266</f>
        <v>0.1141732283464567</v>
      </c>
      <c r="J266" s="98"/>
      <c r="K266" s="26"/>
      <c r="L266" s="57"/>
      <c r="M266" s="57"/>
      <c r="N266" s="57"/>
      <c r="O266" s="133"/>
      <c r="P266" s="29"/>
    </row>
    <row r="267" spans="2:16" s="10" customFormat="1" ht="13.5" customHeight="1" x14ac:dyDescent="0.15">
      <c r="B267" s="55"/>
      <c r="C267" s="72" t="s">
        <v>10</v>
      </c>
      <c r="D267" s="74" t="s">
        <v>91</v>
      </c>
      <c r="E267" s="214">
        <f>E271+E274</f>
        <v>198</v>
      </c>
      <c r="F267" s="214">
        <f>F271+F274</f>
        <v>17</v>
      </c>
      <c r="G267" s="215">
        <f>SUM(E267:F267)</f>
        <v>215</v>
      </c>
      <c r="H267" s="138">
        <f>E267/$G$267</f>
        <v>0.92093023255813955</v>
      </c>
      <c r="I267" s="111">
        <f>F267/$G$267</f>
        <v>7.9069767441860464E-2</v>
      </c>
      <c r="J267" s="98"/>
      <c r="K267" s="26"/>
      <c r="L267" s="57"/>
      <c r="M267" s="57"/>
      <c r="N267" s="57"/>
      <c r="O267" s="133"/>
      <c r="P267" s="29"/>
    </row>
    <row r="268" spans="2:16" s="10" customFormat="1" ht="13.5" customHeight="1" x14ac:dyDescent="0.15">
      <c r="B268" s="55"/>
      <c r="C268" s="72"/>
      <c r="D268" s="59" t="s">
        <v>24</v>
      </c>
      <c r="E268" s="353"/>
      <c r="F268" s="353"/>
      <c r="G268" s="216">
        <f>$F$5-G265</f>
        <v>0</v>
      </c>
      <c r="H268" s="354"/>
      <c r="I268" s="355"/>
      <c r="J268" s="98"/>
      <c r="K268" s="26"/>
      <c r="L268" s="57"/>
      <c r="M268" s="57"/>
      <c r="N268" s="57"/>
      <c r="O268" s="133"/>
      <c r="P268" s="29"/>
    </row>
    <row r="269" spans="2:16" s="10" customFormat="1" ht="13.5" customHeight="1" x14ac:dyDescent="0.15">
      <c r="B269" s="55"/>
      <c r="C269" s="68" t="s">
        <v>25</v>
      </c>
      <c r="D269" s="70" t="s">
        <v>10</v>
      </c>
      <c r="E269" s="210">
        <f>E270+E271</f>
        <v>211</v>
      </c>
      <c r="F269" s="210">
        <f>F270+F271</f>
        <v>22</v>
      </c>
      <c r="G269" s="211">
        <f t="shared" ref="G269:G277" si="99">SUM(E269:F269)</f>
        <v>233</v>
      </c>
      <c r="H269" s="136">
        <f>E269/$G$269</f>
        <v>0.90557939914163088</v>
      </c>
      <c r="I269" s="103">
        <f>F269/$G$269</f>
        <v>9.4420600858369105E-2</v>
      </c>
      <c r="J269" s="98"/>
      <c r="K269" s="26"/>
      <c r="L269" s="57"/>
      <c r="M269" s="57"/>
      <c r="N269" s="57"/>
      <c r="O269" s="133"/>
      <c r="P269" s="29"/>
    </row>
    <row r="270" spans="2:16" s="10" customFormat="1" ht="13.5" customHeight="1" x14ac:dyDescent="0.15">
      <c r="B270" s="55" t="s">
        <v>12</v>
      </c>
      <c r="C270" s="55" t="s">
        <v>13</v>
      </c>
      <c r="D270" s="58" t="s">
        <v>88</v>
      </c>
      <c r="E270" s="319">
        <v>112</v>
      </c>
      <c r="F270" s="319">
        <v>15</v>
      </c>
      <c r="G270" s="213">
        <f t="shared" si="99"/>
        <v>127</v>
      </c>
      <c r="H270" s="137">
        <f>E270/$G$270</f>
        <v>0.88188976377952755</v>
      </c>
      <c r="I270" s="107">
        <f>F270/$G$270</f>
        <v>0.11811023622047244</v>
      </c>
      <c r="J270" s="98"/>
      <c r="K270" s="26"/>
      <c r="L270" s="57"/>
      <c r="M270" s="57"/>
      <c r="N270" s="57"/>
      <c r="O270" s="133"/>
      <c r="P270" s="29"/>
    </row>
    <row r="271" spans="2:16" s="10" customFormat="1" ht="13.5" customHeight="1" x14ac:dyDescent="0.15">
      <c r="B271" s="55"/>
      <c r="C271" s="55"/>
      <c r="D271" s="60" t="s">
        <v>91</v>
      </c>
      <c r="E271" s="321">
        <v>99</v>
      </c>
      <c r="F271" s="321">
        <v>7</v>
      </c>
      <c r="G271" s="217">
        <f t="shared" si="99"/>
        <v>106</v>
      </c>
      <c r="H271" s="140">
        <f>E271/$G$271</f>
        <v>0.93396226415094341</v>
      </c>
      <c r="I271" s="119">
        <f>F271/$G$271</f>
        <v>6.6037735849056603E-2</v>
      </c>
      <c r="J271" s="98"/>
      <c r="K271" s="26"/>
      <c r="L271" s="57"/>
      <c r="M271" s="57"/>
      <c r="N271" s="57"/>
      <c r="O271" s="133"/>
      <c r="P271" s="29"/>
    </row>
    <row r="272" spans="2:16" s="10" customFormat="1" ht="13.5" customHeight="1" x14ac:dyDescent="0.15">
      <c r="B272" s="55"/>
      <c r="C272" s="68"/>
      <c r="D272" s="70" t="s">
        <v>10</v>
      </c>
      <c r="E272" s="210">
        <f>E273+E274</f>
        <v>212</v>
      </c>
      <c r="F272" s="210">
        <f>F273+F274</f>
        <v>24</v>
      </c>
      <c r="G272" s="211">
        <f t="shared" si="99"/>
        <v>236</v>
      </c>
      <c r="H272" s="136">
        <f>E272/$G$272</f>
        <v>0.89830508474576276</v>
      </c>
      <c r="I272" s="103">
        <f>F272/$G$272</f>
        <v>0.10169491525423729</v>
      </c>
      <c r="J272" s="98"/>
      <c r="K272" s="26"/>
      <c r="L272" s="57"/>
      <c r="M272" s="57"/>
      <c r="N272" s="57"/>
      <c r="O272" s="133"/>
      <c r="P272" s="29"/>
    </row>
    <row r="273" spans="2:16" s="10" customFormat="1" ht="13.5" customHeight="1" x14ac:dyDescent="0.15">
      <c r="B273" s="55"/>
      <c r="C273" s="55" t="s">
        <v>14</v>
      </c>
      <c r="D273" s="82" t="s">
        <v>88</v>
      </c>
      <c r="E273" s="319">
        <v>113</v>
      </c>
      <c r="F273" s="319">
        <v>14</v>
      </c>
      <c r="G273" s="218">
        <f t="shared" si="99"/>
        <v>127</v>
      </c>
      <c r="H273" s="141">
        <f>E273/$G$273</f>
        <v>0.88976377952755903</v>
      </c>
      <c r="I273" s="123">
        <f>F273/$G$273</f>
        <v>0.11023622047244094</v>
      </c>
      <c r="J273" s="98"/>
      <c r="K273" s="26"/>
      <c r="L273" s="57"/>
      <c r="M273" s="57"/>
      <c r="N273" s="57"/>
      <c r="O273" s="133"/>
      <c r="P273" s="29"/>
    </row>
    <row r="274" spans="2:16" s="10" customFormat="1" ht="13.5" customHeight="1" x14ac:dyDescent="0.15">
      <c r="B274" s="84"/>
      <c r="C274" s="59"/>
      <c r="D274" s="59" t="s">
        <v>91</v>
      </c>
      <c r="E274" s="321">
        <v>99</v>
      </c>
      <c r="F274" s="321">
        <v>10</v>
      </c>
      <c r="G274" s="216">
        <f t="shared" si="99"/>
        <v>109</v>
      </c>
      <c r="H274" s="142">
        <f>E274/$G$274</f>
        <v>0.90825688073394495</v>
      </c>
      <c r="I274" s="127">
        <f>F274/$G$274</f>
        <v>9.1743119266055051E-2</v>
      </c>
      <c r="J274" s="98"/>
      <c r="K274" s="26"/>
      <c r="L274" s="57"/>
      <c r="M274" s="57"/>
      <c r="N274" s="57"/>
      <c r="O274" s="133"/>
      <c r="P274" s="29"/>
    </row>
    <row r="275" spans="2:16" s="10" customFormat="1" ht="13.5" customHeight="1" x14ac:dyDescent="0.15">
      <c r="B275" s="68"/>
      <c r="C275" s="69"/>
      <c r="D275" s="70" t="s">
        <v>10</v>
      </c>
      <c r="E275" s="210">
        <f>E276+E277</f>
        <v>263</v>
      </c>
      <c r="F275" s="210">
        <f>F276+F277</f>
        <v>112</v>
      </c>
      <c r="G275" s="211">
        <f t="shared" si="99"/>
        <v>375</v>
      </c>
      <c r="H275" s="136">
        <f>E275/$G$275</f>
        <v>0.70133333333333336</v>
      </c>
      <c r="I275" s="103">
        <f>F275/$G$275</f>
        <v>0.29866666666666669</v>
      </c>
      <c r="J275" s="98"/>
      <c r="K275" s="26"/>
      <c r="L275" s="57"/>
      <c r="M275" s="57"/>
      <c r="N275" s="57"/>
      <c r="O275" s="133"/>
      <c r="P275" s="29"/>
    </row>
    <row r="276" spans="2:16" s="10" customFormat="1" ht="13.5" customHeight="1" x14ac:dyDescent="0.15">
      <c r="B276" s="55"/>
      <c r="C276" s="72"/>
      <c r="D276" s="58" t="s">
        <v>88</v>
      </c>
      <c r="E276" s="212">
        <f>E280+E283</f>
        <v>135</v>
      </c>
      <c r="F276" s="212">
        <f>F280+F283</f>
        <v>77</v>
      </c>
      <c r="G276" s="213">
        <f t="shared" si="99"/>
        <v>212</v>
      </c>
      <c r="H276" s="137">
        <f>E276/$G$276</f>
        <v>0.6367924528301887</v>
      </c>
      <c r="I276" s="107">
        <f>F276/$G$276</f>
        <v>0.3632075471698113</v>
      </c>
      <c r="J276" s="98"/>
      <c r="K276" s="26"/>
      <c r="L276" s="57"/>
      <c r="M276" s="57"/>
      <c r="N276" s="57"/>
      <c r="O276" s="133"/>
      <c r="P276" s="29"/>
    </row>
    <row r="277" spans="2:16" s="10" customFormat="1" ht="13.5" customHeight="1" x14ac:dyDescent="0.15">
      <c r="B277" s="55"/>
      <c r="C277" s="72" t="s">
        <v>10</v>
      </c>
      <c r="D277" s="74" t="s">
        <v>91</v>
      </c>
      <c r="E277" s="214">
        <f>E281+E284</f>
        <v>128</v>
      </c>
      <c r="F277" s="214">
        <f>F281+F284</f>
        <v>35</v>
      </c>
      <c r="G277" s="215">
        <f t="shared" si="99"/>
        <v>163</v>
      </c>
      <c r="H277" s="138">
        <f>E277/$G$277</f>
        <v>0.78527607361963192</v>
      </c>
      <c r="I277" s="111">
        <f>F277/$G$277</f>
        <v>0.21472392638036811</v>
      </c>
      <c r="J277" s="98"/>
      <c r="K277" s="26"/>
      <c r="L277" s="57"/>
      <c r="M277" s="57"/>
      <c r="N277" s="57"/>
      <c r="O277" s="133"/>
      <c r="P277" s="29"/>
    </row>
    <row r="278" spans="2:16" s="10" customFormat="1" ht="13.5" customHeight="1" x14ac:dyDescent="0.15">
      <c r="B278" s="55"/>
      <c r="C278" s="72"/>
      <c r="D278" s="59" t="s">
        <v>24</v>
      </c>
      <c r="E278" s="224"/>
      <c r="F278" s="224"/>
      <c r="G278" s="216">
        <f>$F$8-G275</f>
        <v>1</v>
      </c>
      <c r="H278" s="139"/>
      <c r="I278" s="115"/>
      <c r="J278" s="98"/>
      <c r="K278" s="26"/>
      <c r="L278" s="57"/>
      <c r="M278" s="57"/>
      <c r="N278" s="57"/>
      <c r="O278" s="133"/>
      <c r="P278" s="29"/>
    </row>
    <row r="279" spans="2:16" s="10" customFormat="1" ht="13.5" customHeight="1" x14ac:dyDescent="0.15">
      <c r="B279" s="55"/>
      <c r="C279" s="68" t="s">
        <v>25</v>
      </c>
      <c r="D279" s="70" t="s">
        <v>10</v>
      </c>
      <c r="E279" s="210">
        <f>E280+E281</f>
        <v>118</v>
      </c>
      <c r="F279" s="210">
        <f>F280+F281</f>
        <v>61</v>
      </c>
      <c r="G279" s="211">
        <f>SUM(E279:F279)</f>
        <v>179</v>
      </c>
      <c r="H279" s="136">
        <f>E279/$G$279</f>
        <v>0.65921787709497204</v>
      </c>
      <c r="I279" s="103">
        <f>F279/$G$279</f>
        <v>0.34078212290502791</v>
      </c>
      <c r="J279" s="98"/>
      <c r="K279" s="26"/>
      <c r="L279" s="57"/>
      <c r="M279" s="57"/>
      <c r="N279" s="57"/>
      <c r="O279" s="133"/>
      <c r="P279" s="29"/>
    </row>
    <row r="280" spans="2:16" s="10" customFormat="1" ht="13.5" customHeight="1" x14ac:dyDescent="0.15">
      <c r="B280" s="55" t="s">
        <v>15</v>
      </c>
      <c r="C280" s="55" t="s">
        <v>13</v>
      </c>
      <c r="D280" s="58" t="s">
        <v>88</v>
      </c>
      <c r="E280" s="319">
        <v>65</v>
      </c>
      <c r="F280" s="319">
        <v>40</v>
      </c>
      <c r="G280" s="213">
        <f t="shared" ref="G280:G287" si="100">SUM(E280:F280)</f>
        <v>105</v>
      </c>
      <c r="H280" s="137">
        <f>E280/$G$280</f>
        <v>0.61904761904761907</v>
      </c>
      <c r="I280" s="107">
        <f>F280/$G$280</f>
        <v>0.38095238095238093</v>
      </c>
      <c r="J280" s="98"/>
      <c r="K280" s="26"/>
      <c r="L280" s="57"/>
      <c r="M280" s="57"/>
      <c r="N280" s="57"/>
      <c r="O280" s="133"/>
      <c r="P280" s="29"/>
    </row>
    <row r="281" spans="2:16" s="10" customFormat="1" ht="13.5" customHeight="1" x14ac:dyDescent="0.15">
      <c r="B281" s="55"/>
      <c r="C281" s="55"/>
      <c r="D281" s="60" t="s">
        <v>91</v>
      </c>
      <c r="E281" s="321">
        <v>53</v>
      </c>
      <c r="F281" s="321">
        <v>21</v>
      </c>
      <c r="G281" s="217">
        <f t="shared" si="100"/>
        <v>74</v>
      </c>
      <c r="H281" s="140">
        <f>E281/$G$281</f>
        <v>0.71621621621621623</v>
      </c>
      <c r="I281" s="119">
        <f>F281/$G$281</f>
        <v>0.28378378378378377</v>
      </c>
      <c r="J281" s="98"/>
      <c r="K281" s="26"/>
      <c r="L281" s="57"/>
      <c r="M281" s="57"/>
      <c r="N281" s="57"/>
      <c r="O281" s="133"/>
      <c r="P281" s="29"/>
    </row>
    <row r="282" spans="2:16" s="10" customFormat="1" ht="13.5" customHeight="1" x14ac:dyDescent="0.15">
      <c r="B282" s="55"/>
      <c r="C282" s="68"/>
      <c r="D282" s="70" t="s">
        <v>10</v>
      </c>
      <c r="E282" s="210">
        <f>E283+E284</f>
        <v>145</v>
      </c>
      <c r="F282" s="210">
        <f>F283+F284</f>
        <v>51</v>
      </c>
      <c r="G282" s="211">
        <f>SUM(E282:F282)</f>
        <v>196</v>
      </c>
      <c r="H282" s="136">
        <f>E282/$G$282</f>
        <v>0.73979591836734693</v>
      </c>
      <c r="I282" s="103">
        <f>F282/$G$282</f>
        <v>0.26020408163265307</v>
      </c>
      <c r="J282" s="98"/>
      <c r="K282" s="26"/>
      <c r="L282" s="57"/>
      <c r="M282" s="57"/>
      <c r="N282" s="57"/>
      <c r="O282" s="133"/>
      <c r="P282" s="29"/>
    </row>
    <row r="283" spans="2:16" s="10" customFormat="1" ht="13.5" customHeight="1" x14ac:dyDescent="0.15">
      <c r="B283" s="55"/>
      <c r="C283" s="55" t="s">
        <v>16</v>
      </c>
      <c r="D283" s="82" t="s">
        <v>88</v>
      </c>
      <c r="E283" s="319">
        <v>70</v>
      </c>
      <c r="F283" s="319">
        <v>37</v>
      </c>
      <c r="G283" s="218">
        <f t="shared" si="100"/>
        <v>107</v>
      </c>
      <c r="H283" s="141">
        <f>E283/$G$283</f>
        <v>0.65420560747663548</v>
      </c>
      <c r="I283" s="123">
        <f>F283/$G$283</f>
        <v>0.34579439252336447</v>
      </c>
      <c r="J283" s="98"/>
      <c r="K283" s="26"/>
      <c r="L283" s="57"/>
      <c r="M283" s="57"/>
      <c r="N283" s="57"/>
      <c r="O283" s="133"/>
      <c r="P283" s="29"/>
    </row>
    <row r="284" spans="2:16" s="10" customFormat="1" ht="13.5" customHeight="1" x14ac:dyDescent="0.15">
      <c r="B284" s="84"/>
      <c r="C284" s="59"/>
      <c r="D284" s="59" t="s">
        <v>91</v>
      </c>
      <c r="E284" s="321">
        <v>75</v>
      </c>
      <c r="F284" s="321">
        <v>14</v>
      </c>
      <c r="G284" s="216">
        <f t="shared" si="100"/>
        <v>89</v>
      </c>
      <c r="H284" s="142">
        <f>E284/$G$284</f>
        <v>0.84269662921348309</v>
      </c>
      <c r="I284" s="127">
        <f>F284/$G$284</f>
        <v>0.15730337078651685</v>
      </c>
      <c r="J284" s="98"/>
      <c r="K284" s="26"/>
      <c r="L284" s="57"/>
      <c r="M284" s="57"/>
      <c r="N284" s="57"/>
      <c r="O284" s="133"/>
      <c r="P284" s="29"/>
    </row>
    <row r="285" spans="2:16" s="10" customFormat="1" ht="13.5" customHeight="1" x14ac:dyDescent="0.15">
      <c r="B285" s="68"/>
      <c r="C285" s="69"/>
      <c r="D285" s="70" t="s">
        <v>10</v>
      </c>
      <c r="E285" s="210">
        <f>E286+E287</f>
        <v>448</v>
      </c>
      <c r="F285" s="210">
        <f>F286+F287</f>
        <v>122</v>
      </c>
      <c r="G285" s="211">
        <f>SUM(E285:F285)</f>
        <v>570</v>
      </c>
      <c r="H285" s="136">
        <f>E285/$G$285</f>
        <v>0.78596491228070176</v>
      </c>
      <c r="I285" s="103">
        <f>F285/$G$285</f>
        <v>0.21403508771929824</v>
      </c>
      <c r="J285" s="98"/>
      <c r="K285" s="26"/>
      <c r="L285" s="57"/>
      <c r="M285" s="57"/>
      <c r="N285" s="57"/>
      <c r="O285" s="133"/>
      <c r="P285" s="29"/>
    </row>
    <row r="286" spans="2:16" s="10" customFormat="1" ht="13.5" customHeight="1" x14ac:dyDescent="0.15">
      <c r="B286" s="55"/>
      <c r="C286" s="72"/>
      <c r="D286" s="58" t="s">
        <v>88</v>
      </c>
      <c r="E286" s="319">
        <v>232</v>
      </c>
      <c r="F286" s="319">
        <v>90</v>
      </c>
      <c r="G286" s="213">
        <f t="shared" si="100"/>
        <v>322</v>
      </c>
      <c r="H286" s="137">
        <f>E286/$G$286</f>
        <v>0.72049689440993792</v>
      </c>
      <c r="I286" s="107">
        <f>F286/$G$286</f>
        <v>0.27950310559006208</v>
      </c>
      <c r="J286" s="98"/>
      <c r="K286" s="26"/>
      <c r="L286" s="57"/>
      <c r="M286" s="57"/>
      <c r="N286" s="57"/>
      <c r="O286" s="133"/>
      <c r="P286" s="29"/>
    </row>
    <row r="287" spans="2:16" s="10" customFormat="1" ht="13.5" customHeight="1" x14ac:dyDescent="0.15">
      <c r="B287" s="55" t="s">
        <v>26</v>
      </c>
      <c r="C287" s="26" t="s">
        <v>16</v>
      </c>
      <c r="D287" s="74" t="s">
        <v>91</v>
      </c>
      <c r="E287" s="331">
        <v>216</v>
      </c>
      <c r="F287" s="331">
        <v>32</v>
      </c>
      <c r="G287" s="239">
        <f t="shared" si="100"/>
        <v>248</v>
      </c>
      <c r="H287" s="138">
        <f>E287/$G$287</f>
        <v>0.87096774193548387</v>
      </c>
      <c r="I287" s="112">
        <f>F287/$G$287</f>
        <v>0.12903225806451613</v>
      </c>
      <c r="J287" s="98"/>
      <c r="K287" s="26"/>
      <c r="L287" s="57"/>
      <c r="M287" s="57"/>
      <c r="N287" s="57"/>
      <c r="O287" s="133"/>
      <c r="P287" s="29"/>
    </row>
    <row r="288" spans="2:16" s="10" customFormat="1" ht="13.5" customHeight="1" thickBot="1" x14ac:dyDescent="0.2">
      <c r="B288" s="55"/>
      <c r="C288" s="72"/>
      <c r="D288" s="91" t="s">
        <v>24</v>
      </c>
      <c r="E288" s="234"/>
      <c r="F288" s="234"/>
      <c r="G288" s="240">
        <f>$F$11-G285</f>
        <v>0</v>
      </c>
      <c r="H288" s="203"/>
      <c r="I288" s="132"/>
      <c r="J288" s="98"/>
      <c r="K288" s="26"/>
      <c r="L288" s="57"/>
      <c r="M288" s="57"/>
      <c r="N288" s="57"/>
      <c r="O288" s="133"/>
      <c r="P288" s="29"/>
    </row>
    <row r="289" spans="2:16" s="10" customFormat="1" ht="13.5" customHeight="1" thickTop="1" x14ac:dyDescent="0.15">
      <c r="B289" s="92"/>
      <c r="C289" s="93"/>
      <c r="D289" s="62" t="s">
        <v>10</v>
      </c>
      <c r="E289" s="243">
        <f>E290+E291</f>
        <v>1134</v>
      </c>
      <c r="F289" s="243">
        <f>F290+F291</f>
        <v>280</v>
      </c>
      <c r="G289" s="211">
        <f>SUM(E289:F289)</f>
        <v>1414</v>
      </c>
      <c r="H289" s="244">
        <f>E289/$G$289</f>
        <v>0.80198019801980203</v>
      </c>
      <c r="I289" s="245">
        <f>F289/$G$289</f>
        <v>0.19801980198019803</v>
      </c>
      <c r="J289" s="98"/>
      <c r="K289" s="26"/>
      <c r="L289" s="57"/>
      <c r="M289" s="57"/>
      <c r="N289" s="57"/>
      <c r="O289" s="133"/>
      <c r="P289" s="29"/>
    </row>
    <row r="290" spans="2:16" s="10" customFormat="1" ht="13.5" customHeight="1" x14ac:dyDescent="0.15">
      <c r="B290" s="55"/>
      <c r="C290" s="72"/>
      <c r="D290" s="58" t="s">
        <v>88</v>
      </c>
      <c r="E290" s="212">
        <f>E266+E276+E286</f>
        <v>592</v>
      </c>
      <c r="F290" s="212">
        <f>F266+F276+F286</f>
        <v>196</v>
      </c>
      <c r="G290" s="213">
        <f>SUM(E290:F290)</f>
        <v>788</v>
      </c>
      <c r="H290" s="137">
        <f>E290/$G$290</f>
        <v>0.75126903553299496</v>
      </c>
      <c r="I290" s="108">
        <f>F290/$G$290</f>
        <v>0.24873096446700507</v>
      </c>
      <c r="J290" s="98"/>
      <c r="K290" s="26"/>
      <c r="L290" s="57"/>
      <c r="M290" s="57"/>
      <c r="N290" s="57"/>
      <c r="O290" s="133"/>
      <c r="P290" s="29"/>
    </row>
    <row r="291" spans="2:16" s="10" customFormat="1" ht="13.5" customHeight="1" x14ac:dyDescent="0.15">
      <c r="B291" s="96" t="s">
        <v>10</v>
      </c>
      <c r="C291" s="26"/>
      <c r="D291" s="74" t="s">
        <v>91</v>
      </c>
      <c r="E291" s="214">
        <f>E267+E277+E287</f>
        <v>542</v>
      </c>
      <c r="F291" s="214">
        <f>F267+F277+F287</f>
        <v>84</v>
      </c>
      <c r="G291" s="215">
        <f>SUM(E291:F291)</f>
        <v>626</v>
      </c>
      <c r="H291" s="138">
        <f>E291/$G$291</f>
        <v>0.86581469648562304</v>
      </c>
      <c r="I291" s="112">
        <f>F291/$G$291</f>
        <v>0.13418530351437699</v>
      </c>
      <c r="J291" s="98"/>
      <c r="K291" s="26"/>
      <c r="L291" s="57"/>
      <c r="M291" s="57"/>
      <c r="N291" s="57"/>
      <c r="O291" s="133"/>
      <c r="P291" s="29"/>
    </row>
    <row r="292" spans="2:16" s="10" customFormat="1" ht="13.5" customHeight="1" x14ac:dyDescent="0.15">
      <c r="B292" s="84"/>
      <c r="C292" s="97"/>
      <c r="D292" s="59" t="s">
        <v>24</v>
      </c>
      <c r="E292" s="224"/>
      <c r="F292" s="224"/>
      <c r="G292" s="216">
        <f>G268+G278+G288</f>
        <v>1</v>
      </c>
      <c r="H292" s="146"/>
      <c r="I292" s="148"/>
      <c r="J292" s="98"/>
      <c r="K292" s="26"/>
      <c r="L292" s="57"/>
      <c r="M292" s="57"/>
      <c r="N292" s="57"/>
      <c r="O292" s="133"/>
      <c r="P292" s="29"/>
    </row>
    <row r="293" spans="2:16" s="10" customFormat="1" ht="13.5" customHeight="1" x14ac:dyDescent="0.15">
      <c r="B293" s="26"/>
      <c r="C293" s="26"/>
      <c r="D293" s="26"/>
      <c r="E293" s="57"/>
      <c r="F293" s="57"/>
      <c r="G293" s="57"/>
      <c r="H293" s="133"/>
      <c r="I293" s="133"/>
      <c r="J293" s="26"/>
      <c r="K293" s="26"/>
      <c r="L293" s="57"/>
      <c r="M293" s="57"/>
      <c r="N293" s="57"/>
      <c r="O293" s="133"/>
      <c r="P293" s="29"/>
    </row>
    <row r="294" spans="2:16" s="10" customFormat="1" ht="13.5" customHeight="1" x14ac:dyDescent="0.15">
      <c r="B294" s="65" t="s">
        <v>69</v>
      </c>
      <c r="C294" s="65"/>
      <c r="D294" s="17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</row>
    <row r="295" spans="2:16" s="10" customFormat="1" ht="19.2" x14ac:dyDescent="0.15">
      <c r="B295" s="11" t="s">
        <v>9</v>
      </c>
      <c r="C295" s="11" t="s">
        <v>19</v>
      </c>
      <c r="D295" s="402" t="s">
        <v>20</v>
      </c>
      <c r="E295" s="402" t="s">
        <v>70</v>
      </c>
      <c r="F295" s="402" t="s">
        <v>71</v>
      </c>
      <c r="G295" s="406" t="s">
        <v>10</v>
      </c>
      <c r="H295" s="407" t="s">
        <v>70</v>
      </c>
      <c r="I295" s="405" t="s">
        <v>71</v>
      </c>
      <c r="J295" s="311"/>
      <c r="K295" s="26"/>
      <c r="L295" s="312"/>
      <c r="M295" s="63"/>
      <c r="N295" s="63"/>
      <c r="O295" s="63"/>
    </row>
    <row r="296" spans="2:16" s="10" customFormat="1" ht="13.5" customHeight="1" x14ac:dyDescent="0.15">
      <c r="B296" s="68"/>
      <c r="C296" s="69"/>
      <c r="D296" s="70" t="s">
        <v>10</v>
      </c>
      <c r="E296" s="210">
        <f>E297+E298</f>
        <v>274</v>
      </c>
      <c r="F296" s="210">
        <f>F297+F298</f>
        <v>101</v>
      </c>
      <c r="G296" s="226">
        <f>E296+F296</f>
        <v>375</v>
      </c>
      <c r="H296" s="281">
        <f>E296/$G$296</f>
        <v>0.73066666666666669</v>
      </c>
      <c r="I296" s="102">
        <f>F296/$G$296</f>
        <v>0.26933333333333331</v>
      </c>
      <c r="J296" s="98"/>
      <c r="K296" s="26"/>
      <c r="L296" s="265"/>
      <c r="M296" s="63"/>
      <c r="N296" s="63"/>
      <c r="O296" s="63"/>
    </row>
    <row r="297" spans="2:16" s="10" customFormat="1" ht="13.5" customHeight="1" x14ac:dyDescent="0.15">
      <c r="B297" s="55"/>
      <c r="C297" s="72"/>
      <c r="D297" s="58" t="s">
        <v>88</v>
      </c>
      <c r="E297" s="212">
        <f>E301+E304</f>
        <v>176</v>
      </c>
      <c r="F297" s="212">
        <f>F301+F304</f>
        <v>36</v>
      </c>
      <c r="G297" s="227">
        <f>E297+F297</f>
        <v>212</v>
      </c>
      <c r="H297" s="286">
        <f>E297/$G$297</f>
        <v>0.83018867924528306</v>
      </c>
      <c r="I297" s="106">
        <f>F297/$G$297</f>
        <v>0.16981132075471697</v>
      </c>
      <c r="J297" s="98"/>
      <c r="K297" s="26"/>
      <c r="L297" s="265"/>
      <c r="M297" s="63"/>
      <c r="N297" s="63"/>
      <c r="O297" s="63"/>
    </row>
    <row r="298" spans="2:16" s="10" customFormat="1" ht="13.5" customHeight="1" x14ac:dyDescent="0.15">
      <c r="B298" s="55"/>
      <c r="C298" s="72" t="s">
        <v>10</v>
      </c>
      <c r="D298" s="74" t="s">
        <v>91</v>
      </c>
      <c r="E298" s="214">
        <f>E302+E305</f>
        <v>98</v>
      </c>
      <c r="F298" s="214">
        <f>F302+F305</f>
        <v>65</v>
      </c>
      <c r="G298" s="231">
        <f>E298+F298</f>
        <v>163</v>
      </c>
      <c r="H298" s="290">
        <f>E298/$G$298</f>
        <v>0.60122699386503065</v>
      </c>
      <c r="I298" s="110">
        <f>F298/$G$298</f>
        <v>0.3987730061349693</v>
      </c>
      <c r="J298" s="98"/>
      <c r="K298" s="26"/>
      <c r="L298" s="265"/>
      <c r="M298" s="63"/>
      <c r="N298" s="63"/>
      <c r="O298" s="63"/>
    </row>
    <row r="299" spans="2:16" s="10" customFormat="1" ht="13.5" customHeight="1" x14ac:dyDescent="0.15">
      <c r="B299" s="55"/>
      <c r="C299" s="72"/>
      <c r="D299" s="59" t="s">
        <v>24</v>
      </c>
      <c r="E299" s="242"/>
      <c r="F299" s="242"/>
      <c r="G299" s="266">
        <f>$F$8-G296</f>
        <v>1</v>
      </c>
      <c r="H299" s="296"/>
      <c r="I299" s="268"/>
      <c r="J299" s="98"/>
      <c r="K299" s="26"/>
      <c r="L299" s="265"/>
      <c r="M299" s="63"/>
      <c r="N299" s="63"/>
      <c r="O299" s="63"/>
    </row>
    <row r="300" spans="2:16" s="10" customFormat="1" ht="13.5" customHeight="1" x14ac:dyDescent="0.15">
      <c r="B300" s="55"/>
      <c r="C300" s="68" t="s">
        <v>25</v>
      </c>
      <c r="D300" s="70" t="s">
        <v>10</v>
      </c>
      <c r="E300" s="210">
        <f>E301+E302</f>
        <v>129</v>
      </c>
      <c r="F300" s="210">
        <f>F301+F302</f>
        <v>50</v>
      </c>
      <c r="G300" s="226">
        <f t="shared" ref="G300:G308" si="101">E300+F300</f>
        <v>179</v>
      </c>
      <c r="H300" s="282">
        <f>E300/$G$300</f>
        <v>0.72067039106145248</v>
      </c>
      <c r="I300" s="102">
        <f>F300/$G$300</f>
        <v>0.27932960893854747</v>
      </c>
      <c r="J300" s="98"/>
      <c r="K300" s="26"/>
      <c r="L300" s="265"/>
      <c r="M300" s="63"/>
      <c r="N300" s="63"/>
      <c r="O300" s="63"/>
    </row>
    <row r="301" spans="2:16" s="10" customFormat="1" ht="13.5" customHeight="1" x14ac:dyDescent="0.15">
      <c r="B301" s="55" t="s">
        <v>15</v>
      </c>
      <c r="C301" s="55" t="s">
        <v>13</v>
      </c>
      <c r="D301" s="58" t="s">
        <v>88</v>
      </c>
      <c r="E301" s="319">
        <v>87</v>
      </c>
      <c r="F301" s="319">
        <v>18</v>
      </c>
      <c r="G301" s="227">
        <f t="shared" si="101"/>
        <v>105</v>
      </c>
      <c r="H301" s="286">
        <f>E301/$G$301</f>
        <v>0.82857142857142863</v>
      </c>
      <c r="I301" s="106">
        <f>F301/$G$301</f>
        <v>0.17142857142857143</v>
      </c>
      <c r="J301" s="98"/>
      <c r="K301" s="26"/>
      <c r="L301" s="265"/>
      <c r="M301" s="63"/>
      <c r="N301" s="63"/>
      <c r="O301" s="63"/>
    </row>
    <row r="302" spans="2:16" s="10" customFormat="1" ht="13.5" customHeight="1" x14ac:dyDescent="0.15">
      <c r="B302" s="55"/>
      <c r="C302" s="55"/>
      <c r="D302" s="60" t="s">
        <v>91</v>
      </c>
      <c r="E302" s="321">
        <v>42</v>
      </c>
      <c r="F302" s="321">
        <v>32</v>
      </c>
      <c r="G302" s="269">
        <f t="shared" si="101"/>
        <v>74</v>
      </c>
      <c r="H302" s="287">
        <f>E302/$G$302</f>
        <v>0.56756756756756754</v>
      </c>
      <c r="I302" s="270">
        <f>F302/$G$302</f>
        <v>0.43243243243243246</v>
      </c>
      <c r="J302" s="98"/>
      <c r="K302" s="26"/>
      <c r="L302" s="265"/>
      <c r="M302" s="63"/>
      <c r="N302" s="63"/>
      <c r="O302" s="63"/>
    </row>
    <row r="303" spans="2:16" s="10" customFormat="1" ht="13.5" customHeight="1" x14ac:dyDescent="0.15">
      <c r="B303" s="55"/>
      <c r="C303" s="68"/>
      <c r="D303" s="70" t="s">
        <v>10</v>
      </c>
      <c r="E303" s="210">
        <f>E304+E305</f>
        <v>145</v>
      </c>
      <c r="F303" s="210">
        <f>F304+F305</f>
        <v>51</v>
      </c>
      <c r="G303" s="226">
        <f t="shared" si="101"/>
        <v>196</v>
      </c>
      <c r="H303" s="282">
        <f>E303/$G$303</f>
        <v>0.73979591836734693</v>
      </c>
      <c r="I303" s="102">
        <f>F303/$G$303</f>
        <v>0.26020408163265307</v>
      </c>
      <c r="J303" s="98"/>
      <c r="K303" s="26"/>
      <c r="L303" s="265"/>
      <c r="M303" s="63"/>
      <c r="N303" s="63"/>
      <c r="O303" s="63"/>
    </row>
    <row r="304" spans="2:16" s="10" customFormat="1" ht="13.5" customHeight="1" x14ac:dyDescent="0.15">
      <c r="B304" s="55"/>
      <c r="C304" s="55" t="s">
        <v>16</v>
      </c>
      <c r="D304" s="82" t="s">
        <v>88</v>
      </c>
      <c r="E304" s="319">
        <v>89</v>
      </c>
      <c r="F304" s="319">
        <v>18</v>
      </c>
      <c r="G304" s="227">
        <f t="shared" si="101"/>
        <v>107</v>
      </c>
      <c r="H304" s="286">
        <f>E304/$G$304</f>
        <v>0.83177570093457942</v>
      </c>
      <c r="I304" s="106">
        <f>F304/$G$304</f>
        <v>0.16822429906542055</v>
      </c>
      <c r="J304" s="98"/>
      <c r="K304" s="26"/>
      <c r="L304" s="265"/>
      <c r="M304" s="63"/>
      <c r="N304" s="63"/>
      <c r="O304" s="63"/>
    </row>
    <row r="305" spans="2:15" s="10" customFormat="1" ht="13.5" customHeight="1" x14ac:dyDescent="0.15">
      <c r="B305" s="84"/>
      <c r="C305" s="59"/>
      <c r="D305" s="59" t="s">
        <v>91</v>
      </c>
      <c r="E305" s="321">
        <v>56</v>
      </c>
      <c r="F305" s="321">
        <v>33</v>
      </c>
      <c r="G305" s="228">
        <f t="shared" si="101"/>
        <v>89</v>
      </c>
      <c r="H305" s="288">
        <f>E305/$G$305</f>
        <v>0.6292134831460674</v>
      </c>
      <c r="I305" s="118">
        <f>F305/$G$305</f>
        <v>0.3707865168539326</v>
      </c>
      <c r="J305" s="98"/>
      <c r="K305" s="26"/>
      <c r="L305" s="265"/>
      <c r="M305" s="63"/>
      <c r="N305" s="63"/>
      <c r="O305" s="63"/>
    </row>
    <row r="306" spans="2:15" s="10" customFormat="1" ht="13.5" customHeight="1" x14ac:dyDescent="0.15">
      <c r="B306" s="68"/>
      <c r="C306" s="69"/>
      <c r="D306" s="70" t="s">
        <v>10</v>
      </c>
      <c r="E306" s="210">
        <f>E307+E308</f>
        <v>366</v>
      </c>
      <c r="F306" s="210">
        <f>F307+F308</f>
        <v>204</v>
      </c>
      <c r="G306" s="226">
        <f t="shared" si="101"/>
        <v>570</v>
      </c>
      <c r="H306" s="282">
        <f>E306/$G$306</f>
        <v>0.64210526315789473</v>
      </c>
      <c r="I306" s="102">
        <f>F306/$G$306</f>
        <v>0.35789473684210527</v>
      </c>
      <c r="J306" s="98"/>
      <c r="K306" s="26"/>
      <c r="L306" s="265"/>
      <c r="M306" s="63"/>
      <c r="N306" s="63"/>
      <c r="O306" s="63"/>
    </row>
    <row r="307" spans="2:15" s="10" customFormat="1" ht="13.5" customHeight="1" x14ac:dyDescent="0.15">
      <c r="B307" s="55"/>
      <c r="C307" s="72"/>
      <c r="D307" s="58" t="s">
        <v>88</v>
      </c>
      <c r="E307" s="319">
        <v>241</v>
      </c>
      <c r="F307" s="319">
        <v>81</v>
      </c>
      <c r="G307" s="360">
        <f t="shared" si="101"/>
        <v>322</v>
      </c>
      <c r="H307" s="289">
        <f>E307/$G$307</f>
        <v>0.74844720496894412</v>
      </c>
      <c r="I307" s="299">
        <f>F307/$G$307</f>
        <v>0.25155279503105588</v>
      </c>
      <c r="J307" s="98"/>
      <c r="K307" s="26"/>
      <c r="L307" s="265"/>
      <c r="M307" s="63"/>
      <c r="N307" s="63"/>
      <c r="O307" s="63"/>
    </row>
    <row r="308" spans="2:15" s="10" customFormat="1" ht="13.5" customHeight="1" x14ac:dyDescent="0.15">
      <c r="B308" s="55" t="s">
        <v>26</v>
      </c>
      <c r="C308" s="26" t="s">
        <v>16</v>
      </c>
      <c r="D308" s="74" t="s">
        <v>91</v>
      </c>
      <c r="E308" s="331">
        <v>125</v>
      </c>
      <c r="F308" s="331">
        <v>123</v>
      </c>
      <c r="G308" s="231">
        <f t="shared" si="101"/>
        <v>248</v>
      </c>
      <c r="H308" s="290">
        <f>E308/$G$308</f>
        <v>0.50403225806451613</v>
      </c>
      <c r="I308" s="110">
        <f>F308/$G$308</f>
        <v>0.49596774193548387</v>
      </c>
      <c r="J308" s="98"/>
      <c r="K308" s="26"/>
      <c r="L308" s="265"/>
      <c r="M308" s="63"/>
      <c r="N308" s="63"/>
      <c r="O308" s="63"/>
    </row>
    <row r="309" spans="2:15" s="10" customFormat="1" ht="13.5" customHeight="1" thickBot="1" x14ac:dyDescent="0.2">
      <c r="B309" s="55"/>
      <c r="C309" s="72"/>
      <c r="D309" s="91" t="s">
        <v>24</v>
      </c>
      <c r="E309" s="234"/>
      <c r="F309" s="234"/>
      <c r="G309" s="275">
        <f>$F$11-G306</f>
        <v>0</v>
      </c>
      <c r="H309" s="297"/>
      <c r="I309" s="130"/>
      <c r="J309" s="98"/>
      <c r="K309" s="26"/>
      <c r="L309" s="265"/>
      <c r="M309" s="63"/>
      <c r="N309" s="63"/>
      <c r="O309" s="63"/>
    </row>
    <row r="310" spans="2:15" s="10" customFormat="1" ht="13.5" customHeight="1" thickTop="1" x14ac:dyDescent="0.15">
      <c r="B310" s="92"/>
      <c r="C310" s="93"/>
      <c r="D310" s="62" t="s">
        <v>10</v>
      </c>
      <c r="E310" s="278">
        <f>E311+E312</f>
        <v>640</v>
      </c>
      <c r="F310" s="278">
        <f>F311+F312</f>
        <v>305</v>
      </c>
      <c r="G310" s="279">
        <f>E310+F310</f>
        <v>945</v>
      </c>
      <c r="H310" s="293">
        <f>E310/$G$310</f>
        <v>0.67724867724867721</v>
      </c>
      <c r="I310" s="294">
        <f>F310/$G$310</f>
        <v>0.32275132275132273</v>
      </c>
      <c r="J310" s="98"/>
      <c r="K310" s="26"/>
      <c r="L310" s="265"/>
      <c r="M310" s="63"/>
      <c r="N310" s="63"/>
      <c r="O310" s="63"/>
    </row>
    <row r="311" spans="2:15" s="10" customFormat="1" ht="13.5" customHeight="1" x14ac:dyDescent="0.15">
      <c r="B311" s="55"/>
      <c r="C311" s="72"/>
      <c r="D311" s="58" t="s">
        <v>88</v>
      </c>
      <c r="E311" s="271">
        <f>E297+E307</f>
        <v>417</v>
      </c>
      <c r="F311" s="271">
        <f>F297+F307</f>
        <v>117</v>
      </c>
      <c r="G311" s="272">
        <f>E311+F311</f>
        <v>534</v>
      </c>
      <c r="H311" s="289">
        <f>E311/$G$311</f>
        <v>0.7808988764044944</v>
      </c>
      <c r="I311" s="291">
        <f>F311/$G$311</f>
        <v>0.21910112359550563</v>
      </c>
      <c r="J311" s="98"/>
      <c r="K311" s="26"/>
      <c r="L311" s="265"/>
      <c r="M311" s="63"/>
      <c r="N311" s="63"/>
      <c r="O311" s="63"/>
    </row>
    <row r="312" spans="2:15" s="10" customFormat="1" ht="13.5" customHeight="1" x14ac:dyDescent="0.15">
      <c r="B312" s="96" t="s">
        <v>10</v>
      </c>
      <c r="C312" s="26"/>
      <c r="D312" s="74" t="s">
        <v>91</v>
      </c>
      <c r="E312" s="273">
        <f>E298+E308</f>
        <v>223</v>
      </c>
      <c r="F312" s="273">
        <f>F298+F308</f>
        <v>188</v>
      </c>
      <c r="G312" s="274">
        <f>E312+F312</f>
        <v>411</v>
      </c>
      <c r="H312" s="290">
        <f>E312/$G$312</f>
        <v>0.54257907542579076</v>
      </c>
      <c r="I312" s="292">
        <f>F312/$G$312</f>
        <v>0.45742092457420924</v>
      </c>
      <c r="J312" s="98"/>
      <c r="K312" s="26"/>
      <c r="L312" s="265"/>
      <c r="M312" s="63"/>
      <c r="N312" s="63"/>
      <c r="O312" s="63"/>
    </row>
    <row r="313" spans="2:15" s="10" customFormat="1" ht="13.5" customHeight="1" x14ac:dyDescent="0.15">
      <c r="B313" s="84"/>
      <c r="C313" s="97"/>
      <c r="D313" s="59" t="s">
        <v>24</v>
      </c>
      <c r="E313" s="224"/>
      <c r="F313" s="224"/>
      <c r="G313" s="279">
        <f>G299+G309</f>
        <v>1</v>
      </c>
      <c r="H313" s="298"/>
      <c r="I313" s="114"/>
      <c r="J313" s="98"/>
      <c r="K313" s="26"/>
      <c r="L313" s="265"/>
      <c r="M313" s="63"/>
      <c r="N313" s="63"/>
      <c r="O313" s="63"/>
    </row>
    <row r="314" spans="2:15" s="10" customFormat="1" ht="13.5" customHeight="1" x14ac:dyDescent="0.15">
      <c r="B314" s="26"/>
      <c r="C314" s="26"/>
      <c r="D314" s="26"/>
      <c r="E314" s="265"/>
      <c r="F314" s="63"/>
      <c r="G314" s="63"/>
      <c r="H314" s="63"/>
      <c r="J314" s="265"/>
      <c r="K314" s="26"/>
      <c r="L314" s="265"/>
      <c r="M314" s="63"/>
      <c r="N314" s="63"/>
      <c r="O314" s="63"/>
    </row>
    <row r="315" spans="2:15" s="10" customFormat="1" ht="13.5" customHeight="1" x14ac:dyDescent="0.15">
      <c r="B315" s="134" t="s">
        <v>72</v>
      </c>
      <c r="C315" s="26"/>
      <c r="D315" s="26"/>
      <c r="E315" s="265"/>
      <c r="F315" s="63"/>
      <c r="G315" s="63"/>
      <c r="H315" s="63"/>
      <c r="J315" s="265"/>
      <c r="K315" s="26"/>
      <c r="L315" s="265"/>
      <c r="M315" s="63"/>
      <c r="N315" s="63"/>
      <c r="O315" s="63"/>
    </row>
    <row r="316" spans="2:15" s="10" customFormat="1" ht="19.2" x14ac:dyDescent="0.15">
      <c r="B316" s="11" t="s">
        <v>9</v>
      </c>
      <c r="C316" s="11" t="s">
        <v>19</v>
      </c>
      <c r="D316" s="402" t="s">
        <v>20</v>
      </c>
      <c r="E316" s="402" t="s">
        <v>73</v>
      </c>
      <c r="F316" s="402" t="s">
        <v>74</v>
      </c>
      <c r="G316" s="406" t="s">
        <v>10</v>
      </c>
      <c r="H316" s="407" t="s">
        <v>73</v>
      </c>
      <c r="I316" s="402" t="s">
        <v>74</v>
      </c>
      <c r="J316" s="265"/>
      <c r="K316" s="26"/>
      <c r="L316" s="265"/>
      <c r="M316" s="63"/>
      <c r="N316" s="63"/>
      <c r="O316" s="63"/>
    </row>
    <row r="317" spans="2:15" s="10" customFormat="1" ht="13.5" customHeight="1" x14ac:dyDescent="0.15">
      <c r="B317" s="68"/>
      <c r="C317" s="69"/>
      <c r="D317" s="70" t="s">
        <v>10</v>
      </c>
      <c r="E317" s="210">
        <f>E318+E319</f>
        <v>244</v>
      </c>
      <c r="F317" s="210">
        <f>F318+F319</f>
        <v>129</v>
      </c>
      <c r="G317" s="226">
        <f>E317+F317</f>
        <v>373</v>
      </c>
      <c r="H317" s="282">
        <f>E317/$G$317</f>
        <v>0.65415549597855227</v>
      </c>
      <c r="I317" s="102">
        <f>F317/$G$317</f>
        <v>0.34584450402144773</v>
      </c>
      <c r="J317" s="265"/>
      <c r="K317" s="26"/>
      <c r="L317" s="265"/>
      <c r="M317" s="63"/>
      <c r="N317" s="63"/>
      <c r="O317" s="63"/>
    </row>
    <row r="318" spans="2:15" s="10" customFormat="1" ht="13.5" customHeight="1" x14ac:dyDescent="0.15">
      <c r="B318" s="55"/>
      <c r="C318" s="72"/>
      <c r="D318" s="58" t="s">
        <v>88</v>
      </c>
      <c r="E318" s="212">
        <f>E322+E325</f>
        <v>156</v>
      </c>
      <c r="F318" s="212">
        <f>F322+F325</f>
        <v>54</v>
      </c>
      <c r="G318" s="227">
        <f>E318+F318</f>
        <v>210</v>
      </c>
      <c r="H318" s="286">
        <f>E318/$G$318</f>
        <v>0.74285714285714288</v>
      </c>
      <c r="I318" s="106">
        <f>F318/$G$318</f>
        <v>0.25714285714285712</v>
      </c>
      <c r="J318" s="265"/>
      <c r="K318" s="26"/>
      <c r="L318" s="265"/>
      <c r="M318" s="63"/>
      <c r="N318" s="63"/>
      <c r="O318" s="63"/>
    </row>
    <row r="319" spans="2:15" s="10" customFormat="1" ht="13.5" customHeight="1" x14ac:dyDescent="0.15">
      <c r="B319" s="55"/>
      <c r="C319" s="72" t="s">
        <v>10</v>
      </c>
      <c r="D319" s="74" t="s">
        <v>91</v>
      </c>
      <c r="E319" s="214">
        <f>E323+E326</f>
        <v>88</v>
      </c>
      <c r="F319" s="214">
        <f>F323+F326</f>
        <v>75</v>
      </c>
      <c r="G319" s="231">
        <f>E319+F319</f>
        <v>163</v>
      </c>
      <c r="H319" s="290">
        <f>E319/$G$319</f>
        <v>0.53987730061349692</v>
      </c>
      <c r="I319" s="110">
        <f>F319/$G$319</f>
        <v>0.46012269938650308</v>
      </c>
      <c r="J319" s="265"/>
      <c r="K319" s="26"/>
      <c r="L319" s="265"/>
      <c r="M319" s="63"/>
      <c r="N319" s="63"/>
      <c r="O319" s="63"/>
    </row>
    <row r="320" spans="2:15" s="10" customFormat="1" ht="13.5" customHeight="1" x14ac:dyDescent="0.15">
      <c r="B320" s="55"/>
      <c r="C320" s="72"/>
      <c r="D320" s="59" t="s">
        <v>24</v>
      </c>
      <c r="E320" s="242"/>
      <c r="F320" s="242"/>
      <c r="G320" s="266">
        <f>$F$8-G317</f>
        <v>3</v>
      </c>
      <c r="H320" s="296"/>
      <c r="I320" s="268"/>
      <c r="J320" s="265"/>
      <c r="K320" s="26"/>
      <c r="L320" s="265"/>
      <c r="M320" s="63"/>
      <c r="N320" s="63"/>
      <c r="O320" s="63"/>
    </row>
    <row r="321" spans="2:15" s="10" customFormat="1" ht="13.5" customHeight="1" x14ac:dyDescent="0.15">
      <c r="B321" s="55"/>
      <c r="C321" s="68" t="s">
        <v>25</v>
      </c>
      <c r="D321" s="70" t="s">
        <v>10</v>
      </c>
      <c r="E321" s="210">
        <f>E322+E323</f>
        <v>116</v>
      </c>
      <c r="F321" s="210">
        <f>F322+F323</f>
        <v>63</v>
      </c>
      <c r="G321" s="226">
        <f t="shared" ref="G321:G329" si="102">E321+F321</f>
        <v>179</v>
      </c>
      <c r="H321" s="282">
        <f>E321/$G$321</f>
        <v>0.64804469273743015</v>
      </c>
      <c r="I321" s="102">
        <f>F321/$G$321</f>
        <v>0.35195530726256985</v>
      </c>
      <c r="J321" s="265"/>
      <c r="K321" s="26"/>
      <c r="L321" s="265"/>
      <c r="M321" s="63"/>
      <c r="N321" s="63"/>
      <c r="O321" s="63"/>
    </row>
    <row r="322" spans="2:15" s="10" customFormat="1" ht="13.5" customHeight="1" x14ac:dyDescent="0.15">
      <c r="B322" s="55" t="s">
        <v>15</v>
      </c>
      <c r="C322" s="55" t="s">
        <v>13</v>
      </c>
      <c r="D322" s="58" t="s">
        <v>88</v>
      </c>
      <c r="E322" s="319">
        <v>77</v>
      </c>
      <c r="F322" s="319">
        <v>28</v>
      </c>
      <c r="G322" s="227">
        <f t="shared" si="102"/>
        <v>105</v>
      </c>
      <c r="H322" s="286">
        <f>E322/$G$322</f>
        <v>0.73333333333333328</v>
      </c>
      <c r="I322" s="106">
        <f>F322/$G$322</f>
        <v>0.26666666666666666</v>
      </c>
      <c r="J322" s="265"/>
      <c r="K322" s="26"/>
      <c r="L322" s="265"/>
      <c r="M322" s="63"/>
      <c r="N322" s="63"/>
      <c r="O322" s="63"/>
    </row>
    <row r="323" spans="2:15" s="10" customFormat="1" ht="13.5" customHeight="1" x14ac:dyDescent="0.15">
      <c r="B323" s="55"/>
      <c r="C323" s="55"/>
      <c r="D323" s="60" t="s">
        <v>91</v>
      </c>
      <c r="E323" s="321">
        <v>39</v>
      </c>
      <c r="F323" s="321">
        <v>35</v>
      </c>
      <c r="G323" s="269">
        <f t="shared" si="102"/>
        <v>74</v>
      </c>
      <c r="H323" s="287">
        <f>E323/$G$323</f>
        <v>0.52702702702702697</v>
      </c>
      <c r="I323" s="270">
        <f>F323/$G$323</f>
        <v>0.47297297297297297</v>
      </c>
      <c r="J323" s="265"/>
      <c r="K323" s="26"/>
      <c r="L323" s="265"/>
      <c r="M323" s="63"/>
      <c r="N323" s="63"/>
      <c r="O323" s="63"/>
    </row>
    <row r="324" spans="2:15" s="10" customFormat="1" ht="13.5" customHeight="1" x14ac:dyDescent="0.15">
      <c r="B324" s="55"/>
      <c r="C324" s="68"/>
      <c r="D324" s="70" t="s">
        <v>10</v>
      </c>
      <c r="E324" s="210">
        <f>E325+E326</f>
        <v>128</v>
      </c>
      <c r="F324" s="210">
        <f>F325+F326</f>
        <v>66</v>
      </c>
      <c r="G324" s="226">
        <f t="shared" si="102"/>
        <v>194</v>
      </c>
      <c r="H324" s="282">
        <f>E324/$G$324</f>
        <v>0.65979381443298968</v>
      </c>
      <c r="I324" s="102">
        <f>F324/$G$324</f>
        <v>0.34020618556701032</v>
      </c>
      <c r="J324" s="265"/>
      <c r="K324" s="26"/>
      <c r="L324" s="265"/>
      <c r="M324" s="63"/>
      <c r="N324" s="63"/>
      <c r="O324" s="63"/>
    </row>
    <row r="325" spans="2:15" s="10" customFormat="1" ht="13.5" customHeight="1" x14ac:dyDescent="0.15">
      <c r="B325" s="55"/>
      <c r="C325" s="55" t="s">
        <v>16</v>
      </c>
      <c r="D325" s="82" t="s">
        <v>88</v>
      </c>
      <c r="E325" s="319">
        <v>79</v>
      </c>
      <c r="F325" s="319">
        <v>26</v>
      </c>
      <c r="G325" s="227">
        <f t="shared" si="102"/>
        <v>105</v>
      </c>
      <c r="H325" s="286">
        <f>E325/$G$325</f>
        <v>0.75238095238095237</v>
      </c>
      <c r="I325" s="106">
        <f>F325/$G$325</f>
        <v>0.24761904761904763</v>
      </c>
      <c r="J325" s="265"/>
      <c r="K325" s="26"/>
      <c r="L325" s="265"/>
      <c r="M325" s="63"/>
      <c r="N325" s="63"/>
      <c r="O325" s="63"/>
    </row>
    <row r="326" spans="2:15" s="10" customFormat="1" ht="13.5" customHeight="1" x14ac:dyDescent="0.15">
      <c r="B326" s="84"/>
      <c r="C326" s="59"/>
      <c r="D326" s="59" t="s">
        <v>91</v>
      </c>
      <c r="E326" s="321">
        <v>49</v>
      </c>
      <c r="F326" s="321">
        <v>40</v>
      </c>
      <c r="G326" s="269">
        <f t="shared" si="102"/>
        <v>89</v>
      </c>
      <c r="H326" s="287">
        <f>E326/$G$326</f>
        <v>0.550561797752809</v>
      </c>
      <c r="I326" s="270">
        <f>F326/$G$326</f>
        <v>0.449438202247191</v>
      </c>
      <c r="J326" s="265"/>
      <c r="K326" s="26"/>
      <c r="L326" s="265"/>
      <c r="M326" s="63"/>
      <c r="N326" s="63"/>
      <c r="O326" s="63"/>
    </row>
    <row r="327" spans="2:15" s="10" customFormat="1" ht="13.5" customHeight="1" x14ac:dyDescent="0.15">
      <c r="B327" s="68"/>
      <c r="C327" s="69"/>
      <c r="D327" s="70" t="s">
        <v>10</v>
      </c>
      <c r="E327" s="210">
        <f>E328+E329</f>
        <v>331</v>
      </c>
      <c r="F327" s="210">
        <f>F328+F329</f>
        <v>238</v>
      </c>
      <c r="G327" s="226">
        <f t="shared" si="102"/>
        <v>569</v>
      </c>
      <c r="H327" s="282">
        <f>E327/$G$327</f>
        <v>0.58172231985940248</v>
      </c>
      <c r="I327" s="102">
        <f>F327/$G$327</f>
        <v>0.41827768014059752</v>
      </c>
      <c r="J327" s="265"/>
      <c r="K327" s="26"/>
      <c r="L327" s="265"/>
      <c r="M327" s="63"/>
      <c r="N327" s="63"/>
      <c r="O327" s="63"/>
    </row>
    <row r="328" spans="2:15" s="10" customFormat="1" ht="13.5" customHeight="1" x14ac:dyDescent="0.15">
      <c r="B328" s="55"/>
      <c r="C328" s="72"/>
      <c r="D328" s="58" t="s">
        <v>88</v>
      </c>
      <c r="E328" s="319">
        <v>214</v>
      </c>
      <c r="F328" s="319">
        <v>107</v>
      </c>
      <c r="G328" s="360">
        <f t="shared" si="102"/>
        <v>321</v>
      </c>
      <c r="H328" s="289">
        <f>E328/$G$328</f>
        <v>0.66666666666666663</v>
      </c>
      <c r="I328" s="299">
        <f>F328/$G$328</f>
        <v>0.33333333333333331</v>
      </c>
      <c r="J328" s="265"/>
      <c r="K328" s="26"/>
      <c r="L328" s="265"/>
      <c r="M328" s="63"/>
      <c r="N328" s="63"/>
      <c r="O328" s="63"/>
    </row>
    <row r="329" spans="2:15" s="10" customFormat="1" ht="13.5" customHeight="1" x14ac:dyDescent="0.15">
      <c r="B329" s="55" t="s">
        <v>26</v>
      </c>
      <c r="C329" s="26" t="s">
        <v>16</v>
      </c>
      <c r="D329" s="74" t="s">
        <v>91</v>
      </c>
      <c r="E329" s="331">
        <v>117</v>
      </c>
      <c r="F329" s="331">
        <v>131</v>
      </c>
      <c r="G329" s="231">
        <f t="shared" si="102"/>
        <v>248</v>
      </c>
      <c r="H329" s="290">
        <f>E329/$G$329</f>
        <v>0.47177419354838712</v>
      </c>
      <c r="I329" s="110">
        <f>F329/$G$329</f>
        <v>0.52822580645161288</v>
      </c>
      <c r="J329" s="63"/>
      <c r="K329" s="63"/>
      <c r="L329" s="63"/>
      <c r="M329" s="63"/>
      <c r="N329" s="63"/>
      <c r="O329" s="63"/>
    </row>
    <row r="330" spans="2:15" s="10" customFormat="1" ht="13.5" customHeight="1" thickBot="1" x14ac:dyDescent="0.2">
      <c r="B330" s="55"/>
      <c r="C330" s="72"/>
      <c r="D330" s="91" t="s">
        <v>24</v>
      </c>
      <c r="E330" s="234"/>
      <c r="F330" s="234"/>
      <c r="G330" s="275">
        <f>$F$11-G327</f>
        <v>1</v>
      </c>
      <c r="H330" s="297"/>
      <c r="I330" s="130"/>
      <c r="J330" s="63"/>
      <c r="K330" s="63"/>
      <c r="L330" s="63"/>
      <c r="M330" s="63"/>
      <c r="N330" s="63"/>
      <c r="O330" s="63"/>
    </row>
    <row r="331" spans="2:15" s="10" customFormat="1" ht="13.5" customHeight="1" thickTop="1" x14ac:dyDescent="0.15">
      <c r="B331" s="92"/>
      <c r="C331" s="93"/>
      <c r="D331" s="62" t="s">
        <v>10</v>
      </c>
      <c r="E331" s="278">
        <f>E332+E333</f>
        <v>575</v>
      </c>
      <c r="F331" s="278">
        <f>F332+F333</f>
        <v>367</v>
      </c>
      <c r="G331" s="279">
        <f>E331+F331</f>
        <v>942</v>
      </c>
      <c r="H331" s="293">
        <f>E331/$G$331</f>
        <v>0.61040339702760082</v>
      </c>
      <c r="I331" s="294">
        <f>F331/$G$331</f>
        <v>0.38959660297239918</v>
      </c>
      <c r="J331" s="63"/>
      <c r="K331" s="63"/>
      <c r="L331" s="63"/>
      <c r="M331" s="63"/>
      <c r="N331" s="63"/>
      <c r="O331" s="63"/>
    </row>
    <row r="332" spans="2:15" s="10" customFormat="1" ht="13.5" customHeight="1" x14ac:dyDescent="0.15">
      <c r="B332" s="55"/>
      <c r="C332" s="72"/>
      <c r="D332" s="58" t="s">
        <v>88</v>
      </c>
      <c r="E332" s="271">
        <f>E318+E328</f>
        <v>370</v>
      </c>
      <c r="F332" s="271">
        <f>F318+F328</f>
        <v>161</v>
      </c>
      <c r="G332" s="272">
        <f>E332+F332</f>
        <v>531</v>
      </c>
      <c r="H332" s="289">
        <f>E332/$G$332</f>
        <v>0.69679849340866296</v>
      </c>
      <c r="I332" s="291">
        <f>F332/$G$332</f>
        <v>0.3032015065913371</v>
      </c>
      <c r="J332" s="63"/>
      <c r="K332" s="63"/>
      <c r="L332" s="63"/>
      <c r="M332" s="63"/>
      <c r="N332" s="63"/>
      <c r="O332" s="63"/>
    </row>
    <row r="333" spans="2:15" s="10" customFormat="1" ht="13.5" customHeight="1" x14ac:dyDescent="0.15">
      <c r="B333" s="96" t="s">
        <v>10</v>
      </c>
      <c r="C333" s="26"/>
      <c r="D333" s="74" t="s">
        <v>91</v>
      </c>
      <c r="E333" s="273">
        <f>E319+E329</f>
        <v>205</v>
      </c>
      <c r="F333" s="273">
        <f>F319+F329</f>
        <v>206</v>
      </c>
      <c r="G333" s="274">
        <f>E333+F333</f>
        <v>411</v>
      </c>
      <c r="H333" s="290">
        <f>E333/$G$333</f>
        <v>0.49878345498783455</v>
      </c>
      <c r="I333" s="292">
        <f>F333/$G$333</f>
        <v>0.5012165450121655</v>
      </c>
      <c r="J333" s="63"/>
      <c r="K333" s="63"/>
      <c r="L333" s="63"/>
      <c r="M333" s="63"/>
      <c r="N333" s="63"/>
      <c r="O333" s="63"/>
    </row>
    <row r="334" spans="2:15" s="10" customFormat="1" ht="13.5" customHeight="1" x14ac:dyDescent="0.15">
      <c r="B334" s="84"/>
      <c r="C334" s="97"/>
      <c r="D334" s="59" t="s">
        <v>24</v>
      </c>
      <c r="E334" s="224"/>
      <c r="F334" s="224"/>
      <c r="G334" s="279">
        <f>G320+G330</f>
        <v>4</v>
      </c>
      <c r="H334" s="280"/>
      <c r="I334" s="78"/>
      <c r="J334" s="63"/>
      <c r="K334" s="63"/>
      <c r="L334" s="63"/>
      <c r="M334" s="63"/>
      <c r="N334" s="63"/>
      <c r="O334" s="63"/>
    </row>
    <row r="335" spans="2:15" s="10" customFormat="1" ht="13.5" customHeight="1" x14ac:dyDescent="0.15">
      <c r="B335" s="17"/>
      <c r="C335" s="17"/>
      <c r="D335" s="17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</row>
    <row r="336" spans="2:15" s="10" customFormat="1" ht="13.5" customHeight="1" x14ac:dyDescent="0.15">
      <c r="B336" s="65" t="s">
        <v>76</v>
      </c>
      <c r="C336" s="65"/>
      <c r="D336" s="17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</row>
    <row r="337" spans="2:16" s="10" customFormat="1" ht="19.2" x14ac:dyDescent="0.15">
      <c r="B337" s="11" t="s">
        <v>9</v>
      </c>
      <c r="C337" s="11" t="s">
        <v>19</v>
      </c>
      <c r="D337" s="402" t="s">
        <v>20</v>
      </c>
      <c r="E337" s="402" t="s">
        <v>30</v>
      </c>
      <c r="F337" s="402" t="s">
        <v>31</v>
      </c>
      <c r="G337" s="406" t="s">
        <v>10</v>
      </c>
      <c r="H337" s="407" t="s">
        <v>30</v>
      </c>
      <c r="I337" s="405" t="s">
        <v>31</v>
      </c>
      <c r="J337" s="311"/>
      <c r="K337" s="17"/>
      <c r="L337" s="17"/>
      <c r="M337" s="17"/>
      <c r="N337" s="17"/>
      <c r="O337" s="17"/>
      <c r="P337" s="17"/>
    </row>
    <row r="338" spans="2:16" s="10" customFormat="1" ht="13.5" customHeight="1" x14ac:dyDescent="0.15">
      <c r="B338" s="68"/>
      <c r="C338" s="69"/>
      <c r="D338" s="70" t="s">
        <v>10</v>
      </c>
      <c r="E338" s="210">
        <f>E339+E340</f>
        <v>312</v>
      </c>
      <c r="F338" s="210">
        <f>F339+F340</f>
        <v>64</v>
      </c>
      <c r="G338" s="211">
        <f>SUM(E338:F338)</f>
        <v>376</v>
      </c>
      <c r="H338" s="136">
        <f>E338/$G$338</f>
        <v>0.82978723404255317</v>
      </c>
      <c r="I338" s="104">
        <f>F338/$G$338</f>
        <v>0.1702127659574468</v>
      </c>
      <c r="J338" s="98"/>
      <c r="K338" s="63"/>
      <c r="L338" s="63"/>
      <c r="M338" s="63"/>
      <c r="N338" s="63"/>
      <c r="O338" s="63"/>
    </row>
    <row r="339" spans="2:16" s="10" customFormat="1" ht="13.5" customHeight="1" x14ac:dyDescent="0.15">
      <c r="B339" s="55"/>
      <c r="C339" s="72"/>
      <c r="D339" s="58" t="s">
        <v>88</v>
      </c>
      <c r="E339" s="212">
        <f>E343+E346</f>
        <v>170</v>
      </c>
      <c r="F339" s="212">
        <f>F343+F346</f>
        <v>43</v>
      </c>
      <c r="G339" s="213">
        <f t="shared" ref="G339:G354" si="103">SUM(E339:F339)</f>
        <v>213</v>
      </c>
      <c r="H339" s="137">
        <f>E339/$G$339</f>
        <v>0.7981220657276995</v>
      </c>
      <c r="I339" s="108">
        <f>F339/$G$339</f>
        <v>0.20187793427230047</v>
      </c>
      <c r="J339" s="98"/>
      <c r="K339" s="63"/>
      <c r="L339" s="63"/>
      <c r="M339" s="63"/>
      <c r="N339" s="63"/>
      <c r="O339" s="63"/>
    </row>
    <row r="340" spans="2:16" s="10" customFormat="1" ht="13.5" customHeight="1" x14ac:dyDescent="0.15">
      <c r="B340" s="55"/>
      <c r="C340" s="72" t="s">
        <v>10</v>
      </c>
      <c r="D340" s="74" t="s">
        <v>91</v>
      </c>
      <c r="E340" s="214">
        <f>E344+E347</f>
        <v>142</v>
      </c>
      <c r="F340" s="214">
        <f>F344+F347</f>
        <v>21</v>
      </c>
      <c r="G340" s="215">
        <f t="shared" si="103"/>
        <v>163</v>
      </c>
      <c r="H340" s="138">
        <f>E340/$G$340</f>
        <v>0.87116564417177911</v>
      </c>
      <c r="I340" s="112">
        <f>F340/$G$340</f>
        <v>0.12883435582822086</v>
      </c>
      <c r="J340" s="98"/>
      <c r="K340" s="63"/>
      <c r="L340" s="63"/>
      <c r="M340" s="63"/>
      <c r="N340" s="63"/>
      <c r="O340" s="63"/>
    </row>
    <row r="341" spans="2:16" s="10" customFormat="1" ht="13.5" customHeight="1" x14ac:dyDescent="0.15">
      <c r="B341" s="55"/>
      <c r="C341" s="72"/>
      <c r="D341" s="59" t="s">
        <v>24</v>
      </c>
      <c r="E341" s="224"/>
      <c r="F341" s="224"/>
      <c r="G341" s="216">
        <f>$F$8-G338</f>
        <v>0</v>
      </c>
      <c r="H341" s="139"/>
      <c r="I341" s="116"/>
      <c r="J341" s="98"/>
      <c r="K341" s="63"/>
      <c r="L341" s="63"/>
      <c r="M341" s="63"/>
      <c r="N341" s="63"/>
      <c r="O341" s="63"/>
    </row>
    <row r="342" spans="2:16" s="10" customFormat="1" ht="13.5" customHeight="1" x14ac:dyDescent="0.15">
      <c r="B342" s="55"/>
      <c r="C342" s="68" t="s">
        <v>25</v>
      </c>
      <c r="D342" s="70" t="s">
        <v>10</v>
      </c>
      <c r="E342" s="210">
        <f>E343+E344</f>
        <v>143</v>
      </c>
      <c r="F342" s="210">
        <f>F343+F344</f>
        <v>37</v>
      </c>
      <c r="G342" s="211">
        <f t="shared" si="103"/>
        <v>180</v>
      </c>
      <c r="H342" s="136">
        <f>E342/$G$342</f>
        <v>0.7944444444444444</v>
      </c>
      <c r="I342" s="104">
        <f>F342/$G$342</f>
        <v>0.20555555555555555</v>
      </c>
      <c r="J342" s="98"/>
      <c r="K342" s="63"/>
      <c r="L342" s="63"/>
      <c r="M342" s="63"/>
      <c r="N342" s="63"/>
      <c r="O342" s="63"/>
    </row>
    <row r="343" spans="2:16" s="10" customFormat="1" ht="13.5" customHeight="1" x14ac:dyDescent="0.15">
      <c r="B343" s="55" t="s">
        <v>15</v>
      </c>
      <c r="C343" s="55" t="s">
        <v>13</v>
      </c>
      <c r="D343" s="58" t="s">
        <v>88</v>
      </c>
      <c r="E343" s="319">
        <v>81</v>
      </c>
      <c r="F343" s="319">
        <v>25</v>
      </c>
      <c r="G343" s="213">
        <f t="shared" si="103"/>
        <v>106</v>
      </c>
      <c r="H343" s="137">
        <f>E343/$G$343</f>
        <v>0.76415094339622647</v>
      </c>
      <c r="I343" s="108">
        <f>F343/$G$343</f>
        <v>0.23584905660377359</v>
      </c>
      <c r="J343" s="98"/>
      <c r="K343" s="63"/>
      <c r="L343" s="63"/>
      <c r="M343" s="63"/>
      <c r="N343" s="63"/>
      <c r="O343" s="63"/>
    </row>
    <row r="344" spans="2:16" s="10" customFormat="1" ht="13.5" customHeight="1" x14ac:dyDescent="0.15">
      <c r="B344" s="55"/>
      <c r="C344" s="55"/>
      <c r="D344" s="60" t="s">
        <v>91</v>
      </c>
      <c r="E344" s="321">
        <v>62</v>
      </c>
      <c r="F344" s="321">
        <v>12</v>
      </c>
      <c r="G344" s="217">
        <f t="shared" si="103"/>
        <v>74</v>
      </c>
      <c r="H344" s="140">
        <f>E344/$G$344</f>
        <v>0.83783783783783783</v>
      </c>
      <c r="I344" s="120">
        <f>F344/$G$344</f>
        <v>0.16216216216216217</v>
      </c>
      <c r="J344" s="98"/>
      <c r="K344" s="63"/>
      <c r="L344" s="63"/>
      <c r="M344" s="63"/>
      <c r="N344" s="63"/>
      <c r="O344" s="63"/>
    </row>
    <row r="345" spans="2:16" s="10" customFormat="1" ht="13.5" customHeight="1" x14ac:dyDescent="0.15">
      <c r="B345" s="55"/>
      <c r="C345" s="68"/>
      <c r="D345" s="70" t="s">
        <v>10</v>
      </c>
      <c r="E345" s="210">
        <f>E346+E347</f>
        <v>169</v>
      </c>
      <c r="F345" s="210">
        <f>F346+F347</f>
        <v>27</v>
      </c>
      <c r="G345" s="211">
        <f t="shared" si="103"/>
        <v>196</v>
      </c>
      <c r="H345" s="136">
        <f>E345/$G$345</f>
        <v>0.86224489795918369</v>
      </c>
      <c r="I345" s="104">
        <f>F345/$G$345</f>
        <v>0.13775510204081631</v>
      </c>
      <c r="J345" s="98"/>
      <c r="K345" s="63"/>
      <c r="L345" s="63"/>
      <c r="M345" s="63"/>
      <c r="N345" s="63"/>
      <c r="O345" s="63"/>
    </row>
    <row r="346" spans="2:16" s="10" customFormat="1" ht="13.5" customHeight="1" x14ac:dyDescent="0.15">
      <c r="B346" s="55"/>
      <c r="C346" s="55" t="s">
        <v>16</v>
      </c>
      <c r="D346" s="82" t="s">
        <v>88</v>
      </c>
      <c r="E346" s="319">
        <v>89</v>
      </c>
      <c r="F346" s="319">
        <v>18</v>
      </c>
      <c r="G346" s="218">
        <f t="shared" si="103"/>
        <v>107</v>
      </c>
      <c r="H346" s="141">
        <f>E346/$G$346</f>
        <v>0.83177570093457942</v>
      </c>
      <c r="I346" s="124">
        <f>F346/$G$346</f>
        <v>0.16822429906542055</v>
      </c>
      <c r="J346" s="98"/>
      <c r="K346" s="63"/>
      <c r="L346" s="63"/>
      <c r="M346" s="63"/>
      <c r="N346" s="63"/>
      <c r="O346" s="63"/>
    </row>
    <row r="347" spans="2:16" s="10" customFormat="1" ht="13.5" customHeight="1" x14ac:dyDescent="0.15">
      <c r="B347" s="84"/>
      <c r="C347" s="59"/>
      <c r="D347" s="59" t="s">
        <v>91</v>
      </c>
      <c r="E347" s="321">
        <v>80</v>
      </c>
      <c r="F347" s="321">
        <v>9</v>
      </c>
      <c r="G347" s="216">
        <f t="shared" si="103"/>
        <v>89</v>
      </c>
      <c r="H347" s="142">
        <f>E347/$G$347</f>
        <v>0.898876404494382</v>
      </c>
      <c r="I347" s="128">
        <f>F347/$G$347</f>
        <v>0.10112359550561797</v>
      </c>
      <c r="J347" s="98"/>
      <c r="K347" s="63"/>
      <c r="L347" s="63"/>
      <c r="M347" s="63"/>
      <c r="N347" s="63"/>
      <c r="O347" s="63"/>
    </row>
    <row r="348" spans="2:16" s="10" customFormat="1" ht="13.5" customHeight="1" x14ac:dyDescent="0.15">
      <c r="B348" s="68"/>
      <c r="C348" s="69"/>
      <c r="D348" s="70" t="s">
        <v>10</v>
      </c>
      <c r="E348" s="210">
        <f>E349+E350</f>
        <v>502</v>
      </c>
      <c r="F348" s="210">
        <f>F349+F350</f>
        <v>67</v>
      </c>
      <c r="G348" s="211">
        <f t="shared" si="103"/>
        <v>569</v>
      </c>
      <c r="H348" s="136">
        <f>E348/$G$348</f>
        <v>0.88224956063268889</v>
      </c>
      <c r="I348" s="104">
        <f>F348/$G$348</f>
        <v>0.11775043936731107</v>
      </c>
      <c r="J348" s="98"/>
      <c r="K348" s="63"/>
      <c r="L348" s="63"/>
      <c r="M348" s="63"/>
      <c r="N348" s="63"/>
      <c r="O348" s="63"/>
    </row>
    <row r="349" spans="2:16" s="10" customFormat="1" ht="13.5" customHeight="1" x14ac:dyDescent="0.15">
      <c r="B349" s="55"/>
      <c r="C349" s="72"/>
      <c r="D349" s="58" t="s">
        <v>88</v>
      </c>
      <c r="E349" s="319">
        <v>273</v>
      </c>
      <c r="F349" s="319">
        <v>48</v>
      </c>
      <c r="G349" s="213">
        <f t="shared" si="103"/>
        <v>321</v>
      </c>
      <c r="H349" s="137">
        <f>E349/$G$349</f>
        <v>0.85046728971962615</v>
      </c>
      <c r="I349" s="108">
        <f>F349/$G$349</f>
        <v>0.14953271028037382</v>
      </c>
      <c r="J349" s="98"/>
      <c r="K349" s="63"/>
      <c r="L349" s="63"/>
      <c r="M349" s="63"/>
      <c r="N349" s="63"/>
      <c r="O349" s="63"/>
    </row>
    <row r="350" spans="2:16" s="10" customFormat="1" ht="13.5" customHeight="1" x14ac:dyDescent="0.15">
      <c r="B350" s="55" t="s">
        <v>26</v>
      </c>
      <c r="C350" s="26" t="s">
        <v>16</v>
      </c>
      <c r="D350" s="74" t="s">
        <v>91</v>
      </c>
      <c r="E350" s="331">
        <v>229</v>
      </c>
      <c r="F350" s="331">
        <v>19</v>
      </c>
      <c r="G350" s="215">
        <f t="shared" si="103"/>
        <v>248</v>
      </c>
      <c r="H350" s="138">
        <f>E350/$G$350</f>
        <v>0.92338709677419351</v>
      </c>
      <c r="I350" s="112">
        <f>F350/$G$350</f>
        <v>7.6612903225806453E-2</v>
      </c>
      <c r="J350" s="98"/>
      <c r="K350" s="63"/>
      <c r="L350" s="63"/>
      <c r="M350" s="63"/>
      <c r="N350" s="63"/>
      <c r="O350" s="63"/>
    </row>
    <row r="351" spans="2:16" s="10" customFormat="1" ht="13.5" customHeight="1" thickBot="1" x14ac:dyDescent="0.2">
      <c r="B351" s="55"/>
      <c r="C351" s="72"/>
      <c r="D351" s="91" t="s">
        <v>24</v>
      </c>
      <c r="E351" s="225"/>
      <c r="F351" s="225"/>
      <c r="G351" s="230">
        <f>$F$11-G348</f>
        <v>1</v>
      </c>
      <c r="H351" s="149"/>
      <c r="I351" s="208"/>
      <c r="J351" s="98"/>
      <c r="K351" s="63"/>
      <c r="L351" s="63"/>
      <c r="M351" s="63"/>
      <c r="N351" s="63"/>
      <c r="O351" s="63"/>
    </row>
    <row r="352" spans="2:16" s="10" customFormat="1" ht="13.5" customHeight="1" thickTop="1" x14ac:dyDescent="0.15">
      <c r="B352" s="92"/>
      <c r="C352" s="93"/>
      <c r="D352" s="62" t="s">
        <v>10</v>
      </c>
      <c r="E352" s="222">
        <f>E353+E354</f>
        <v>814</v>
      </c>
      <c r="F352" s="222">
        <f>F353+F354</f>
        <v>131</v>
      </c>
      <c r="G352" s="222">
        <f t="shared" si="103"/>
        <v>945</v>
      </c>
      <c r="H352" s="150">
        <f>E352/$G$352</f>
        <v>0.86137566137566135</v>
      </c>
      <c r="I352" s="209">
        <f>F352/$G$352</f>
        <v>0.13862433862433862</v>
      </c>
      <c r="J352" s="98"/>
      <c r="K352" s="63"/>
      <c r="L352" s="63"/>
      <c r="M352" s="63"/>
      <c r="N352" s="63"/>
      <c r="O352" s="63"/>
    </row>
    <row r="353" spans="2:17" s="10" customFormat="1" ht="13.5" customHeight="1" x14ac:dyDescent="0.15">
      <c r="B353" s="55"/>
      <c r="C353" s="72"/>
      <c r="D353" s="58" t="s">
        <v>88</v>
      </c>
      <c r="E353" s="212">
        <f>E339+E349</f>
        <v>443</v>
      </c>
      <c r="F353" s="212">
        <f>F339+F349</f>
        <v>91</v>
      </c>
      <c r="G353" s="212">
        <f t="shared" si="103"/>
        <v>534</v>
      </c>
      <c r="H353" s="151">
        <f>E353/$G$353</f>
        <v>0.82958801498127344</v>
      </c>
      <c r="I353" s="108">
        <f>F353/$G$353</f>
        <v>0.17041198501872659</v>
      </c>
      <c r="J353" s="98"/>
      <c r="K353" s="63"/>
      <c r="L353" s="63"/>
      <c r="M353" s="63"/>
      <c r="N353" s="63"/>
      <c r="O353" s="63"/>
    </row>
    <row r="354" spans="2:17" s="10" customFormat="1" ht="13.5" customHeight="1" x14ac:dyDescent="0.15">
      <c r="B354" s="96" t="s">
        <v>10</v>
      </c>
      <c r="C354" s="26"/>
      <c r="D354" s="74" t="s">
        <v>91</v>
      </c>
      <c r="E354" s="214">
        <f>E340+E350</f>
        <v>371</v>
      </c>
      <c r="F354" s="214">
        <f>F340+F350</f>
        <v>40</v>
      </c>
      <c r="G354" s="214">
        <f t="shared" si="103"/>
        <v>411</v>
      </c>
      <c r="H354" s="152">
        <f>E354/$G$354</f>
        <v>0.902676399026764</v>
      </c>
      <c r="I354" s="112">
        <f>F354/$G$354</f>
        <v>9.7323600973236016E-2</v>
      </c>
      <c r="J354" s="98"/>
      <c r="K354" s="63"/>
      <c r="L354" s="63"/>
      <c r="M354" s="63"/>
      <c r="N354" s="63"/>
      <c r="O354" s="63"/>
    </row>
    <row r="355" spans="2:17" s="10" customFormat="1" ht="13.5" customHeight="1" x14ac:dyDescent="0.15">
      <c r="B355" s="84"/>
      <c r="C355" s="97"/>
      <c r="D355" s="59" t="s">
        <v>24</v>
      </c>
      <c r="E355" s="224"/>
      <c r="F355" s="224"/>
      <c r="G355" s="220">
        <f>G341+G351</f>
        <v>1</v>
      </c>
      <c r="H355" s="153"/>
      <c r="I355" s="148"/>
      <c r="J355" s="98"/>
      <c r="K355" s="63"/>
      <c r="L355" s="63"/>
      <c r="M355" s="63"/>
      <c r="N355" s="63"/>
      <c r="O355" s="63"/>
    </row>
    <row r="356" spans="2:17" s="10" customFormat="1" ht="13.5" customHeight="1" x14ac:dyDescent="0.15">
      <c r="B356" s="17"/>
      <c r="C356" s="17"/>
      <c r="D356" s="17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</row>
    <row r="357" spans="2:17" s="10" customFormat="1" ht="13.5" customHeight="1" x14ac:dyDescent="0.15">
      <c r="B357" s="301" t="s">
        <v>78</v>
      </c>
      <c r="C357" s="315"/>
      <c r="G357" s="63"/>
      <c r="H357" s="63"/>
      <c r="I357" s="63"/>
      <c r="J357" s="63"/>
      <c r="K357" s="63"/>
      <c r="L357" s="63"/>
      <c r="M357" s="63"/>
      <c r="N357" s="63"/>
      <c r="O357" s="63"/>
    </row>
    <row r="358" spans="2:17" ht="28.8" x14ac:dyDescent="0.15">
      <c r="B358" s="67" t="s">
        <v>9</v>
      </c>
      <c r="C358" s="67" t="s">
        <v>19</v>
      </c>
      <c r="D358" s="402" t="s">
        <v>20</v>
      </c>
      <c r="E358" s="11" t="s">
        <v>97</v>
      </c>
      <c r="F358" s="11" t="s">
        <v>48</v>
      </c>
      <c r="G358" s="11" t="s">
        <v>49</v>
      </c>
      <c r="H358" s="11" t="s">
        <v>50</v>
      </c>
      <c r="I358" s="11" t="s">
        <v>51</v>
      </c>
      <c r="J358" s="11" t="s">
        <v>102</v>
      </c>
      <c r="K358" s="12" t="s">
        <v>10</v>
      </c>
      <c r="L358" s="11" t="s">
        <v>97</v>
      </c>
      <c r="M358" s="11" t="s">
        <v>48</v>
      </c>
      <c r="N358" s="11" t="s">
        <v>49</v>
      </c>
      <c r="O358" s="11" t="s">
        <v>50</v>
      </c>
      <c r="P358" s="11" t="s">
        <v>51</v>
      </c>
      <c r="Q358" s="11" t="s">
        <v>102</v>
      </c>
    </row>
    <row r="359" spans="2:17" s="10" customFormat="1" ht="13.5" customHeight="1" x14ac:dyDescent="0.15">
      <c r="B359" s="68"/>
      <c r="C359" s="69"/>
      <c r="D359" s="70" t="s">
        <v>10</v>
      </c>
      <c r="E359" s="210">
        <f t="shared" ref="E359:J359" si="104">E360+E361</f>
        <v>53</v>
      </c>
      <c r="F359" s="210">
        <f t="shared" si="104"/>
        <v>236</v>
      </c>
      <c r="G359" s="210">
        <f t="shared" si="104"/>
        <v>165</v>
      </c>
      <c r="H359" s="210">
        <f t="shared" si="104"/>
        <v>15</v>
      </c>
      <c r="I359" s="210">
        <f t="shared" si="104"/>
        <v>0</v>
      </c>
      <c r="J359" s="210">
        <f t="shared" si="104"/>
        <v>0</v>
      </c>
      <c r="K359" s="211">
        <f>SUM(K360:K361)</f>
        <v>469</v>
      </c>
      <c r="L359" s="71">
        <f>E359/K359</f>
        <v>0.11300639658848614</v>
      </c>
      <c r="M359" s="71">
        <f>F359/K359</f>
        <v>0.50319829424307039</v>
      </c>
      <c r="N359" s="71">
        <f>G359/K359</f>
        <v>0.35181236673773986</v>
      </c>
      <c r="O359" s="71">
        <f>H359/K359</f>
        <v>3.1982942430703626E-2</v>
      </c>
      <c r="P359" s="14">
        <f>I359/K359</f>
        <v>0</v>
      </c>
      <c r="Q359" s="252">
        <f>J359/K359</f>
        <v>0</v>
      </c>
    </row>
    <row r="360" spans="2:17" s="10" customFormat="1" ht="13.5" customHeight="1" x14ac:dyDescent="0.15">
      <c r="B360" s="55"/>
      <c r="C360" s="72"/>
      <c r="D360" s="58" t="s">
        <v>88</v>
      </c>
      <c r="E360" s="212">
        <f t="shared" ref="E360:J361" si="105">E364+E367</f>
        <v>39</v>
      </c>
      <c r="F360" s="212">
        <f t="shared" si="105"/>
        <v>120</v>
      </c>
      <c r="G360" s="212">
        <f t="shared" si="105"/>
        <v>86</v>
      </c>
      <c r="H360" s="212">
        <f t="shared" si="105"/>
        <v>9</v>
      </c>
      <c r="I360" s="212">
        <f t="shared" si="105"/>
        <v>0</v>
      </c>
      <c r="J360" s="212">
        <f t="shared" si="105"/>
        <v>0</v>
      </c>
      <c r="K360" s="213">
        <f>SUM(E360:J360)</f>
        <v>254</v>
      </c>
      <c r="L360" s="73">
        <f>E360/K360</f>
        <v>0.15354330708661418</v>
      </c>
      <c r="M360" s="73">
        <f>F360/K360</f>
        <v>0.47244094488188976</v>
      </c>
      <c r="N360" s="73">
        <f>G360/K360</f>
        <v>0.33858267716535434</v>
      </c>
      <c r="O360" s="73">
        <f>H360/K360</f>
        <v>3.5433070866141732E-2</v>
      </c>
      <c r="P360" s="20">
        <f>I360/K360</f>
        <v>0</v>
      </c>
      <c r="Q360" s="255">
        <f>J360/K360</f>
        <v>0</v>
      </c>
    </row>
    <row r="361" spans="2:17" s="10" customFormat="1" ht="13.5" customHeight="1" x14ac:dyDescent="0.15">
      <c r="B361" s="55"/>
      <c r="C361" s="72" t="s">
        <v>10</v>
      </c>
      <c r="D361" s="74" t="s">
        <v>91</v>
      </c>
      <c r="E361" s="214">
        <f t="shared" si="105"/>
        <v>14</v>
      </c>
      <c r="F361" s="214">
        <f t="shared" si="105"/>
        <v>116</v>
      </c>
      <c r="G361" s="214">
        <f t="shared" si="105"/>
        <v>79</v>
      </c>
      <c r="H361" s="214">
        <f t="shared" si="105"/>
        <v>6</v>
      </c>
      <c r="I361" s="214">
        <f t="shared" si="105"/>
        <v>0</v>
      </c>
      <c r="J361" s="214">
        <f t="shared" si="105"/>
        <v>0</v>
      </c>
      <c r="K361" s="215">
        <f>SUM(E361:J361)</f>
        <v>215</v>
      </c>
      <c r="L361" s="86">
        <f>E361/K361</f>
        <v>6.5116279069767441E-2</v>
      </c>
      <c r="M361" s="77">
        <f>F361/K361</f>
        <v>0.53953488372093028</v>
      </c>
      <c r="N361" s="77">
        <f>G361/K361</f>
        <v>0.36744186046511629</v>
      </c>
      <c r="O361" s="77">
        <f>H361/K361</f>
        <v>2.7906976744186046E-2</v>
      </c>
      <c r="P361" s="22">
        <f>I361/K361</f>
        <v>0</v>
      </c>
      <c r="Q361" s="259">
        <f>J361/K361</f>
        <v>0</v>
      </c>
    </row>
    <row r="362" spans="2:17" s="10" customFormat="1" ht="13.5" customHeight="1" x14ac:dyDescent="0.15">
      <c r="B362" s="55"/>
      <c r="C362" s="72"/>
      <c r="D362" s="59" t="s">
        <v>24</v>
      </c>
      <c r="E362" s="353"/>
      <c r="F362" s="353"/>
      <c r="G362" s="353"/>
      <c r="H362" s="353"/>
      <c r="I362" s="353"/>
      <c r="J362" s="353"/>
      <c r="K362" s="216">
        <f>$F$5-K359</f>
        <v>0</v>
      </c>
      <c r="L362" s="361"/>
      <c r="M362" s="361"/>
      <c r="N362" s="361"/>
      <c r="O362" s="361"/>
      <c r="P362" s="362"/>
      <c r="Q362" s="363"/>
    </row>
    <row r="363" spans="2:17" s="10" customFormat="1" ht="13.5" customHeight="1" x14ac:dyDescent="0.15">
      <c r="B363" s="55"/>
      <c r="C363" s="68" t="s">
        <v>25</v>
      </c>
      <c r="D363" s="70" t="s">
        <v>10</v>
      </c>
      <c r="E363" s="210">
        <f t="shared" ref="E363:J363" si="106">E364+E365</f>
        <v>22</v>
      </c>
      <c r="F363" s="210">
        <f t="shared" si="106"/>
        <v>128</v>
      </c>
      <c r="G363" s="210">
        <f t="shared" si="106"/>
        <v>73</v>
      </c>
      <c r="H363" s="210">
        <f t="shared" si="106"/>
        <v>10</v>
      </c>
      <c r="I363" s="210">
        <f t="shared" si="106"/>
        <v>0</v>
      </c>
      <c r="J363" s="210">
        <f t="shared" si="106"/>
        <v>0</v>
      </c>
      <c r="K363" s="211">
        <f t="shared" ref="K363:K368" si="107">SUM(E363:J363)</f>
        <v>233</v>
      </c>
      <c r="L363" s="71">
        <f t="shared" ref="L363:L371" si="108">E363/K363</f>
        <v>9.4420600858369105E-2</v>
      </c>
      <c r="M363" s="71">
        <f t="shared" ref="M363:M371" si="109">F363/K363</f>
        <v>0.54935622317596566</v>
      </c>
      <c r="N363" s="71">
        <f t="shared" ref="N363:N371" si="110">G363/K363</f>
        <v>0.31330472103004292</v>
      </c>
      <c r="O363" s="71">
        <f t="shared" ref="O363:O371" si="111">H363/K363</f>
        <v>4.2918454935622317E-2</v>
      </c>
      <c r="P363" s="14">
        <f t="shared" ref="P363:P371" si="112">I363/K363</f>
        <v>0</v>
      </c>
      <c r="Q363" s="252">
        <f t="shared" ref="Q363:Q371" si="113">J363/K363</f>
        <v>0</v>
      </c>
    </row>
    <row r="364" spans="2:17" s="10" customFormat="1" ht="13.5" customHeight="1" x14ac:dyDescent="0.15">
      <c r="B364" s="55" t="s">
        <v>12</v>
      </c>
      <c r="C364" s="55" t="s">
        <v>13</v>
      </c>
      <c r="D364" s="58" t="s">
        <v>88</v>
      </c>
      <c r="E364" s="319">
        <v>15</v>
      </c>
      <c r="F364" s="319">
        <v>70</v>
      </c>
      <c r="G364" s="319">
        <v>36</v>
      </c>
      <c r="H364" s="319">
        <v>6</v>
      </c>
      <c r="I364" s="319">
        <v>0</v>
      </c>
      <c r="J364" s="319">
        <v>0</v>
      </c>
      <c r="K364" s="213">
        <f t="shared" si="107"/>
        <v>127</v>
      </c>
      <c r="L364" s="73">
        <f t="shared" si="108"/>
        <v>0.11811023622047244</v>
      </c>
      <c r="M364" s="73">
        <f t="shared" si="109"/>
        <v>0.55118110236220474</v>
      </c>
      <c r="N364" s="73">
        <f t="shared" si="110"/>
        <v>0.28346456692913385</v>
      </c>
      <c r="O364" s="73">
        <f t="shared" si="111"/>
        <v>4.7244094488188976E-2</v>
      </c>
      <c r="P364" s="20">
        <f t="shared" si="112"/>
        <v>0</v>
      </c>
      <c r="Q364" s="255">
        <f t="shared" si="113"/>
        <v>0</v>
      </c>
    </row>
    <row r="365" spans="2:17" s="10" customFormat="1" ht="13.5" customHeight="1" x14ac:dyDescent="0.15">
      <c r="B365" s="55"/>
      <c r="C365" s="55"/>
      <c r="D365" s="60" t="s">
        <v>91</v>
      </c>
      <c r="E365" s="321">
        <v>7</v>
      </c>
      <c r="F365" s="321">
        <v>58</v>
      </c>
      <c r="G365" s="321">
        <v>37</v>
      </c>
      <c r="H365" s="321">
        <v>4</v>
      </c>
      <c r="I365" s="321">
        <v>0</v>
      </c>
      <c r="J365" s="321">
        <v>0</v>
      </c>
      <c r="K365" s="217">
        <f t="shared" si="107"/>
        <v>106</v>
      </c>
      <c r="L365" s="90">
        <f t="shared" si="108"/>
        <v>6.6037735849056603E-2</v>
      </c>
      <c r="M365" s="81">
        <f t="shared" si="109"/>
        <v>0.54716981132075471</v>
      </c>
      <c r="N365" s="81">
        <f t="shared" si="110"/>
        <v>0.34905660377358488</v>
      </c>
      <c r="O365" s="81">
        <f t="shared" si="111"/>
        <v>3.7735849056603772E-2</v>
      </c>
      <c r="P365" s="23">
        <f t="shared" si="112"/>
        <v>0</v>
      </c>
      <c r="Q365" s="36">
        <f t="shared" si="113"/>
        <v>0</v>
      </c>
    </row>
    <row r="366" spans="2:17" s="10" customFormat="1" ht="13.5" customHeight="1" x14ac:dyDescent="0.15">
      <c r="B366" s="55"/>
      <c r="C366" s="68"/>
      <c r="D366" s="70" t="s">
        <v>10</v>
      </c>
      <c r="E366" s="210">
        <f t="shared" ref="E366:J366" si="114">E367+E368</f>
        <v>31</v>
      </c>
      <c r="F366" s="210">
        <f t="shared" si="114"/>
        <v>108</v>
      </c>
      <c r="G366" s="210">
        <f t="shared" si="114"/>
        <v>92</v>
      </c>
      <c r="H366" s="210">
        <f t="shared" si="114"/>
        <v>5</v>
      </c>
      <c r="I366" s="210">
        <f t="shared" si="114"/>
        <v>0</v>
      </c>
      <c r="J366" s="210">
        <f t="shared" si="114"/>
        <v>0</v>
      </c>
      <c r="K366" s="211">
        <f t="shared" si="107"/>
        <v>236</v>
      </c>
      <c r="L366" s="247">
        <f t="shared" si="108"/>
        <v>0.13135593220338984</v>
      </c>
      <c r="M366" s="71">
        <f t="shared" si="109"/>
        <v>0.4576271186440678</v>
      </c>
      <c r="N366" s="71">
        <f t="shared" si="110"/>
        <v>0.38983050847457629</v>
      </c>
      <c r="O366" s="71">
        <f t="shared" si="111"/>
        <v>2.1186440677966101E-2</v>
      </c>
      <c r="P366" s="14">
        <f t="shared" si="112"/>
        <v>0</v>
      </c>
      <c r="Q366" s="252">
        <f t="shared" si="113"/>
        <v>0</v>
      </c>
    </row>
    <row r="367" spans="2:17" s="10" customFormat="1" ht="13.5" customHeight="1" x14ac:dyDescent="0.15">
      <c r="B367" s="55"/>
      <c r="C367" s="55" t="s">
        <v>14</v>
      </c>
      <c r="D367" s="82" t="s">
        <v>88</v>
      </c>
      <c r="E367" s="319">
        <v>24</v>
      </c>
      <c r="F367" s="319">
        <v>50</v>
      </c>
      <c r="G367" s="319">
        <v>50</v>
      </c>
      <c r="H367" s="319">
        <v>3</v>
      </c>
      <c r="I367" s="319">
        <v>0</v>
      </c>
      <c r="J367" s="319">
        <v>0</v>
      </c>
      <c r="K367" s="218">
        <f t="shared" si="107"/>
        <v>127</v>
      </c>
      <c r="L367" s="89">
        <f t="shared" si="108"/>
        <v>0.1889763779527559</v>
      </c>
      <c r="M367" s="83">
        <f t="shared" si="109"/>
        <v>0.39370078740157483</v>
      </c>
      <c r="N367" s="83">
        <f t="shared" si="110"/>
        <v>0.39370078740157483</v>
      </c>
      <c r="O367" s="83">
        <f t="shared" si="111"/>
        <v>2.3622047244094488E-2</v>
      </c>
      <c r="P367" s="24">
        <f t="shared" si="112"/>
        <v>0</v>
      </c>
      <c r="Q367" s="257">
        <f t="shared" si="113"/>
        <v>0</v>
      </c>
    </row>
    <row r="368" spans="2:17" s="10" customFormat="1" ht="13.5" customHeight="1" x14ac:dyDescent="0.15">
      <c r="B368" s="84"/>
      <c r="C368" s="59"/>
      <c r="D368" s="59" t="s">
        <v>91</v>
      </c>
      <c r="E368" s="321">
        <v>7</v>
      </c>
      <c r="F368" s="321">
        <v>58</v>
      </c>
      <c r="G368" s="321">
        <v>42</v>
      </c>
      <c r="H368" s="321">
        <v>2</v>
      </c>
      <c r="I368" s="321">
        <v>0</v>
      </c>
      <c r="J368" s="321">
        <v>0</v>
      </c>
      <c r="K368" s="216">
        <f t="shared" si="107"/>
        <v>109</v>
      </c>
      <c r="L368" s="85">
        <f t="shared" si="108"/>
        <v>6.4220183486238536E-2</v>
      </c>
      <c r="M368" s="85">
        <f t="shared" si="109"/>
        <v>0.5321100917431193</v>
      </c>
      <c r="N368" s="85">
        <f t="shared" si="110"/>
        <v>0.38532110091743121</v>
      </c>
      <c r="O368" s="85">
        <f t="shared" si="111"/>
        <v>1.834862385321101E-2</v>
      </c>
      <c r="P368" s="21">
        <f t="shared" si="112"/>
        <v>0</v>
      </c>
      <c r="Q368" s="256">
        <f t="shared" si="113"/>
        <v>0</v>
      </c>
    </row>
    <row r="369" spans="2:17" ht="13.5" customHeight="1" x14ac:dyDescent="0.15">
      <c r="B369" s="68"/>
      <c r="C369" s="69"/>
      <c r="D369" s="70" t="s">
        <v>10</v>
      </c>
      <c r="E369" s="210">
        <f t="shared" ref="E369:J369" si="115">E370+E371</f>
        <v>66</v>
      </c>
      <c r="F369" s="210">
        <f t="shared" si="115"/>
        <v>134</v>
      </c>
      <c r="G369" s="210">
        <f t="shared" si="115"/>
        <v>112</v>
      </c>
      <c r="H369" s="210">
        <f t="shared" si="115"/>
        <v>54</v>
      </c>
      <c r="I369" s="210">
        <f t="shared" si="115"/>
        <v>5</v>
      </c>
      <c r="J369" s="210">
        <f t="shared" si="115"/>
        <v>4</v>
      </c>
      <c r="K369" s="211">
        <f>SUM(K370:K371)</f>
        <v>375</v>
      </c>
      <c r="L369" s="71">
        <f t="shared" si="108"/>
        <v>0.17599999999999999</v>
      </c>
      <c r="M369" s="71">
        <f t="shared" si="109"/>
        <v>0.35733333333333334</v>
      </c>
      <c r="N369" s="71">
        <f t="shared" si="110"/>
        <v>0.29866666666666669</v>
      </c>
      <c r="O369" s="71">
        <f t="shared" si="111"/>
        <v>0.14399999999999999</v>
      </c>
      <c r="P369" s="14">
        <f t="shared" si="112"/>
        <v>1.3333333333333334E-2</v>
      </c>
      <c r="Q369" s="252">
        <f t="shared" si="113"/>
        <v>1.0666666666666666E-2</v>
      </c>
    </row>
    <row r="370" spans="2:17" ht="13.5" customHeight="1" x14ac:dyDescent="0.15">
      <c r="B370" s="55"/>
      <c r="C370" s="72"/>
      <c r="D370" s="58" t="s">
        <v>88</v>
      </c>
      <c r="E370" s="212">
        <f t="shared" ref="E370:J371" si="116">E374+E377</f>
        <v>45</v>
      </c>
      <c r="F370" s="212">
        <f t="shared" si="116"/>
        <v>68</v>
      </c>
      <c r="G370" s="212">
        <f t="shared" si="116"/>
        <v>63</v>
      </c>
      <c r="H370" s="212">
        <f t="shared" si="116"/>
        <v>31</v>
      </c>
      <c r="I370" s="212">
        <f t="shared" si="116"/>
        <v>3</v>
      </c>
      <c r="J370" s="212">
        <f t="shared" si="116"/>
        <v>2</v>
      </c>
      <c r="K370" s="213">
        <f>SUM(E370:J370)</f>
        <v>212</v>
      </c>
      <c r="L370" s="73">
        <f t="shared" si="108"/>
        <v>0.21226415094339623</v>
      </c>
      <c r="M370" s="73">
        <f t="shared" si="109"/>
        <v>0.32075471698113206</v>
      </c>
      <c r="N370" s="73">
        <f t="shared" si="110"/>
        <v>0.29716981132075471</v>
      </c>
      <c r="O370" s="73">
        <f t="shared" si="111"/>
        <v>0.14622641509433962</v>
      </c>
      <c r="P370" s="20">
        <f t="shared" si="112"/>
        <v>1.4150943396226415E-2</v>
      </c>
      <c r="Q370" s="255">
        <f t="shared" si="113"/>
        <v>9.433962264150943E-3</v>
      </c>
    </row>
    <row r="371" spans="2:17" ht="13.5" customHeight="1" x14ac:dyDescent="0.15">
      <c r="B371" s="55"/>
      <c r="C371" s="72" t="s">
        <v>10</v>
      </c>
      <c r="D371" s="74" t="s">
        <v>91</v>
      </c>
      <c r="E371" s="214">
        <f t="shared" si="116"/>
        <v>21</v>
      </c>
      <c r="F371" s="214">
        <f t="shared" si="116"/>
        <v>66</v>
      </c>
      <c r="G371" s="214">
        <f t="shared" si="116"/>
        <v>49</v>
      </c>
      <c r="H371" s="214">
        <f t="shared" si="116"/>
        <v>23</v>
      </c>
      <c r="I371" s="214">
        <f t="shared" si="116"/>
        <v>2</v>
      </c>
      <c r="J371" s="214">
        <f t="shared" si="116"/>
        <v>2</v>
      </c>
      <c r="K371" s="215">
        <f>SUM(E371:J371)</f>
        <v>163</v>
      </c>
      <c r="L371" s="86">
        <f t="shared" si="108"/>
        <v>0.12883435582822086</v>
      </c>
      <c r="M371" s="77">
        <f t="shared" si="109"/>
        <v>0.40490797546012269</v>
      </c>
      <c r="N371" s="77">
        <f t="shared" si="110"/>
        <v>0.30061349693251532</v>
      </c>
      <c r="O371" s="77">
        <f t="shared" si="111"/>
        <v>0.1411042944785276</v>
      </c>
      <c r="P371" s="22">
        <f t="shared" si="112"/>
        <v>1.2269938650306749E-2</v>
      </c>
      <c r="Q371" s="259">
        <f t="shared" si="113"/>
        <v>1.2269938650306749E-2</v>
      </c>
    </row>
    <row r="372" spans="2:17" ht="13.5" customHeight="1" x14ac:dyDescent="0.15">
      <c r="B372" s="55"/>
      <c r="C372" s="72"/>
      <c r="D372" s="59" t="s">
        <v>24</v>
      </c>
      <c r="E372" s="224"/>
      <c r="F372" s="224"/>
      <c r="G372" s="224"/>
      <c r="H372" s="224"/>
      <c r="I372" s="224"/>
      <c r="J372" s="224"/>
      <c r="K372" s="216">
        <f>$F$8-K369</f>
        <v>1</v>
      </c>
      <c r="L372" s="258"/>
      <c r="M372" s="80"/>
      <c r="N372" s="80"/>
      <c r="O372" s="80"/>
      <c r="P372" s="35"/>
      <c r="Q372" s="253"/>
    </row>
    <row r="373" spans="2:17" s="10" customFormat="1" ht="13.5" customHeight="1" x14ac:dyDescent="0.15">
      <c r="B373" s="55"/>
      <c r="C373" s="68" t="s">
        <v>25</v>
      </c>
      <c r="D373" s="70" t="s">
        <v>10</v>
      </c>
      <c r="E373" s="210">
        <f t="shared" ref="E373:J373" si="117">E374+E375</f>
        <v>42</v>
      </c>
      <c r="F373" s="210">
        <f t="shared" si="117"/>
        <v>63</v>
      </c>
      <c r="G373" s="210">
        <f t="shared" si="117"/>
        <v>53</v>
      </c>
      <c r="H373" s="210">
        <f t="shared" si="117"/>
        <v>21</v>
      </c>
      <c r="I373" s="210">
        <f t="shared" si="117"/>
        <v>0</v>
      </c>
      <c r="J373" s="210">
        <f t="shared" si="117"/>
        <v>0</v>
      </c>
      <c r="K373" s="211">
        <f t="shared" ref="K373:K381" si="118">SUM(E373:J373)</f>
        <v>179</v>
      </c>
      <c r="L373" s="71">
        <f t="shared" ref="L373:L381" si="119">E373/K373</f>
        <v>0.23463687150837989</v>
      </c>
      <c r="M373" s="71">
        <f t="shared" ref="M373:M381" si="120">F373/K373</f>
        <v>0.35195530726256985</v>
      </c>
      <c r="N373" s="71">
        <f t="shared" ref="N373:N381" si="121">G373/K373</f>
        <v>0.29608938547486036</v>
      </c>
      <c r="O373" s="71">
        <f t="shared" ref="O373:O381" si="122">H373/K373</f>
        <v>0.11731843575418995</v>
      </c>
      <c r="P373" s="14">
        <f t="shared" ref="P373:P381" si="123">I373/K373</f>
        <v>0</v>
      </c>
      <c r="Q373" s="252">
        <f t="shared" ref="Q373:Q381" si="124">J373/K373</f>
        <v>0</v>
      </c>
    </row>
    <row r="374" spans="2:17" s="10" customFormat="1" ht="13.5" customHeight="1" x14ac:dyDescent="0.15">
      <c r="B374" s="55" t="s">
        <v>15</v>
      </c>
      <c r="C374" s="55" t="s">
        <v>13</v>
      </c>
      <c r="D374" s="58" t="s">
        <v>88</v>
      </c>
      <c r="E374" s="319">
        <v>28</v>
      </c>
      <c r="F374" s="319">
        <v>35</v>
      </c>
      <c r="G374" s="319">
        <v>28</v>
      </c>
      <c r="H374" s="319">
        <v>14</v>
      </c>
      <c r="I374" s="319">
        <v>0</v>
      </c>
      <c r="J374" s="319">
        <v>0</v>
      </c>
      <c r="K374" s="213">
        <f t="shared" si="118"/>
        <v>105</v>
      </c>
      <c r="L374" s="73">
        <f t="shared" si="119"/>
        <v>0.26666666666666666</v>
      </c>
      <c r="M374" s="73">
        <f t="shared" si="120"/>
        <v>0.33333333333333331</v>
      </c>
      <c r="N374" s="73">
        <f t="shared" si="121"/>
        <v>0.26666666666666666</v>
      </c>
      <c r="O374" s="73">
        <f t="shared" si="122"/>
        <v>0.13333333333333333</v>
      </c>
      <c r="P374" s="20">
        <f t="shared" si="123"/>
        <v>0</v>
      </c>
      <c r="Q374" s="255">
        <f t="shared" si="124"/>
        <v>0</v>
      </c>
    </row>
    <row r="375" spans="2:17" s="10" customFormat="1" ht="13.5" customHeight="1" x14ac:dyDescent="0.15">
      <c r="B375" s="55"/>
      <c r="C375" s="55"/>
      <c r="D375" s="60" t="s">
        <v>91</v>
      </c>
      <c r="E375" s="321">
        <v>14</v>
      </c>
      <c r="F375" s="321">
        <v>28</v>
      </c>
      <c r="G375" s="321">
        <v>25</v>
      </c>
      <c r="H375" s="321">
        <v>7</v>
      </c>
      <c r="I375" s="321">
        <v>0</v>
      </c>
      <c r="J375" s="321">
        <v>0</v>
      </c>
      <c r="K375" s="217">
        <f t="shared" si="118"/>
        <v>74</v>
      </c>
      <c r="L375" s="90">
        <f t="shared" si="119"/>
        <v>0.1891891891891892</v>
      </c>
      <c r="M375" s="81">
        <f t="shared" si="120"/>
        <v>0.3783783783783784</v>
      </c>
      <c r="N375" s="81">
        <f t="shared" si="121"/>
        <v>0.33783783783783783</v>
      </c>
      <c r="O375" s="81">
        <f t="shared" si="122"/>
        <v>9.45945945945946E-2</v>
      </c>
      <c r="P375" s="23">
        <f t="shared" si="123"/>
        <v>0</v>
      </c>
      <c r="Q375" s="36">
        <f t="shared" si="124"/>
        <v>0</v>
      </c>
    </row>
    <row r="376" spans="2:17" s="10" customFormat="1" ht="13.5" customHeight="1" x14ac:dyDescent="0.15">
      <c r="B376" s="55"/>
      <c r="C376" s="68"/>
      <c r="D376" s="70" t="s">
        <v>10</v>
      </c>
      <c r="E376" s="210">
        <f t="shared" ref="E376:J376" si="125">E377+E378</f>
        <v>24</v>
      </c>
      <c r="F376" s="210">
        <f t="shared" si="125"/>
        <v>71</v>
      </c>
      <c r="G376" s="210">
        <f t="shared" si="125"/>
        <v>59</v>
      </c>
      <c r="H376" s="210">
        <f t="shared" si="125"/>
        <v>33</v>
      </c>
      <c r="I376" s="210">
        <f t="shared" si="125"/>
        <v>5</v>
      </c>
      <c r="J376" s="210">
        <f t="shared" si="125"/>
        <v>4</v>
      </c>
      <c r="K376" s="211">
        <f t="shared" si="118"/>
        <v>196</v>
      </c>
      <c r="L376" s="247">
        <f t="shared" si="119"/>
        <v>0.12244897959183673</v>
      </c>
      <c r="M376" s="71">
        <f t="shared" si="120"/>
        <v>0.36224489795918369</v>
      </c>
      <c r="N376" s="71">
        <f t="shared" si="121"/>
        <v>0.30102040816326531</v>
      </c>
      <c r="O376" s="71">
        <f t="shared" si="122"/>
        <v>0.1683673469387755</v>
      </c>
      <c r="P376" s="14">
        <f t="shared" si="123"/>
        <v>2.5510204081632654E-2</v>
      </c>
      <c r="Q376" s="252">
        <f t="shared" si="124"/>
        <v>2.0408163265306121E-2</v>
      </c>
    </row>
    <row r="377" spans="2:17" s="10" customFormat="1" ht="13.5" customHeight="1" x14ac:dyDescent="0.15">
      <c r="B377" s="55"/>
      <c r="C377" s="55" t="s">
        <v>16</v>
      </c>
      <c r="D377" s="82" t="s">
        <v>88</v>
      </c>
      <c r="E377" s="319">
        <v>17</v>
      </c>
      <c r="F377" s="319">
        <v>33</v>
      </c>
      <c r="G377" s="319">
        <v>35</v>
      </c>
      <c r="H377" s="319">
        <v>17</v>
      </c>
      <c r="I377" s="319">
        <v>3</v>
      </c>
      <c r="J377" s="319">
        <v>2</v>
      </c>
      <c r="K377" s="218">
        <f t="shared" si="118"/>
        <v>107</v>
      </c>
      <c r="L377" s="89">
        <f t="shared" si="119"/>
        <v>0.15887850467289719</v>
      </c>
      <c r="M377" s="83">
        <f t="shared" si="120"/>
        <v>0.30841121495327101</v>
      </c>
      <c r="N377" s="83">
        <f t="shared" si="121"/>
        <v>0.32710280373831774</v>
      </c>
      <c r="O377" s="83">
        <f t="shared" si="122"/>
        <v>0.15887850467289719</v>
      </c>
      <c r="P377" s="24">
        <f t="shared" si="123"/>
        <v>2.8037383177570093E-2</v>
      </c>
      <c r="Q377" s="257">
        <f t="shared" si="124"/>
        <v>1.8691588785046728E-2</v>
      </c>
    </row>
    <row r="378" spans="2:17" s="10" customFormat="1" ht="13.5" customHeight="1" x14ac:dyDescent="0.15">
      <c r="B378" s="84"/>
      <c r="C378" s="59"/>
      <c r="D378" s="59" t="s">
        <v>91</v>
      </c>
      <c r="E378" s="321">
        <v>7</v>
      </c>
      <c r="F378" s="321">
        <v>38</v>
      </c>
      <c r="G378" s="321">
        <v>24</v>
      </c>
      <c r="H378" s="321">
        <v>16</v>
      </c>
      <c r="I378" s="321">
        <v>2</v>
      </c>
      <c r="J378" s="321">
        <v>2</v>
      </c>
      <c r="K378" s="216">
        <f t="shared" si="118"/>
        <v>89</v>
      </c>
      <c r="L378" s="85">
        <f t="shared" si="119"/>
        <v>7.8651685393258425E-2</v>
      </c>
      <c r="M378" s="85">
        <f t="shared" si="120"/>
        <v>0.42696629213483145</v>
      </c>
      <c r="N378" s="85">
        <f t="shared" si="121"/>
        <v>0.2696629213483146</v>
      </c>
      <c r="O378" s="85">
        <f t="shared" si="122"/>
        <v>0.1797752808988764</v>
      </c>
      <c r="P378" s="21">
        <f t="shared" si="123"/>
        <v>2.247191011235955E-2</v>
      </c>
      <c r="Q378" s="256">
        <f t="shared" si="124"/>
        <v>2.247191011235955E-2</v>
      </c>
    </row>
    <row r="379" spans="2:17" s="10" customFormat="1" ht="13.5" customHeight="1" x14ac:dyDescent="0.15">
      <c r="B379" s="68"/>
      <c r="C379" s="69"/>
      <c r="D379" s="70" t="s">
        <v>10</v>
      </c>
      <c r="E379" s="210">
        <f t="shared" ref="E379:J379" si="126">E380+E381</f>
        <v>110</v>
      </c>
      <c r="F379" s="210">
        <f t="shared" si="126"/>
        <v>183</v>
      </c>
      <c r="G379" s="210">
        <f t="shared" si="126"/>
        <v>179</v>
      </c>
      <c r="H379" s="210">
        <f t="shared" si="126"/>
        <v>82</v>
      </c>
      <c r="I379" s="210">
        <f t="shared" si="126"/>
        <v>15</v>
      </c>
      <c r="J379" s="210">
        <f t="shared" si="126"/>
        <v>1</v>
      </c>
      <c r="K379" s="211">
        <f t="shared" si="118"/>
        <v>570</v>
      </c>
      <c r="L379" s="71">
        <f t="shared" si="119"/>
        <v>0.19298245614035087</v>
      </c>
      <c r="M379" s="71">
        <f t="shared" si="120"/>
        <v>0.32105263157894737</v>
      </c>
      <c r="N379" s="71">
        <f t="shared" si="121"/>
        <v>0.31403508771929822</v>
      </c>
      <c r="O379" s="71">
        <f t="shared" si="122"/>
        <v>0.14385964912280702</v>
      </c>
      <c r="P379" s="14">
        <f t="shared" si="123"/>
        <v>2.6315789473684209E-2</v>
      </c>
      <c r="Q379" s="252">
        <f t="shared" si="124"/>
        <v>1.7543859649122807E-3</v>
      </c>
    </row>
    <row r="380" spans="2:17" s="10" customFormat="1" ht="13.5" customHeight="1" x14ac:dyDescent="0.15">
      <c r="B380" s="55"/>
      <c r="C380" s="72"/>
      <c r="D380" s="58" t="s">
        <v>88</v>
      </c>
      <c r="E380" s="319">
        <v>55</v>
      </c>
      <c r="F380" s="319">
        <v>95</v>
      </c>
      <c r="G380" s="319">
        <v>107</v>
      </c>
      <c r="H380" s="319">
        <v>51</v>
      </c>
      <c r="I380" s="319">
        <v>13</v>
      </c>
      <c r="J380" s="319">
        <v>1</v>
      </c>
      <c r="K380" s="213">
        <f t="shared" si="118"/>
        <v>322</v>
      </c>
      <c r="L380" s="73">
        <f t="shared" si="119"/>
        <v>0.17080745341614906</v>
      </c>
      <c r="M380" s="73">
        <f t="shared" si="120"/>
        <v>0.29503105590062112</v>
      </c>
      <c r="N380" s="73">
        <f t="shared" si="121"/>
        <v>0.33229813664596275</v>
      </c>
      <c r="O380" s="73">
        <f t="shared" si="122"/>
        <v>0.15838509316770186</v>
      </c>
      <c r="P380" s="20">
        <f t="shared" si="123"/>
        <v>4.0372670807453416E-2</v>
      </c>
      <c r="Q380" s="255">
        <f t="shared" si="124"/>
        <v>3.105590062111801E-3</v>
      </c>
    </row>
    <row r="381" spans="2:17" s="10" customFormat="1" ht="13.5" customHeight="1" x14ac:dyDescent="0.15">
      <c r="B381" s="55" t="s">
        <v>26</v>
      </c>
      <c r="C381" s="26" t="s">
        <v>16</v>
      </c>
      <c r="D381" s="74" t="s">
        <v>91</v>
      </c>
      <c r="E381" s="331">
        <v>55</v>
      </c>
      <c r="F381" s="331">
        <v>88</v>
      </c>
      <c r="G381" s="331">
        <v>72</v>
      </c>
      <c r="H381" s="331">
        <v>31</v>
      </c>
      <c r="I381" s="331">
        <v>2</v>
      </c>
      <c r="J381" s="331">
        <v>0</v>
      </c>
      <c r="K381" s="215">
        <f t="shared" si="118"/>
        <v>248</v>
      </c>
      <c r="L381" s="86">
        <f t="shared" si="119"/>
        <v>0.22177419354838709</v>
      </c>
      <c r="M381" s="77">
        <f t="shared" si="120"/>
        <v>0.35483870967741937</v>
      </c>
      <c r="N381" s="77">
        <f t="shared" si="121"/>
        <v>0.29032258064516131</v>
      </c>
      <c r="O381" s="77">
        <f t="shared" si="122"/>
        <v>0.125</v>
      </c>
      <c r="P381" s="22">
        <f t="shared" si="123"/>
        <v>8.0645161290322578E-3</v>
      </c>
      <c r="Q381" s="259">
        <f t="shared" si="124"/>
        <v>0</v>
      </c>
    </row>
    <row r="382" spans="2:17" ht="13.5" customHeight="1" thickBot="1" x14ac:dyDescent="0.2">
      <c r="B382" s="55"/>
      <c r="C382" s="72"/>
      <c r="D382" s="91" t="s">
        <v>24</v>
      </c>
      <c r="E382" s="225"/>
      <c r="F382" s="225"/>
      <c r="G382" s="225"/>
      <c r="H382" s="225"/>
      <c r="I382" s="225"/>
      <c r="J382" s="225"/>
      <c r="K382" s="221">
        <f>$F$11-K379</f>
        <v>0</v>
      </c>
      <c r="L382" s="425"/>
      <c r="M382" s="426"/>
      <c r="N382" s="426"/>
      <c r="O382" s="426"/>
      <c r="P382" s="427"/>
      <c r="Q382" s="428"/>
    </row>
    <row r="383" spans="2:17" ht="13.5" customHeight="1" thickTop="1" x14ac:dyDescent="0.15">
      <c r="B383" s="92"/>
      <c r="C383" s="93"/>
      <c r="D383" s="94" t="s">
        <v>10</v>
      </c>
      <c r="E383" s="222">
        <f t="shared" ref="E383:K383" si="127">SUM(E384:E385)</f>
        <v>229</v>
      </c>
      <c r="F383" s="222">
        <f t="shared" si="127"/>
        <v>553</v>
      </c>
      <c r="G383" s="222">
        <f t="shared" si="127"/>
        <v>456</v>
      </c>
      <c r="H383" s="222">
        <f t="shared" si="127"/>
        <v>151</v>
      </c>
      <c r="I383" s="222">
        <f t="shared" si="127"/>
        <v>20</v>
      </c>
      <c r="J383" s="222">
        <f t="shared" si="127"/>
        <v>5</v>
      </c>
      <c r="K383" s="223">
        <f t="shared" si="127"/>
        <v>1414</v>
      </c>
      <c r="L383" s="85">
        <f>E383/K383</f>
        <v>0.16195190947666196</v>
      </c>
      <c r="M383" s="85">
        <f>F383/K383</f>
        <v>0.3910891089108911</v>
      </c>
      <c r="N383" s="85">
        <f>G383/K383</f>
        <v>0.32248939179632247</v>
      </c>
      <c r="O383" s="85">
        <f>H383/K383</f>
        <v>0.10678925035360678</v>
      </c>
      <c r="P383" s="21">
        <f>I383/K383</f>
        <v>1.4144271570014143E-2</v>
      </c>
      <c r="Q383" s="256">
        <f>J383/K383</f>
        <v>3.5360678925035359E-3</v>
      </c>
    </row>
    <row r="384" spans="2:17" ht="13.5" customHeight="1" x14ac:dyDescent="0.15">
      <c r="B384" s="55"/>
      <c r="C384" s="72"/>
      <c r="D384" s="58" t="s">
        <v>88</v>
      </c>
      <c r="E384" s="212">
        <f t="shared" ref="E384:J385" si="128">E360+E370+E380</f>
        <v>139</v>
      </c>
      <c r="F384" s="212">
        <f t="shared" si="128"/>
        <v>283</v>
      </c>
      <c r="G384" s="212">
        <f t="shared" si="128"/>
        <v>256</v>
      </c>
      <c r="H384" s="212">
        <f t="shared" si="128"/>
        <v>91</v>
      </c>
      <c r="I384" s="212">
        <f t="shared" si="128"/>
        <v>16</v>
      </c>
      <c r="J384" s="212">
        <f t="shared" si="128"/>
        <v>3</v>
      </c>
      <c r="K384" s="213">
        <f>SUM(E384:J384)</f>
        <v>788</v>
      </c>
      <c r="L384" s="73">
        <f>E384/K384</f>
        <v>0.17639593908629442</v>
      </c>
      <c r="M384" s="73">
        <f>F384/K384</f>
        <v>0.35913705583756345</v>
      </c>
      <c r="N384" s="73">
        <f>G384/K384</f>
        <v>0.32487309644670048</v>
      </c>
      <c r="O384" s="73">
        <f>H384/K384</f>
        <v>0.11548223350253807</v>
      </c>
      <c r="P384" s="20">
        <f>I384/K384</f>
        <v>2.030456852791878E-2</v>
      </c>
      <c r="Q384" s="255">
        <f>J384/K384</f>
        <v>3.8071065989847717E-3</v>
      </c>
    </row>
    <row r="385" spans="2:17" ht="13.5" customHeight="1" x14ac:dyDescent="0.15">
      <c r="B385" s="96" t="s">
        <v>10</v>
      </c>
      <c r="C385" s="26"/>
      <c r="D385" s="74" t="s">
        <v>91</v>
      </c>
      <c r="E385" s="214">
        <f t="shared" si="128"/>
        <v>90</v>
      </c>
      <c r="F385" s="214">
        <f t="shared" si="128"/>
        <v>270</v>
      </c>
      <c r="G385" s="214">
        <f t="shared" si="128"/>
        <v>200</v>
      </c>
      <c r="H385" s="214">
        <f t="shared" si="128"/>
        <v>60</v>
      </c>
      <c r="I385" s="214">
        <f t="shared" si="128"/>
        <v>4</v>
      </c>
      <c r="J385" s="214">
        <f t="shared" si="128"/>
        <v>2</v>
      </c>
      <c r="K385" s="215">
        <f>SUM(E385:J385)</f>
        <v>626</v>
      </c>
      <c r="L385" s="86">
        <f>E385/K385</f>
        <v>0.14376996805111822</v>
      </c>
      <c r="M385" s="77">
        <f>F385/K385</f>
        <v>0.43130990415335463</v>
      </c>
      <c r="N385" s="77">
        <f>G385/K385</f>
        <v>0.31948881789137379</v>
      </c>
      <c r="O385" s="77">
        <f>H385/K385</f>
        <v>9.5846645367412137E-2</v>
      </c>
      <c r="P385" s="22">
        <f>I385/K385</f>
        <v>6.3897763578274758E-3</v>
      </c>
      <c r="Q385" s="259">
        <f>J385/K385</f>
        <v>3.1948881789137379E-3</v>
      </c>
    </row>
    <row r="386" spans="2:17" ht="13.5" customHeight="1" x14ac:dyDescent="0.15">
      <c r="B386" s="84"/>
      <c r="C386" s="97"/>
      <c r="D386" s="59" t="s">
        <v>24</v>
      </c>
      <c r="E386" s="224"/>
      <c r="F386" s="224"/>
      <c r="G386" s="224"/>
      <c r="H386" s="224"/>
      <c r="I386" s="224"/>
      <c r="J386" s="224"/>
      <c r="K386" s="216">
        <f>K362+K372+K382</f>
        <v>1</v>
      </c>
      <c r="L386" s="80"/>
      <c r="M386" s="80"/>
      <c r="N386" s="80"/>
      <c r="O386" s="80"/>
      <c r="P386" s="35"/>
      <c r="Q386" s="253"/>
    </row>
    <row r="387" spans="2:17" ht="13.5" customHeight="1" x14ac:dyDescent="0.15">
      <c r="B387" s="303"/>
      <c r="C387" s="303"/>
      <c r="D387" s="30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</row>
    <row r="388" spans="2:17" s="10" customFormat="1" ht="13.5" customHeight="1" x14ac:dyDescent="0.15">
      <c r="B388" s="301" t="s">
        <v>79</v>
      </c>
      <c r="C388" s="65"/>
      <c r="D388" s="17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</row>
    <row r="389" spans="2:17" ht="19.2" x14ac:dyDescent="0.15">
      <c r="B389" s="67" t="s">
        <v>9</v>
      </c>
      <c r="C389" s="67" t="s">
        <v>19</v>
      </c>
      <c r="D389" s="402" t="s">
        <v>20</v>
      </c>
      <c r="E389" s="11" t="s">
        <v>96</v>
      </c>
      <c r="F389" s="11" t="s">
        <v>52</v>
      </c>
      <c r="G389" s="11" t="s">
        <v>53</v>
      </c>
      <c r="H389" s="11" t="s">
        <v>54</v>
      </c>
      <c r="I389" s="11" t="s">
        <v>55</v>
      </c>
      <c r="J389" s="11" t="s">
        <v>95</v>
      </c>
      <c r="K389" s="12" t="s">
        <v>10</v>
      </c>
      <c r="L389" s="11" t="s">
        <v>96</v>
      </c>
      <c r="M389" s="11" t="s">
        <v>52</v>
      </c>
      <c r="N389" s="11" t="s">
        <v>53</v>
      </c>
      <c r="O389" s="11" t="s">
        <v>54</v>
      </c>
      <c r="P389" s="11" t="s">
        <v>55</v>
      </c>
      <c r="Q389" s="11" t="s">
        <v>95</v>
      </c>
    </row>
    <row r="390" spans="2:17" s="10" customFormat="1" ht="13.5" customHeight="1" x14ac:dyDescent="0.15">
      <c r="B390" s="68"/>
      <c r="C390" s="69"/>
      <c r="D390" s="70" t="s">
        <v>10</v>
      </c>
      <c r="E390" s="210">
        <f t="shared" ref="E390:J390" si="129">E391+E392</f>
        <v>2</v>
      </c>
      <c r="F390" s="210">
        <f t="shared" si="129"/>
        <v>81</v>
      </c>
      <c r="G390" s="210">
        <f t="shared" si="129"/>
        <v>289</v>
      </c>
      <c r="H390" s="210">
        <f t="shared" si="129"/>
        <v>91</v>
      </c>
      <c r="I390" s="210">
        <f t="shared" si="129"/>
        <v>6</v>
      </c>
      <c r="J390" s="210">
        <f t="shared" si="129"/>
        <v>0</v>
      </c>
      <c r="K390" s="211">
        <f>SUM(K391:K392)</f>
        <v>469</v>
      </c>
      <c r="L390" s="71">
        <f>E390/K390</f>
        <v>4.2643923240938165E-3</v>
      </c>
      <c r="M390" s="71">
        <f>F390/K390</f>
        <v>0.17270788912579957</v>
      </c>
      <c r="N390" s="71">
        <f>G390/K390</f>
        <v>0.61620469083155649</v>
      </c>
      <c r="O390" s="71">
        <f>H390/K390</f>
        <v>0.19402985074626866</v>
      </c>
      <c r="P390" s="14">
        <f>I390/K390</f>
        <v>1.279317697228145E-2</v>
      </c>
      <c r="Q390" s="252">
        <f>J390/K390</f>
        <v>0</v>
      </c>
    </row>
    <row r="391" spans="2:17" s="10" customFormat="1" ht="13.5" customHeight="1" x14ac:dyDescent="0.15">
      <c r="B391" s="55"/>
      <c r="C391" s="72"/>
      <c r="D391" s="58" t="s">
        <v>88</v>
      </c>
      <c r="E391" s="212">
        <f t="shared" ref="E391:J392" si="130">E395+E398</f>
        <v>1</v>
      </c>
      <c r="F391" s="212">
        <f t="shared" si="130"/>
        <v>49</v>
      </c>
      <c r="G391" s="212">
        <f t="shared" si="130"/>
        <v>158</v>
      </c>
      <c r="H391" s="212">
        <f t="shared" si="130"/>
        <v>43</v>
      </c>
      <c r="I391" s="212">
        <f t="shared" si="130"/>
        <v>3</v>
      </c>
      <c r="J391" s="212">
        <f t="shared" si="130"/>
        <v>0</v>
      </c>
      <c r="K391" s="213">
        <f>SUM(E391:J391)</f>
        <v>254</v>
      </c>
      <c r="L391" s="73">
        <f>E391/K391</f>
        <v>3.937007874015748E-3</v>
      </c>
      <c r="M391" s="73">
        <f>F391/K391</f>
        <v>0.19291338582677164</v>
      </c>
      <c r="N391" s="73">
        <f>G391/K391</f>
        <v>0.62204724409448819</v>
      </c>
      <c r="O391" s="73">
        <f>H391/K391</f>
        <v>0.16929133858267717</v>
      </c>
      <c r="P391" s="20">
        <f>I391/K391</f>
        <v>1.1811023622047244E-2</v>
      </c>
      <c r="Q391" s="255">
        <f>J391/K391</f>
        <v>0</v>
      </c>
    </row>
    <row r="392" spans="2:17" s="10" customFormat="1" ht="13.5" customHeight="1" x14ac:dyDescent="0.15">
      <c r="B392" s="55"/>
      <c r="C392" s="72" t="s">
        <v>10</v>
      </c>
      <c r="D392" s="74" t="s">
        <v>91</v>
      </c>
      <c r="E392" s="214">
        <f t="shared" si="130"/>
        <v>1</v>
      </c>
      <c r="F392" s="214">
        <f t="shared" si="130"/>
        <v>32</v>
      </c>
      <c r="G392" s="214">
        <f t="shared" si="130"/>
        <v>131</v>
      </c>
      <c r="H392" s="214">
        <f t="shared" si="130"/>
        <v>48</v>
      </c>
      <c r="I392" s="214">
        <f t="shared" si="130"/>
        <v>3</v>
      </c>
      <c r="J392" s="214">
        <f t="shared" si="130"/>
        <v>0</v>
      </c>
      <c r="K392" s="215">
        <f>SUM(E392:J392)</f>
        <v>215</v>
      </c>
      <c r="L392" s="86">
        <f>E392/K392</f>
        <v>4.6511627906976744E-3</v>
      </c>
      <c r="M392" s="77">
        <f>F392/K392</f>
        <v>0.14883720930232558</v>
      </c>
      <c r="N392" s="77">
        <f>G392/K392</f>
        <v>0.6093023255813953</v>
      </c>
      <c r="O392" s="77">
        <f>H392/K392</f>
        <v>0.22325581395348837</v>
      </c>
      <c r="P392" s="22">
        <f>I392/K392</f>
        <v>1.3953488372093023E-2</v>
      </c>
      <c r="Q392" s="259">
        <f>J392/K392</f>
        <v>0</v>
      </c>
    </row>
    <row r="393" spans="2:17" s="10" customFormat="1" ht="13.5" customHeight="1" x14ac:dyDescent="0.15">
      <c r="B393" s="55"/>
      <c r="C393" s="72"/>
      <c r="D393" s="59" t="s">
        <v>24</v>
      </c>
      <c r="E393" s="353"/>
      <c r="F393" s="353"/>
      <c r="G393" s="353"/>
      <c r="H393" s="353"/>
      <c r="I393" s="353"/>
      <c r="J393" s="353"/>
      <c r="K393" s="216">
        <f>$F$5-K390</f>
        <v>0</v>
      </c>
      <c r="L393" s="361"/>
      <c r="M393" s="361"/>
      <c r="N393" s="361"/>
      <c r="O393" s="361"/>
      <c r="P393" s="362"/>
      <c r="Q393" s="363"/>
    </row>
    <row r="394" spans="2:17" s="10" customFormat="1" ht="13.5" customHeight="1" x14ac:dyDescent="0.15">
      <c r="B394" s="55"/>
      <c r="C394" s="68" t="s">
        <v>25</v>
      </c>
      <c r="D394" s="70" t="s">
        <v>10</v>
      </c>
      <c r="E394" s="210">
        <f t="shared" ref="E394:J394" si="131">E395+E396</f>
        <v>1</v>
      </c>
      <c r="F394" s="210">
        <f t="shared" si="131"/>
        <v>59</v>
      </c>
      <c r="G394" s="210">
        <f t="shared" si="131"/>
        <v>145</v>
      </c>
      <c r="H394" s="210">
        <f t="shared" si="131"/>
        <v>25</v>
      </c>
      <c r="I394" s="210">
        <f t="shared" si="131"/>
        <v>3</v>
      </c>
      <c r="J394" s="210">
        <f t="shared" si="131"/>
        <v>0</v>
      </c>
      <c r="K394" s="211">
        <f t="shared" ref="K394:K399" si="132">SUM(E394:J394)</f>
        <v>233</v>
      </c>
      <c r="L394" s="71">
        <f t="shared" ref="L394:L402" si="133">E394/K394</f>
        <v>4.2918454935622317E-3</v>
      </c>
      <c r="M394" s="71">
        <f t="shared" ref="M394:M402" si="134">F394/K394</f>
        <v>0.25321888412017168</v>
      </c>
      <c r="N394" s="71">
        <f t="shared" ref="N394:N402" si="135">G394/K394</f>
        <v>0.62231759656652363</v>
      </c>
      <c r="O394" s="71">
        <f t="shared" ref="O394:O402" si="136">H394/K394</f>
        <v>0.1072961373390558</v>
      </c>
      <c r="P394" s="14">
        <f t="shared" ref="P394:P402" si="137">I394/K394</f>
        <v>1.2875536480686695E-2</v>
      </c>
      <c r="Q394" s="252">
        <f t="shared" ref="Q394:Q402" si="138">J394/K394</f>
        <v>0</v>
      </c>
    </row>
    <row r="395" spans="2:17" s="10" customFormat="1" ht="13.5" customHeight="1" x14ac:dyDescent="0.15">
      <c r="B395" s="55" t="s">
        <v>12</v>
      </c>
      <c r="C395" s="55" t="s">
        <v>13</v>
      </c>
      <c r="D395" s="58" t="s">
        <v>88</v>
      </c>
      <c r="E395" s="319">
        <v>1</v>
      </c>
      <c r="F395" s="319">
        <v>34</v>
      </c>
      <c r="G395" s="319">
        <v>79</v>
      </c>
      <c r="H395" s="319">
        <v>12</v>
      </c>
      <c r="I395" s="319">
        <v>1</v>
      </c>
      <c r="J395" s="319">
        <v>0</v>
      </c>
      <c r="K395" s="213">
        <f>SUM(E395:J395)</f>
        <v>127</v>
      </c>
      <c r="L395" s="73">
        <f>E395/K395</f>
        <v>7.874015748031496E-3</v>
      </c>
      <c r="M395" s="73">
        <f>F395/K395</f>
        <v>0.26771653543307089</v>
      </c>
      <c r="N395" s="73">
        <f>G395/K395</f>
        <v>0.62204724409448819</v>
      </c>
      <c r="O395" s="73">
        <f>H395/K395</f>
        <v>9.4488188976377951E-2</v>
      </c>
      <c r="P395" s="20">
        <f>I395/K395</f>
        <v>7.874015748031496E-3</v>
      </c>
      <c r="Q395" s="255">
        <f>J395/K395</f>
        <v>0</v>
      </c>
    </row>
    <row r="396" spans="2:17" s="10" customFormat="1" ht="13.5" customHeight="1" x14ac:dyDescent="0.15">
      <c r="B396" s="55"/>
      <c r="C396" s="55"/>
      <c r="D396" s="60" t="s">
        <v>91</v>
      </c>
      <c r="E396" s="321">
        <v>0</v>
      </c>
      <c r="F396" s="321">
        <v>25</v>
      </c>
      <c r="G396" s="321">
        <v>66</v>
      </c>
      <c r="H396" s="321">
        <v>13</v>
      </c>
      <c r="I396" s="321">
        <v>2</v>
      </c>
      <c r="J396" s="321">
        <v>0</v>
      </c>
      <c r="K396" s="217">
        <f>SUM(E396:J396)</f>
        <v>106</v>
      </c>
      <c r="L396" s="90">
        <f>E396/K396</f>
        <v>0</v>
      </c>
      <c r="M396" s="81">
        <f>F396/K396</f>
        <v>0.23584905660377359</v>
      </c>
      <c r="N396" s="81">
        <f>G396/K396</f>
        <v>0.62264150943396224</v>
      </c>
      <c r="O396" s="81">
        <f>H396/K396</f>
        <v>0.12264150943396226</v>
      </c>
      <c r="P396" s="23">
        <f>I396/K396</f>
        <v>1.8867924528301886E-2</v>
      </c>
      <c r="Q396" s="36">
        <f>J396/K396</f>
        <v>0</v>
      </c>
    </row>
    <row r="397" spans="2:17" s="10" customFormat="1" ht="13.5" customHeight="1" x14ac:dyDescent="0.15">
      <c r="B397" s="55"/>
      <c r="C397" s="68"/>
      <c r="D397" s="70" t="s">
        <v>10</v>
      </c>
      <c r="E397" s="210">
        <f t="shared" ref="E397:J397" si="139">E398+E399</f>
        <v>1</v>
      </c>
      <c r="F397" s="210">
        <f t="shared" si="139"/>
        <v>22</v>
      </c>
      <c r="G397" s="210">
        <f t="shared" si="139"/>
        <v>144</v>
      </c>
      <c r="H397" s="210">
        <f t="shared" si="139"/>
        <v>66</v>
      </c>
      <c r="I397" s="210">
        <f t="shared" si="139"/>
        <v>3</v>
      </c>
      <c r="J397" s="210">
        <f t="shared" si="139"/>
        <v>0</v>
      </c>
      <c r="K397" s="211">
        <f t="shared" si="132"/>
        <v>236</v>
      </c>
      <c r="L397" s="247">
        <f t="shared" si="133"/>
        <v>4.2372881355932203E-3</v>
      </c>
      <c r="M397" s="71">
        <f t="shared" si="134"/>
        <v>9.3220338983050849E-2</v>
      </c>
      <c r="N397" s="71">
        <f t="shared" si="135"/>
        <v>0.61016949152542377</v>
      </c>
      <c r="O397" s="71">
        <f t="shared" si="136"/>
        <v>0.27966101694915252</v>
      </c>
      <c r="P397" s="14">
        <f t="shared" si="137"/>
        <v>1.2711864406779662E-2</v>
      </c>
      <c r="Q397" s="252">
        <f t="shared" si="138"/>
        <v>0</v>
      </c>
    </row>
    <row r="398" spans="2:17" s="10" customFormat="1" ht="13.5" customHeight="1" x14ac:dyDescent="0.15">
      <c r="B398" s="55"/>
      <c r="C398" s="55" t="s">
        <v>14</v>
      </c>
      <c r="D398" s="82" t="s">
        <v>88</v>
      </c>
      <c r="E398" s="319">
        <v>0</v>
      </c>
      <c r="F398" s="319">
        <v>15</v>
      </c>
      <c r="G398" s="319">
        <v>79</v>
      </c>
      <c r="H398" s="319">
        <v>31</v>
      </c>
      <c r="I398" s="319">
        <v>2</v>
      </c>
      <c r="J398" s="319">
        <v>0</v>
      </c>
      <c r="K398" s="218">
        <f t="shared" si="132"/>
        <v>127</v>
      </c>
      <c r="L398" s="89">
        <f t="shared" si="133"/>
        <v>0</v>
      </c>
      <c r="M398" s="83">
        <f t="shared" si="134"/>
        <v>0.11811023622047244</v>
      </c>
      <c r="N398" s="83">
        <f t="shared" si="135"/>
        <v>0.62204724409448819</v>
      </c>
      <c r="O398" s="83">
        <f t="shared" si="136"/>
        <v>0.24409448818897639</v>
      </c>
      <c r="P398" s="24">
        <f t="shared" si="137"/>
        <v>1.5748031496062992E-2</v>
      </c>
      <c r="Q398" s="257">
        <f t="shared" si="138"/>
        <v>0</v>
      </c>
    </row>
    <row r="399" spans="2:17" s="10" customFormat="1" ht="13.5" customHeight="1" x14ac:dyDescent="0.15">
      <c r="B399" s="84"/>
      <c r="C399" s="59"/>
      <c r="D399" s="59" t="s">
        <v>91</v>
      </c>
      <c r="E399" s="321">
        <v>1</v>
      </c>
      <c r="F399" s="321">
        <v>7</v>
      </c>
      <c r="G399" s="321">
        <v>65</v>
      </c>
      <c r="H399" s="321">
        <v>35</v>
      </c>
      <c r="I399" s="321">
        <v>1</v>
      </c>
      <c r="J399" s="321">
        <v>0</v>
      </c>
      <c r="K399" s="216">
        <f t="shared" si="132"/>
        <v>109</v>
      </c>
      <c r="L399" s="85">
        <f t="shared" si="133"/>
        <v>9.1743119266055051E-3</v>
      </c>
      <c r="M399" s="85">
        <f t="shared" si="134"/>
        <v>6.4220183486238536E-2</v>
      </c>
      <c r="N399" s="85">
        <f t="shared" si="135"/>
        <v>0.59633027522935778</v>
      </c>
      <c r="O399" s="85">
        <f t="shared" si="136"/>
        <v>0.32110091743119268</v>
      </c>
      <c r="P399" s="21">
        <f t="shared" si="137"/>
        <v>9.1743119266055051E-3</v>
      </c>
      <c r="Q399" s="256">
        <f t="shared" si="138"/>
        <v>0</v>
      </c>
    </row>
    <row r="400" spans="2:17" ht="13.5" customHeight="1" x14ac:dyDescent="0.15">
      <c r="B400" s="68"/>
      <c r="C400" s="69"/>
      <c r="D400" s="70" t="s">
        <v>10</v>
      </c>
      <c r="E400" s="210">
        <f t="shared" ref="E400:J400" si="140">E401+E402</f>
        <v>2</v>
      </c>
      <c r="F400" s="210">
        <f t="shared" si="140"/>
        <v>5</v>
      </c>
      <c r="G400" s="210">
        <f t="shared" si="140"/>
        <v>59</v>
      </c>
      <c r="H400" s="210">
        <f t="shared" si="140"/>
        <v>156</v>
      </c>
      <c r="I400" s="210">
        <f t="shared" si="140"/>
        <v>127</v>
      </c>
      <c r="J400" s="210">
        <f t="shared" si="140"/>
        <v>26</v>
      </c>
      <c r="K400" s="211">
        <f>SUM(K401:K402)</f>
        <v>375</v>
      </c>
      <c r="L400" s="71">
        <f t="shared" si="133"/>
        <v>5.3333333333333332E-3</v>
      </c>
      <c r="M400" s="71">
        <f t="shared" si="134"/>
        <v>1.3333333333333334E-2</v>
      </c>
      <c r="N400" s="71">
        <f t="shared" si="135"/>
        <v>0.15733333333333333</v>
      </c>
      <c r="O400" s="71">
        <f t="shared" si="136"/>
        <v>0.41599999999999998</v>
      </c>
      <c r="P400" s="14">
        <f t="shared" si="137"/>
        <v>0.33866666666666667</v>
      </c>
      <c r="Q400" s="252">
        <f t="shared" si="138"/>
        <v>6.933333333333333E-2</v>
      </c>
    </row>
    <row r="401" spans="2:17" ht="13.5" customHeight="1" x14ac:dyDescent="0.15">
      <c r="B401" s="55"/>
      <c r="C401" s="72"/>
      <c r="D401" s="58" t="s">
        <v>88</v>
      </c>
      <c r="E401" s="212">
        <f t="shared" ref="E401:J402" si="141">E405+E408</f>
        <v>1</v>
      </c>
      <c r="F401" s="212">
        <f t="shared" si="141"/>
        <v>4</v>
      </c>
      <c r="G401" s="212">
        <f t="shared" si="141"/>
        <v>42</v>
      </c>
      <c r="H401" s="212">
        <f t="shared" si="141"/>
        <v>84</v>
      </c>
      <c r="I401" s="212">
        <f t="shared" si="141"/>
        <v>69</v>
      </c>
      <c r="J401" s="212">
        <f t="shared" si="141"/>
        <v>12</v>
      </c>
      <c r="K401" s="213">
        <f>SUM(E401:J401)</f>
        <v>212</v>
      </c>
      <c r="L401" s="89">
        <f t="shared" si="133"/>
        <v>4.7169811320754715E-3</v>
      </c>
      <c r="M401" s="83">
        <f t="shared" si="134"/>
        <v>1.8867924528301886E-2</v>
      </c>
      <c r="N401" s="83">
        <f t="shared" si="135"/>
        <v>0.19811320754716982</v>
      </c>
      <c r="O401" s="83">
        <f t="shared" si="136"/>
        <v>0.39622641509433965</v>
      </c>
      <c r="P401" s="24">
        <f t="shared" si="137"/>
        <v>0.32547169811320753</v>
      </c>
      <c r="Q401" s="257">
        <f t="shared" si="138"/>
        <v>5.6603773584905662E-2</v>
      </c>
    </row>
    <row r="402" spans="2:17" ht="13.5" customHeight="1" x14ac:dyDescent="0.15">
      <c r="B402" s="55"/>
      <c r="C402" s="72" t="s">
        <v>10</v>
      </c>
      <c r="D402" s="74" t="s">
        <v>91</v>
      </c>
      <c r="E402" s="214">
        <f t="shared" si="141"/>
        <v>1</v>
      </c>
      <c r="F402" s="214">
        <f t="shared" si="141"/>
        <v>1</v>
      </c>
      <c r="G402" s="214">
        <f t="shared" si="141"/>
        <v>17</v>
      </c>
      <c r="H402" s="214">
        <f t="shared" si="141"/>
        <v>72</v>
      </c>
      <c r="I402" s="214">
        <f t="shared" si="141"/>
        <v>58</v>
      </c>
      <c r="J402" s="214">
        <f t="shared" si="141"/>
        <v>14</v>
      </c>
      <c r="K402" s="215">
        <f>SUM(E402:J402)</f>
        <v>163</v>
      </c>
      <c r="L402" s="329">
        <f t="shared" si="133"/>
        <v>6.1349693251533744E-3</v>
      </c>
      <c r="M402" s="329">
        <f t="shared" si="134"/>
        <v>6.1349693251533744E-3</v>
      </c>
      <c r="N402" s="329">
        <f t="shared" si="135"/>
        <v>0.10429447852760736</v>
      </c>
      <c r="O402" s="329">
        <f t="shared" si="136"/>
        <v>0.44171779141104295</v>
      </c>
      <c r="P402" s="330">
        <f t="shared" si="137"/>
        <v>0.35582822085889571</v>
      </c>
      <c r="Q402" s="440">
        <f t="shared" si="138"/>
        <v>8.5889570552147243E-2</v>
      </c>
    </row>
    <row r="403" spans="2:17" ht="13.5" customHeight="1" x14ac:dyDescent="0.15">
      <c r="B403" s="55"/>
      <c r="C403" s="72"/>
      <c r="D403" s="59" t="s">
        <v>24</v>
      </c>
      <c r="E403" s="224"/>
      <c r="F403" s="224"/>
      <c r="G403" s="224"/>
      <c r="H403" s="224"/>
      <c r="I403" s="224"/>
      <c r="J403" s="224"/>
      <c r="K403" s="216">
        <f>$F$8-K400</f>
        <v>1</v>
      </c>
      <c r="L403" s="87"/>
      <c r="M403" s="88"/>
      <c r="N403" s="88"/>
      <c r="O403" s="88"/>
      <c r="P403" s="37"/>
      <c r="Q403" s="254"/>
    </row>
    <row r="404" spans="2:17" s="10" customFormat="1" ht="13.5" customHeight="1" x14ac:dyDescent="0.15">
      <c r="B404" s="55"/>
      <c r="C404" s="68" t="s">
        <v>25</v>
      </c>
      <c r="D404" s="70" t="s">
        <v>10</v>
      </c>
      <c r="E404" s="210">
        <f t="shared" ref="E404:J404" si="142">E405+E406</f>
        <v>2</v>
      </c>
      <c r="F404" s="210">
        <f t="shared" si="142"/>
        <v>5</v>
      </c>
      <c r="G404" s="210">
        <f t="shared" si="142"/>
        <v>44</v>
      </c>
      <c r="H404" s="210">
        <f t="shared" si="142"/>
        <v>84</v>
      </c>
      <c r="I404" s="210">
        <f t="shared" si="142"/>
        <v>38</v>
      </c>
      <c r="J404" s="210">
        <f t="shared" si="142"/>
        <v>6</v>
      </c>
      <c r="K404" s="211">
        <f t="shared" ref="K404:K412" si="143">SUM(E404:J404)</f>
        <v>179</v>
      </c>
      <c r="L404" s="71">
        <f t="shared" ref="L404:L412" si="144">E404/K404</f>
        <v>1.11731843575419E-2</v>
      </c>
      <c r="M404" s="71">
        <f t="shared" ref="M404:M412" si="145">F404/K404</f>
        <v>2.7932960893854747E-2</v>
      </c>
      <c r="N404" s="71">
        <f t="shared" ref="N404:N412" si="146">G404/K404</f>
        <v>0.24581005586592178</v>
      </c>
      <c r="O404" s="71">
        <f t="shared" ref="O404:O412" si="147">H404/K404</f>
        <v>0.46927374301675978</v>
      </c>
      <c r="P404" s="14">
        <f t="shared" ref="P404:P412" si="148">I404/K404</f>
        <v>0.21229050279329609</v>
      </c>
      <c r="Q404" s="252">
        <f t="shared" ref="Q404:Q412" si="149">J404/K404</f>
        <v>3.3519553072625698E-2</v>
      </c>
    </row>
    <row r="405" spans="2:17" s="10" customFormat="1" ht="13.5" customHeight="1" x14ac:dyDescent="0.15">
      <c r="B405" s="55" t="s">
        <v>15</v>
      </c>
      <c r="C405" s="55" t="s">
        <v>13</v>
      </c>
      <c r="D405" s="58" t="s">
        <v>88</v>
      </c>
      <c r="E405" s="319">
        <v>1</v>
      </c>
      <c r="F405" s="319">
        <v>4</v>
      </c>
      <c r="G405" s="319">
        <v>32</v>
      </c>
      <c r="H405" s="319">
        <v>44</v>
      </c>
      <c r="I405" s="319">
        <v>21</v>
      </c>
      <c r="J405" s="319">
        <v>3</v>
      </c>
      <c r="K405" s="213">
        <f t="shared" si="143"/>
        <v>105</v>
      </c>
      <c r="L405" s="73">
        <f t="shared" si="144"/>
        <v>9.5238095238095247E-3</v>
      </c>
      <c r="M405" s="73">
        <f t="shared" si="145"/>
        <v>3.8095238095238099E-2</v>
      </c>
      <c r="N405" s="73">
        <f t="shared" si="146"/>
        <v>0.30476190476190479</v>
      </c>
      <c r="O405" s="73">
        <f t="shared" si="147"/>
        <v>0.41904761904761906</v>
      </c>
      <c r="P405" s="20">
        <f t="shared" si="148"/>
        <v>0.2</v>
      </c>
      <c r="Q405" s="255">
        <f t="shared" si="149"/>
        <v>2.8571428571428571E-2</v>
      </c>
    </row>
    <row r="406" spans="2:17" s="10" customFormat="1" ht="13.5" customHeight="1" x14ac:dyDescent="0.15">
      <c r="B406" s="55"/>
      <c r="C406" s="55"/>
      <c r="D406" s="60" t="s">
        <v>91</v>
      </c>
      <c r="E406" s="321">
        <v>1</v>
      </c>
      <c r="F406" s="321">
        <v>1</v>
      </c>
      <c r="G406" s="321">
        <v>12</v>
      </c>
      <c r="H406" s="321">
        <v>40</v>
      </c>
      <c r="I406" s="321">
        <v>17</v>
      </c>
      <c r="J406" s="321">
        <v>3</v>
      </c>
      <c r="K406" s="217">
        <f t="shared" si="143"/>
        <v>74</v>
      </c>
      <c r="L406" s="90">
        <f t="shared" si="144"/>
        <v>1.3513513513513514E-2</v>
      </c>
      <c r="M406" s="81">
        <f t="shared" si="145"/>
        <v>1.3513513513513514E-2</v>
      </c>
      <c r="N406" s="81">
        <f t="shared" si="146"/>
        <v>0.16216216216216217</v>
      </c>
      <c r="O406" s="81">
        <f t="shared" si="147"/>
        <v>0.54054054054054057</v>
      </c>
      <c r="P406" s="23">
        <f t="shared" si="148"/>
        <v>0.22972972972972974</v>
      </c>
      <c r="Q406" s="36">
        <f t="shared" si="149"/>
        <v>4.0540540540540543E-2</v>
      </c>
    </row>
    <row r="407" spans="2:17" s="10" customFormat="1" ht="13.5" customHeight="1" x14ac:dyDescent="0.15">
      <c r="B407" s="55"/>
      <c r="C407" s="68"/>
      <c r="D407" s="70" t="s">
        <v>10</v>
      </c>
      <c r="E407" s="210">
        <f t="shared" ref="E407:J407" si="150">E408+E409</f>
        <v>0</v>
      </c>
      <c r="F407" s="210">
        <f t="shared" si="150"/>
        <v>0</v>
      </c>
      <c r="G407" s="210">
        <f t="shared" si="150"/>
        <v>15</v>
      </c>
      <c r="H407" s="210">
        <f t="shared" si="150"/>
        <v>72</v>
      </c>
      <c r="I407" s="210">
        <f t="shared" si="150"/>
        <v>89</v>
      </c>
      <c r="J407" s="210">
        <f t="shared" si="150"/>
        <v>20</v>
      </c>
      <c r="K407" s="211">
        <f t="shared" si="143"/>
        <v>196</v>
      </c>
      <c r="L407" s="247">
        <f t="shared" si="144"/>
        <v>0</v>
      </c>
      <c r="M407" s="71">
        <f t="shared" si="145"/>
        <v>0</v>
      </c>
      <c r="N407" s="71">
        <f t="shared" si="146"/>
        <v>7.6530612244897961E-2</v>
      </c>
      <c r="O407" s="71">
        <f t="shared" si="147"/>
        <v>0.36734693877551022</v>
      </c>
      <c r="P407" s="14">
        <f t="shared" si="148"/>
        <v>0.45408163265306123</v>
      </c>
      <c r="Q407" s="252">
        <f t="shared" si="149"/>
        <v>0.10204081632653061</v>
      </c>
    </row>
    <row r="408" spans="2:17" s="10" customFormat="1" ht="13.5" customHeight="1" x14ac:dyDescent="0.15">
      <c r="B408" s="55"/>
      <c r="C408" s="55" t="s">
        <v>16</v>
      </c>
      <c r="D408" s="82" t="s">
        <v>88</v>
      </c>
      <c r="E408" s="319">
        <v>0</v>
      </c>
      <c r="F408" s="319">
        <v>0</v>
      </c>
      <c r="G408" s="319">
        <v>10</v>
      </c>
      <c r="H408" s="319">
        <v>40</v>
      </c>
      <c r="I408" s="319">
        <v>48</v>
      </c>
      <c r="J408" s="319">
        <v>9</v>
      </c>
      <c r="K408" s="218">
        <f t="shared" si="143"/>
        <v>107</v>
      </c>
      <c r="L408" s="89">
        <f t="shared" si="144"/>
        <v>0</v>
      </c>
      <c r="M408" s="83">
        <f t="shared" si="145"/>
        <v>0</v>
      </c>
      <c r="N408" s="83">
        <f t="shared" si="146"/>
        <v>9.3457943925233641E-2</v>
      </c>
      <c r="O408" s="83">
        <f t="shared" si="147"/>
        <v>0.37383177570093457</v>
      </c>
      <c r="P408" s="24">
        <f t="shared" si="148"/>
        <v>0.44859813084112149</v>
      </c>
      <c r="Q408" s="257">
        <f t="shared" si="149"/>
        <v>8.4112149532710276E-2</v>
      </c>
    </row>
    <row r="409" spans="2:17" s="10" customFormat="1" ht="13.5" customHeight="1" x14ac:dyDescent="0.15">
      <c r="B409" s="84"/>
      <c r="C409" s="59"/>
      <c r="D409" s="59" t="s">
        <v>91</v>
      </c>
      <c r="E409" s="321">
        <v>0</v>
      </c>
      <c r="F409" s="321">
        <v>0</v>
      </c>
      <c r="G409" s="321">
        <v>5</v>
      </c>
      <c r="H409" s="321">
        <v>32</v>
      </c>
      <c r="I409" s="321">
        <v>41</v>
      </c>
      <c r="J409" s="321">
        <v>11</v>
      </c>
      <c r="K409" s="216">
        <f t="shared" si="143"/>
        <v>89</v>
      </c>
      <c r="L409" s="85">
        <f t="shared" si="144"/>
        <v>0</v>
      </c>
      <c r="M409" s="85">
        <f t="shared" si="145"/>
        <v>0</v>
      </c>
      <c r="N409" s="85">
        <f t="shared" si="146"/>
        <v>5.6179775280898875E-2</v>
      </c>
      <c r="O409" s="85">
        <f t="shared" si="147"/>
        <v>0.3595505617977528</v>
      </c>
      <c r="P409" s="21">
        <f t="shared" si="148"/>
        <v>0.4606741573033708</v>
      </c>
      <c r="Q409" s="256">
        <f t="shared" si="149"/>
        <v>0.12359550561797752</v>
      </c>
    </row>
    <row r="410" spans="2:17" s="10" customFormat="1" ht="13.5" customHeight="1" x14ac:dyDescent="0.15">
      <c r="B410" s="68"/>
      <c r="C410" s="69"/>
      <c r="D410" s="70" t="s">
        <v>10</v>
      </c>
      <c r="E410" s="210">
        <f t="shared" ref="E410:J410" si="151">E411+E412</f>
        <v>1</v>
      </c>
      <c r="F410" s="210">
        <f t="shared" si="151"/>
        <v>1</v>
      </c>
      <c r="G410" s="210">
        <f t="shared" si="151"/>
        <v>6</v>
      </c>
      <c r="H410" s="210">
        <f t="shared" si="151"/>
        <v>68</v>
      </c>
      <c r="I410" s="210">
        <f t="shared" si="151"/>
        <v>253</v>
      </c>
      <c r="J410" s="210">
        <f t="shared" si="151"/>
        <v>241</v>
      </c>
      <c r="K410" s="211">
        <f t="shared" si="143"/>
        <v>570</v>
      </c>
      <c r="L410" s="71">
        <f t="shared" si="144"/>
        <v>1.7543859649122807E-3</v>
      </c>
      <c r="M410" s="71">
        <f t="shared" si="145"/>
        <v>1.7543859649122807E-3</v>
      </c>
      <c r="N410" s="71">
        <f t="shared" si="146"/>
        <v>1.0526315789473684E-2</v>
      </c>
      <c r="O410" s="71">
        <f t="shared" si="147"/>
        <v>0.11929824561403508</v>
      </c>
      <c r="P410" s="14">
        <f t="shared" si="148"/>
        <v>0.44385964912280701</v>
      </c>
      <c r="Q410" s="252">
        <f t="shared" si="149"/>
        <v>0.42280701754385963</v>
      </c>
    </row>
    <row r="411" spans="2:17" s="10" customFormat="1" ht="13.5" customHeight="1" x14ac:dyDescent="0.15">
      <c r="B411" s="55"/>
      <c r="C411" s="72"/>
      <c r="D411" s="58" t="s">
        <v>88</v>
      </c>
      <c r="E411" s="319">
        <v>0</v>
      </c>
      <c r="F411" s="319">
        <v>1</v>
      </c>
      <c r="G411" s="319">
        <v>4</v>
      </c>
      <c r="H411" s="319">
        <v>38</v>
      </c>
      <c r="I411" s="319">
        <v>138</v>
      </c>
      <c r="J411" s="319">
        <v>141</v>
      </c>
      <c r="K411" s="213">
        <f t="shared" si="143"/>
        <v>322</v>
      </c>
      <c r="L411" s="73">
        <f t="shared" si="144"/>
        <v>0</v>
      </c>
      <c r="M411" s="73">
        <f t="shared" si="145"/>
        <v>3.105590062111801E-3</v>
      </c>
      <c r="N411" s="73">
        <f t="shared" si="146"/>
        <v>1.2422360248447204E-2</v>
      </c>
      <c r="O411" s="73">
        <f t="shared" si="147"/>
        <v>0.11801242236024845</v>
      </c>
      <c r="P411" s="20">
        <f t="shared" si="148"/>
        <v>0.42857142857142855</v>
      </c>
      <c r="Q411" s="255">
        <f t="shared" si="149"/>
        <v>0.43788819875776397</v>
      </c>
    </row>
    <row r="412" spans="2:17" s="10" customFormat="1" ht="13.5" customHeight="1" x14ac:dyDescent="0.15">
      <c r="B412" s="55" t="s">
        <v>26</v>
      </c>
      <c r="C412" s="26" t="s">
        <v>16</v>
      </c>
      <c r="D412" s="74" t="s">
        <v>91</v>
      </c>
      <c r="E412" s="331">
        <v>1</v>
      </c>
      <c r="F412" s="331">
        <v>0</v>
      </c>
      <c r="G412" s="331">
        <v>2</v>
      </c>
      <c r="H412" s="331">
        <v>30</v>
      </c>
      <c r="I412" s="331">
        <v>115</v>
      </c>
      <c r="J412" s="331">
        <v>100</v>
      </c>
      <c r="K412" s="215">
        <f t="shared" si="143"/>
        <v>248</v>
      </c>
      <c r="L412" s="86">
        <f t="shared" si="144"/>
        <v>4.0322580645161289E-3</v>
      </c>
      <c r="M412" s="77">
        <f t="shared" si="145"/>
        <v>0</v>
      </c>
      <c r="N412" s="77">
        <f t="shared" si="146"/>
        <v>8.0645161290322578E-3</v>
      </c>
      <c r="O412" s="77">
        <f t="shared" si="147"/>
        <v>0.12096774193548387</v>
      </c>
      <c r="P412" s="22">
        <f t="shared" si="148"/>
        <v>0.46370967741935482</v>
      </c>
      <c r="Q412" s="259">
        <f t="shared" si="149"/>
        <v>0.40322580645161288</v>
      </c>
    </row>
    <row r="413" spans="2:17" ht="13.5" customHeight="1" thickBot="1" x14ac:dyDescent="0.2">
      <c r="B413" s="55"/>
      <c r="C413" s="72"/>
      <c r="D413" s="91" t="s">
        <v>24</v>
      </c>
      <c r="E413" s="225"/>
      <c r="F413" s="225"/>
      <c r="G413" s="225"/>
      <c r="H413" s="225"/>
      <c r="I413" s="225"/>
      <c r="J413" s="225"/>
      <c r="K413" s="221">
        <f>$F$11-K410</f>
        <v>0</v>
      </c>
      <c r="L413" s="425"/>
      <c r="M413" s="426"/>
      <c r="N413" s="426"/>
      <c r="O413" s="426"/>
      <c r="P413" s="427"/>
      <c r="Q413" s="428"/>
    </row>
    <row r="414" spans="2:17" ht="13.5" customHeight="1" thickTop="1" x14ac:dyDescent="0.15">
      <c r="B414" s="92"/>
      <c r="C414" s="93"/>
      <c r="D414" s="94" t="s">
        <v>10</v>
      </c>
      <c r="E414" s="222">
        <f t="shared" ref="E414:K414" si="152">SUM(E415:E416)</f>
        <v>5</v>
      </c>
      <c r="F414" s="222">
        <f t="shared" si="152"/>
        <v>87</v>
      </c>
      <c r="G414" s="222">
        <f t="shared" si="152"/>
        <v>354</v>
      </c>
      <c r="H414" s="222">
        <f t="shared" si="152"/>
        <v>315</v>
      </c>
      <c r="I414" s="222">
        <f t="shared" si="152"/>
        <v>386</v>
      </c>
      <c r="J414" s="222">
        <f t="shared" si="152"/>
        <v>267</v>
      </c>
      <c r="K414" s="223">
        <f t="shared" si="152"/>
        <v>1414</v>
      </c>
      <c r="L414" s="85">
        <f>E414/K414</f>
        <v>3.5360678925035359E-3</v>
      </c>
      <c r="M414" s="85">
        <f>F414/K414</f>
        <v>6.1527581329561529E-2</v>
      </c>
      <c r="N414" s="85">
        <f>G414/K414</f>
        <v>0.25035360678925034</v>
      </c>
      <c r="O414" s="85">
        <f>H414/K414</f>
        <v>0.22277227722772278</v>
      </c>
      <c r="P414" s="21">
        <f>I414/K414</f>
        <v>0.27298444130127297</v>
      </c>
      <c r="Q414" s="256">
        <f>J414/K414</f>
        <v>0.18882602545968882</v>
      </c>
    </row>
    <row r="415" spans="2:17" ht="13.5" customHeight="1" x14ac:dyDescent="0.15">
      <c r="B415" s="55"/>
      <c r="C415" s="72"/>
      <c r="D415" s="58" t="s">
        <v>88</v>
      </c>
      <c r="E415" s="212">
        <f t="shared" ref="E415:J416" si="153">E391+E401+E411</f>
        <v>2</v>
      </c>
      <c r="F415" s="212">
        <f t="shared" si="153"/>
        <v>54</v>
      </c>
      <c r="G415" s="212">
        <f t="shared" si="153"/>
        <v>204</v>
      </c>
      <c r="H415" s="212">
        <f t="shared" si="153"/>
        <v>165</v>
      </c>
      <c r="I415" s="212">
        <f t="shared" si="153"/>
        <v>210</v>
      </c>
      <c r="J415" s="212">
        <f t="shared" si="153"/>
        <v>153</v>
      </c>
      <c r="K415" s="213">
        <f>SUM(E415:J415)</f>
        <v>788</v>
      </c>
      <c r="L415" s="73">
        <f>E415/K415</f>
        <v>2.5380710659898475E-3</v>
      </c>
      <c r="M415" s="73">
        <f>F415/K415</f>
        <v>6.8527918781725886E-2</v>
      </c>
      <c r="N415" s="73">
        <f>G415/K415</f>
        <v>0.25888324873096447</v>
      </c>
      <c r="O415" s="73">
        <f>H415/K415</f>
        <v>0.20939086294416243</v>
      </c>
      <c r="P415" s="20">
        <f>I415/K415</f>
        <v>0.26649746192893403</v>
      </c>
      <c r="Q415" s="255">
        <f>J415/K415</f>
        <v>0.19416243654822335</v>
      </c>
    </row>
    <row r="416" spans="2:17" ht="13.5" customHeight="1" x14ac:dyDescent="0.15">
      <c r="B416" s="96" t="s">
        <v>10</v>
      </c>
      <c r="C416" s="26"/>
      <c r="D416" s="74" t="s">
        <v>91</v>
      </c>
      <c r="E416" s="214">
        <f t="shared" si="153"/>
        <v>3</v>
      </c>
      <c r="F416" s="214">
        <f t="shared" si="153"/>
        <v>33</v>
      </c>
      <c r="G416" s="214">
        <f t="shared" si="153"/>
        <v>150</v>
      </c>
      <c r="H416" s="214">
        <f t="shared" si="153"/>
        <v>150</v>
      </c>
      <c r="I416" s="214">
        <f t="shared" si="153"/>
        <v>176</v>
      </c>
      <c r="J416" s="214">
        <f t="shared" si="153"/>
        <v>114</v>
      </c>
      <c r="K416" s="215">
        <f>SUM(E416:J416)</f>
        <v>626</v>
      </c>
      <c r="L416" s="86">
        <f>E416/K416</f>
        <v>4.7923322683706068E-3</v>
      </c>
      <c r="M416" s="77">
        <f>F416/K416</f>
        <v>5.2715654952076675E-2</v>
      </c>
      <c r="N416" s="77">
        <f>G416/K416</f>
        <v>0.23961661341853036</v>
      </c>
      <c r="O416" s="77">
        <f>H416/K416</f>
        <v>0.23961661341853036</v>
      </c>
      <c r="P416" s="22">
        <f>I416/K416</f>
        <v>0.28115015974440893</v>
      </c>
      <c r="Q416" s="259">
        <f>J416/K416</f>
        <v>0.18210862619808307</v>
      </c>
    </row>
    <row r="417" spans="2:17" ht="13.5" customHeight="1" x14ac:dyDescent="0.15">
      <c r="B417" s="84"/>
      <c r="C417" s="97"/>
      <c r="D417" s="59" t="s">
        <v>24</v>
      </c>
      <c r="E417" s="224"/>
      <c r="F417" s="224"/>
      <c r="G417" s="224"/>
      <c r="H417" s="224"/>
      <c r="I417" s="224"/>
      <c r="J417" s="224"/>
      <c r="K417" s="216">
        <f>K393+K403+K413</f>
        <v>1</v>
      </c>
      <c r="L417" s="80"/>
      <c r="M417" s="80"/>
      <c r="N417" s="80"/>
      <c r="O417" s="80"/>
      <c r="P417" s="35"/>
      <c r="Q417" s="253"/>
    </row>
    <row r="418" spans="2:17" ht="13.5" customHeight="1" x14ac:dyDescent="0.15">
      <c r="B418" s="303"/>
      <c r="C418" s="303"/>
      <c r="D418" s="30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</row>
    <row r="419" spans="2:17" s="10" customFormat="1" ht="13.5" customHeight="1" x14ac:dyDescent="0.15">
      <c r="B419" s="301" t="s">
        <v>80</v>
      </c>
      <c r="C419" s="65"/>
      <c r="D419" s="17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</row>
    <row r="420" spans="2:17" ht="19.2" x14ac:dyDescent="0.15">
      <c r="B420" s="67" t="s">
        <v>9</v>
      </c>
      <c r="C420" s="67" t="s">
        <v>19</v>
      </c>
      <c r="D420" s="402" t="s">
        <v>20</v>
      </c>
      <c r="E420" s="6" t="s">
        <v>63</v>
      </c>
      <c r="F420" s="6" t="s">
        <v>56</v>
      </c>
      <c r="G420" s="6" t="s">
        <v>57</v>
      </c>
      <c r="H420" s="6" t="s">
        <v>58</v>
      </c>
      <c r="I420" s="6" t="s">
        <v>59</v>
      </c>
      <c r="J420" s="6" t="s">
        <v>64</v>
      </c>
      <c r="K420" s="12" t="s">
        <v>10</v>
      </c>
      <c r="L420" s="6" t="s">
        <v>63</v>
      </c>
      <c r="M420" s="6" t="s">
        <v>56</v>
      </c>
      <c r="N420" s="6" t="s">
        <v>57</v>
      </c>
      <c r="O420" s="6" t="s">
        <v>58</v>
      </c>
      <c r="P420" s="6" t="s">
        <v>59</v>
      </c>
      <c r="Q420" s="6" t="s">
        <v>64</v>
      </c>
    </row>
    <row r="421" spans="2:17" s="10" customFormat="1" ht="13.5" customHeight="1" x14ac:dyDescent="0.15">
      <c r="B421" s="68"/>
      <c r="C421" s="69"/>
      <c r="D421" s="70" t="s">
        <v>10</v>
      </c>
      <c r="E421" s="210">
        <f t="shared" ref="E421:J421" si="154">E422+E423</f>
        <v>0</v>
      </c>
      <c r="F421" s="210">
        <f t="shared" si="154"/>
        <v>0</v>
      </c>
      <c r="G421" s="210">
        <f t="shared" si="154"/>
        <v>27</v>
      </c>
      <c r="H421" s="210">
        <f t="shared" si="154"/>
        <v>189</v>
      </c>
      <c r="I421" s="210">
        <f t="shared" si="154"/>
        <v>229</v>
      </c>
      <c r="J421" s="210">
        <f t="shared" si="154"/>
        <v>24</v>
      </c>
      <c r="K421" s="211">
        <f>SUM(K422:K423)</f>
        <v>469</v>
      </c>
      <c r="L421" s="71">
        <f>E421/K421</f>
        <v>0</v>
      </c>
      <c r="M421" s="71">
        <f>F421/K421</f>
        <v>0</v>
      </c>
      <c r="N421" s="71">
        <f>G421/K421</f>
        <v>5.7569296375266525E-2</v>
      </c>
      <c r="O421" s="71">
        <f>H421/K421</f>
        <v>0.40298507462686567</v>
      </c>
      <c r="P421" s="14">
        <f>I421/K421</f>
        <v>0.48827292110874199</v>
      </c>
      <c r="Q421" s="252">
        <f>J421/K421</f>
        <v>5.1172707889125799E-2</v>
      </c>
    </row>
    <row r="422" spans="2:17" s="10" customFormat="1" ht="13.5" customHeight="1" x14ac:dyDescent="0.15">
      <c r="B422" s="55"/>
      <c r="C422" s="72"/>
      <c r="D422" s="58" t="s">
        <v>88</v>
      </c>
      <c r="E422" s="212">
        <f t="shared" ref="E422:J423" si="155">E426+E429</f>
        <v>0</v>
      </c>
      <c r="F422" s="212">
        <f t="shared" si="155"/>
        <v>0</v>
      </c>
      <c r="G422" s="212">
        <f t="shared" si="155"/>
        <v>14</v>
      </c>
      <c r="H422" s="212">
        <f t="shared" si="155"/>
        <v>97</v>
      </c>
      <c r="I422" s="212">
        <f t="shared" si="155"/>
        <v>131</v>
      </c>
      <c r="J422" s="212">
        <f t="shared" si="155"/>
        <v>12</v>
      </c>
      <c r="K422" s="213">
        <f>SUM(E422:J422)</f>
        <v>254</v>
      </c>
      <c r="L422" s="73">
        <f>E422/K422</f>
        <v>0</v>
      </c>
      <c r="M422" s="73">
        <f>F422/K422</f>
        <v>0</v>
      </c>
      <c r="N422" s="73">
        <f>G422/K422</f>
        <v>5.5118110236220472E-2</v>
      </c>
      <c r="O422" s="73">
        <f>H422/K422</f>
        <v>0.38188976377952755</v>
      </c>
      <c r="P422" s="20">
        <f>I422/K422</f>
        <v>0.51574803149606296</v>
      </c>
      <c r="Q422" s="255">
        <f>J422/K422</f>
        <v>4.7244094488188976E-2</v>
      </c>
    </row>
    <row r="423" spans="2:17" s="10" customFormat="1" ht="13.5" customHeight="1" x14ac:dyDescent="0.15">
      <c r="B423" s="55"/>
      <c r="C423" s="72" t="s">
        <v>10</v>
      </c>
      <c r="D423" s="74" t="s">
        <v>91</v>
      </c>
      <c r="E423" s="214">
        <f t="shared" si="155"/>
        <v>0</v>
      </c>
      <c r="F423" s="214">
        <f t="shared" si="155"/>
        <v>0</v>
      </c>
      <c r="G423" s="214">
        <f t="shared" si="155"/>
        <v>13</v>
      </c>
      <c r="H423" s="214">
        <f t="shared" si="155"/>
        <v>92</v>
      </c>
      <c r="I423" s="214">
        <f t="shared" si="155"/>
        <v>98</v>
      </c>
      <c r="J423" s="214">
        <f t="shared" si="155"/>
        <v>12</v>
      </c>
      <c r="K423" s="215">
        <f>SUM(E423:J423)</f>
        <v>215</v>
      </c>
      <c r="L423" s="86">
        <f>E423/K423</f>
        <v>0</v>
      </c>
      <c r="M423" s="77">
        <f>F423/K423</f>
        <v>0</v>
      </c>
      <c r="N423" s="77">
        <f>G423/K423</f>
        <v>6.0465116279069767E-2</v>
      </c>
      <c r="O423" s="77">
        <f>H423/K423</f>
        <v>0.42790697674418604</v>
      </c>
      <c r="P423" s="22">
        <f>I423/K423</f>
        <v>0.45581395348837211</v>
      </c>
      <c r="Q423" s="259">
        <f>J423/K423</f>
        <v>5.5813953488372092E-2</v>
      </c>
    </row>
    <row r="424" spans="2:17" s="10" customFormat="1" ht="13.5" customHeight="1" x14ac:dyDescent="0.15">
      <c r="B424" s="55"/>
      <c r="C424" s="72"/>
      <c r="D424" s="59" t="s">
        <v>24</v>
      </c>
      <c r="E424" s="353"/>
      <c r="F424" s="353"/>
      <c r="G424" s="353"/>
      <c r="H424" s="353"/>
      <c r="I424" s="353"/>
      <c r="J424" s="353"/>
      <c r="K424" s="216">
        <f>$F$5-K421</f>
        <v>0</v>
      </c>
      <c r="L424" s="361"/>
      <c r="M424" s="361"/>
      <c r="N424" s="361"/>
      <c r="O424" s="361"/>
      <c r="P424" s="362"/>
      <c r="Q424" s="363"/>
    </row>
    <row r="425" spans="2:17" s="10" customFormat="1" ht="13.5" customHeight="1" x14ac:dyDescent="0.15">
      <c r="B425" s="55"/>
      <c r="C425" s="68" t="s">
        <v>25</v>
      </c>
      <c r="D425" s="70" t="s">
        <v>10</v>
      </c>
      <c r="E425" s="210">
        <f t="shared" ref="E425:J425" si="156">E426+E427</f>
        <v>0</v>
      </c>
      <c r="F425" s="210">
        <f t="shared" si="156"/>
        <v>0</v>
      </c>
      <c r="G425" s="210">
        <f t="shared" si="156"/>
        <v>6</v>
      </c>
      <c r="H425" s="210">
        <f t="shared" si="156"/>
        <v>73</v>
      </c>
      <c r="I425" s="210">
        <f t="shared" si="156"/>
        <v>136</v>
      </c>
      <c r="J425" s="210">
        <f t="shared" si="156"/>
        <v>18</v>
      </c>
      <c r="K425" s="211">
        <f t="shared" ref="K425:K430" si="157">SUM(E425:J425)</f>
        <v>233</v>
      </c>
      <c r="L425" s="71">
        <f t="shared" ref="L425:L433" si="158">E425/K425</f>
        <v>0</v>
      </c>
      <c r="M425" s="71">
        <f t="shared" ref="M425:M433" si="159">F425/K425</f>
        <v>0</v>
      </c>
      <c r="N425" s="71">
        <f t="shared" ref="N425:N433" si="160">G425/K425</f>
        <v>2.575107296137339E-2</v>
      </c>
      <c r="O425" s="71">
        <f t="shared" ref="O425:O433" si="161">H425/K425</f>
        <v>0.31330472103004292</v>
      </c>
      <c r="P425" s="14">
        <f t="shared" ref="P425:P433" si="162">I425/K425</f>
        <v>0.58369098712446355</v>
      </c>
      <c r="Q425" s="252">
        <f t="shared" ref="Q425:Q433" si="163">J425/K425</f>
        <v>7.7253218884120178E-2</v>
      </c>
    </row>
    <row r="426" spans="2:17" s="10" customFormat="1" ht="13.5" customHeight="1" x14ac:dyDescent="0.15">
      <c r="B426" s="55" t="s">
        <v>12</v>
      </c>
      <c r="C426" s="55" t="s">
        <v>13</v>
      </c>
      <c r="D426" s="58" t="s">
        <v>88</v>
      </c>
      <c r="E426" s="319">
        <v>0</v>
      </c>
      <c r="F426" s="319">
        <v>0</v>
      </c>
      <c r="G426" s="319">
        <v>4</v>
      </c>
      <c r="H426" s="319">
        <v>34</v>
      </c>
      <c r="I426" s="319">
        <v>79</v>
      </c>
      <c r="J426" s="319">
        <v>10</v>
      </c>
      <c r="K426" s="213">
        <f t="shared" si="157"/>
        <v>127</v>
      </c>
      <c r="L426" s="73">
        <f t="shared" si="158"/>
        <v>0</v>
      </c>
      <c r="M426" s="73">
        <f t="shared" si="159"/>
        <v>0</v>
      </c>
      <c r="N426" s="73">
        <f t="shared" si="160"/>
        <v>3.1496062992125984E-2</v>
      </c>
      <c r="O426" s="73">
        <f t="shared" si="161"/>
        <v>0.26771653543307089</v>
      </c>
      <c r="P426" s="20">
        <f t="shared" si="162"/>
        <v>0.62204724409448819</v>
      </c>
      <c r="Q426" s="255">
        <f t="shared" si="163"/>
        <v>7.874015748031496E-2</v>
      </c>
    </row>
    <row r="427" spans="2:17" s="10" customFormat="1" ht="13.5" customHeight="1" x14ac:dyDescent="0.15">
      <c r="B427" s="55"/>
      <c r="C427" s="55"/>
      <c r="D427" s="60" t="s">
        <v>91</v>
      </c>
      <c r="E427" s="321">
        <v>0</v>
      </c>
      <c r="F427" s="321">
        <v>0</v>
      </c>
      <c r="G427" s="321">
        <v>2</v>
      </c>
      <c r="H427" s="321">
        <v>39</v>
      </c>
      <c r="I427" s="321">
        <v>57</v>
      </c>
      <c r="J427" s="321">
        <v>8</v>
      </c>
      <c r="K427" s="217">
        <f t="shared" si="157"/>
        <v>106</v>
      </c>
      <c r="L427" s="90">
        <f t="shared" si="158"/>
        <v>0</v>
      </c>
      <c r="M427" s="81">
        <f t="shared" si="159"/>
        <v>0</v>
      </c>
      <c r="N427" s="81">
        <f t="shared" si="160"/>
        <v>1.8867924528301886E-2</v>
      </c>
      <c r="O427" s="81">
        <f t="shared" si="161"/>
        <v>0.36792452830188677</v>
      </c>
      <c r="P427" s="23">
        <f t="shared" si="162"/>
        <v>0.53773584905660377</v>
      </c>
      <c r="Q427" s="36">
        <f t="shared" si="163"/>
        <v>7.5471698113207544E-2</v>
      </c>
    </row>
    <row r="428" spans="2:17" s="10" customFormat="1" ht="13.5" customHeight="1" x14ac:dyDescent="0.15">
      <c r="B428" s="55"/>
      <c r="C428" s="68"/>
      <c r="D428" s="70" t="s">
        <v>10</v>
      </c>
      <c r="E428" s="210">
        <f t="shared" ref="E428:J428" si="164">E429+E430</f>
        <v>0</v>
      </c>
      <c r="F428" s="210">
        <f t="shared" si="164"/>
        <v>0</v>
      </c>
      <c r="G428" s="210">
        <f t="shared" si="164"/>
        <v>21</v>
      </c>
      <c r="H428" s="210">
        <f t="shared" si="164"/>
        <v>116</v>
      </c>
      <c r="I428" s="210">
        <f t="shared" si="164"/>
        <v>93</v>
      </c>
      <c r="J428" s="210">
        <f t="shared" si="164"/>
        <v>6</v>
      </c>
      <c r="K428" s="211">
        <f t="shared" si="157"/>
        <v>236</v>
      </c>
      <c r="L428" s="247">
        <f t="shared" si="158"/>
        <v>0</v>
      </c>
      <c r="M428" s="71">
        <f t="shared" si="159"/>
        <v>0</v>
      </c>
      <c r="N428" s="71">
        <f t="shared" si="160"/>
        <v>8.8983050847457626E-2</v>
      </c>
      <c r="O428" s="71">
        <f t="shared" si="161"/>
        <v>0.49152542372881358</v>
      </c>
      <c r="P428" s="14">
        <f t="shared" si="162"/>
        <v>0.3940677966101695</v>
      </c>
      <c r="Q428" s="252">
        <f t="shared" si="163"/>
        <v>2.5423728813559324E-2</v>
      </c>
    </row>
    <row r="429" spans="2:17" s="10" customFormat="1" ht="13.5" customHeight="1" x14ac:dyDescent="0.15">
      <c r="B429" s="55"/>
      <c r="C429" s="55" t="s">
        <v>14</v>
      </c>
      <c r="D429" s="82" t="s">
        <v>88</v>
      </c>
      <c r="E429" s="319">
        <v>0</v>
      </c>
      <c r="F429" s="319">
        <v>0</v>
      </c>
      <c r="G429" s="319">
        <v>10</v>
      </c>
      <c r="H429" s="319">
        <v>63</v>
      </c>
      <c r="I429" s="319">
        <v>52</v>
      </c>
      <c r="J429" s="319">
        <v>2</v>
      </c>
      <c r="K429" s="218">
        <f t="shared" si="157"/>
        <v>127</v>
      </c>
      <c r="L429" s="89">
        <f t="shared" si="158"/>
        <v>0</v>
      </c>
      <c r="M429" s="83">
        <f t="shared" si="159"/>
        <v>0</v>
      </c>
      <c r="N429" s="83">
        <f t="shared" si="160"/>
        <v>7.874015748031496E-2</v>
      </c>
      <c r="O429" s="83">
        <f t="shared" si="161"/>
        <v>0.49606299212598426</v>
      </c>
      <c r="P429" s="24">
        <f t="shared" si="162"/>
        <v>0.40944881889763779</v>
      </c>
      <c r="Q429" s="257">
        <f t="shared" si="163"/>
        <v>1.5748031496062992E-2</v>
      </c>
    </row>
    <row r="430" spans="2:17" s="10" customFormat="1" ht="13.5" customHeight="1" x14ac:dyDescent="0.15">
      <c r="B430" s="84"/>
      <c r="C430" s="59"/>
      <c r="D430" s="59" t="s">
        <v>91</v>
      </c>
      <c r="E430" s="321">
        <v>0</v>
      </c>
      <c r="F430" s="321">
        <v>0</v>
      </c>
      <c r="G430" s="321">
        <v>11</v>
      </c>
      <c r="H430" s="321">
        <v>53</v>
      </c>
      <c r="I430" s="321">
        <v>41</v>
      </c>
      <c r="J430" s="321">
        <v>4</v>
      </c>
      <c r="K430" s="216">
        <f t="shared" si="157"/>
        <v>109</v>
      </c>
      <c r="L430" s="85">
        <f t="shared" si="158"/>
        <v>0</v>
      </c>
      <c r="M430" s="85">
        <f t="shared" si="159"/>
        <v>0</v>
      </c>
      <c r="N430" s="85">
        <f t="shared" si="160"/>
        <v>0.10091743119266056</v>
      </c>
      <c r="O430" s="85">
        <f t="shared" si="161"/>
        <v>0.48623853211009177</v>
      </c>
      <c r="P430" s="21">
        <f t="shared" si="162"/>
        <v>0.37614678899082571</v>
      </c>
      <c r="Q430" s="256">
        <f t="shared" si="163"/>
        <v>3.669724770642202E-2</v>
      </c>
    </row>
    <row r="431" spans="2:17" ht="13.5" customHeight="1" x14ac:dyDescent="0.15">
      <c r="B431" s="68"/>
      <c r="C431" s="69"/>
      <c r="D431" s="70" t="s">
        <v>10</v>
      </c>
      <c r="E431" s="210">
        <f t="shared" ref="E431:J431" si="165">E432+E433</f>
        <v>15</v>
      </c>
      <c r="F431" s="210">
        <f t="shared" si="165"/>
        <v>63</v>
      </c>
      <c r="G431" s="210">
        <f t="shared" si="165"/>
        <v>131</v>
      </c>
      <c r="H431" s="210">
        <f t="shared" si="165"/>
        <v>116</v>
      </c>
      <c r="I431" s="210">
        <f t="shared" si="165"/>
        <v>42</v>
      </c>
      <c r="J431" s="210">
        <f t="shared" si="165"/>
        <v>8</v>
      </c>
      <c r="K431" s="211">
        <f>SUM(K432:K433)</f>
        <v>375</v>
      </c>
      <c r="L431" s="71">
        <f t="shared" si="158"/>
        <v>0.04</v>
      </c>
      <c r="M431" s="71">
        <f t="shared" si="159"/>
        <v>0.16800000000000001</v>
      </c>
      <c r="N431" s="71">
        <f t="shared" si="160"/>
        <v>0.34933333333333333</v>
      </c>
      <c r="O431" s="71">
        <f t="shared" si="161"/>
        <v>0.30933333333333335</v>
      </c>
      <c r="P431" s="14">
        <f t="shared" si="162"/>
        <v>0.112</v>
      </c>
      <c r="Q431" s="252">
        <f t="shared" si="163"/>
        <v>2.1333333333333333E-2</v>
      </c>
    </row>
    <row r="432" spans="2:17" ht="13.5" customHeight="1" x14ac:dyDescent="0.15">
      <c r="B432" s="55"/>
      <c r="C432" s="72"/>
      <c r="D432" s="58" t="s">
        <v>88</v>
      </c>
      <c r="E432" s="212">
        <f t="shared" ref="E432:J433" si="166">E436+E439</f>
        <v>7</v>
      </c>
      <c r="F432" s="212">
        <f t="shared" si="166"/>
        <v>31</v>
      </c>
      <c r="G432" s="212">
        <f t="shared" si="166"/>
        <v>74</v>
      </c>
      <c r="H432" s="212">
        <f t="shared" si="166"/>
        <v>70</v>
      </c>
      <c r="I432" s="212">
        <f t="shared" si="166"/>
        <v>24</v>
      </c>
      <c r="J432" s="212">
        <f t="shared" si="166"/>
        <v>6</v>
      </c>
      <c r="K432" s="213">
        <f>SUM(E432:J432)</f>
        <v>212</v>
      </c>
      <c r="L432" s="73">
        <f t="shared" si="158"/>
        <v>3.3018867924528301E-2</v>
      </c>
      <c r="M432" s="73">
        <f t="shared" si="159"/>
        <v>0.14622641509433962</v>
      </c>
      <c r="N432" s="73">
        <f t="shared" si="160"/>
        <v>0.34905660377358488</v>
      </c>
      <c r="O432" s="73">
        <f t="shared" si="161"/>
        <v>0.330188679245283</v>
      </c>
      <c r="P432" s="20">
        <f t="shared" si="162"/>
        <v>0.11320754716981132</v>
      </c>
      <c r="Q432" s="255">
        <f t="shared" si="163"/>
        <v>2.8301886792452831E-2</v>
      </c>
    </row>
    <row r="433" spans="2:17" ht="13.5" customHeight="1" x14ac:dyDescent="0.15">
      <c r="B433" s="55"/>
      <c r="C433" s="72" t="s">
        <v>10</v>
      </c>
      <c r="D433" s="74" t="s">
        <v>91</v>
      </c>
      <c r="E433" s="214">
        <f t="shared" si="166"/>
        <v>8</v>
      </c>
      <c r="F433" s="214">
        <f t="shared" si="166"/>
        <v>32</v>
      </c>
      <c r="G433" s="214">
        <f t="shared" si="166"/>
        <v>57</v>
      </c>
      <c r="H433" s="214">
        <f t="shared" si="166"/>
        <v>46</v>
      </c>
      <c r="I433" s="214">
        <f t="shared" si="166"/>
        <v>18</v>
      </c>
      <c r="J433" s="214">
        <f t="shared" si="166"/>
        <v>2</v>
      </c>
      <c r="K433" s="215">
        <f>SUM(E433:J433)</f>
        <v>163</v>
      </c>
      <c r="L433" s="86">
        <f t="shared" si="158"/>
        <v>4.9079754601226995E-2</v>
      </c>
      <c r="M433" s="77">
        <f t="shared" si="159"/>
        <v>0.19631901840490798</v>
      </c>
      <c r="N433" s="77">
        <f t="shared" si="160"/>
        <v>0.34969325153374231</v>
      </c>
      <c r="O433" s="77">
        <f t="shared" si="161"/>
        <v>0.2822085889570552</v>
      </c>
      <c r="P433" s="22">
        <f t="shared" si="162"/>
        <v>0.11042944785276074</v>
      </c>
      <c r="Q433" s="259">
        <f t="shared" si="163"/>
        <v>1.2269938650306749E-2</v>
      </c>
    </row>
    <row r="434" spans="2:17" ht="13.5" customHeight="1" x14ac:dyDescent="0.15">
      <c r="B434" s="55"/>
      <c r="C434" s="72"/>
      <c r="D434" s="59" t="s">
        <v>93</v>
      </c>
      <c r="E434" s="224"/>
      <c r="F434" s="224"/>
      <c r="G434" s="224"/>
      <c r="H434" s="224"/>
      <c r="I434" s="224"/>
      <c r="J434" s="224"/>
      <c r="K434" s="216">
        <f>$F$8-K431</f>
        <v>1</v>
      </c>
      <c r="L434" s="258"/>
      <c r="M434" s="80"/>
      <c r="N434" s="80"/>
      <c r="O434" s="80"/>
      <c r="P434" s="35"/>
      <c r="Q434" s="253"/>
    </row>
    <row r="435" spans="2:17" s="10" customFormat="1" ht="13.5" customHeight="1" x14ac:dyDescent="0.15">
      <c r="B435" s="55"/>
      <c r="C435" s="68" t="s">
        <v>25</v>
      </c>
      <c r="D435" s="70" t="s">
        <v>10</v>
      </c>
      <c r="E435" s="210">
        <f t="shared" ref="E435:J435" si="167">E436+E437</f>
        <v>9</v>
      </c>
      <c r="F435" s="210">
        <f t="shared" si="167"/>
        <v>17</v>
      </c>
      <c r="G435" s="210">
        <f t="shared" si="167"/>
        <v>51</v>
      </c>
      <c r="H435" s="210">
        <f t="shared" si="167"/>
        <v>69</v>
      </c>
      <c r="I435" s="210">
        <f t="shared" si="167"/>
        <v>26</v>
      </c>
      <c r="J435" s="210">
        <f t="shared" si="167"/>
        <v>7</v>
      </c>
      <c r="K435" s="211">
        <f t="shared" ref="K435:K443" si="168">SUM(E435:J435)</f>
        <v>179</v>
      </c>
      <c r="L435" s="71">
        <f t="shared" ref="L435:L443" si="169">E435/K435</f>
        <v>5.027932960893855E-2</v>
      </c>
      <c r="M435" s="71">
        <f t="shared" ref="M435:M443" si="170">F435/K435</f>
        <v>9.4972067039106142E-2</v>
      </c>
      <c r="N435" s="71">
        <f t="shared" ref="N435:N443" si="171">G435/K435</f>
        <v>0.28491620111731841</v>
      </c>
      <c r="O435" s="71">
        <f t="shared" ref="O435:O443" si="172">H435/K435</f>
        <v>0.38547486033519551</v>
      </c>
      <c r="P435" s="14">
        <f t="shared" ref="P435:P443" si="173">I435/K435</f>
        <v>0.14525139664804471</v>
      </c>
      <c r="Q435" s="252">
        <f t="shared" ref="Q435:Q443" si="174">J435/K435</f>
        <v>3.9106145251396648E-2</v>
      </c>
    </row>
    <row r="436" spans="2:17" s="10" customFormat="1" ht="13.5" customHeight="1" x14ac:dyDescent="0.15">
      <c r="B436" s="55" t="s">
        <v>15</v>
      </c>
      <c r="C436" s="55" t="s">
        <v>13</v>
      </c>
      <c r="D436" s="58" t="s">
        <v>88</v>
      </c>
      <c r="E436" s="319">
        <v>5</v>
      </c>
      <c r="F436" s="319">
        <v>7</v>
      </c>
      <c r="G436" s="319">
        <v>29</v>
      </c>
      <c r="H436" s="319">
        <v>45</v>
      </c>
      <c r="I436" s="319">
        <v>14</v>
      </c>
      <c r="J436" s="319">
        <v>5</v>
      </c>
      <c r="K436" s="213">
        <f t="shared" si="168"/>
        <v>105</v>
      </c>
      <c r="L436" s="73">
        <f t="shared" si="169"/>
        <v>4.7619047619047616E-2</v>
      </c>
      <c r="M436" s="73">
        <f t="shared" si="170"/>
        <v>6.6666666666666666E-2</v>
      </c>
      <c r="N436" s="73">
        <f t="shared" si="171"/>
        <v>0.27619047619047621</v>
      </c>
      <c r="O436" s="73">
        <f t="shared" si="172"/>
        <v>0.42857142857142855</v>
      </c>
      <c r="P436" s="20">
        <f t="shared" si="173"/>
        <v>0.13333333333333333</v>
      </c>
      <c r="Q436" s="255">
        <f t="shared" si="174"/>
        <v>4.7619047619047616E-2</v>
      </c>
    </row>
    <row r="437" spans="2:17" s="10" customFormat="1" ht="13.5" customHeight="1" x14ac:dyDescent="0.15">
      <c r="B437" s="55"/>
      <c r="C437" s="55"/>
      <c r="D437" s="60" t="s">
        <v>91</v>
      </c>
      <c r="E437" s="321">
        <v>4</v>
      </c>
      <c r="F437" s="321">
        <v>10</v>
      </c>
      <c r="G437" s="321">
        <v>22</v>
      </c>
      <c r="H437" s="321">
        <v>24</v>
      </c>
      <c r="I437" s="321">
        <v>12</v>
      </c>
      <c r="J437" s="321">
        <v>2</v>
      </c>
      <c r="K437" s="217">
        <f t="shared" si="168"/>
        <v>74</v>
      </c>
      <c r="L437" s="90">
        <f t="shared" si="169"/>
        <v>5.4054054054054057E-2</v>
      </c>
      <c r="M437" s="81">
        <f t="shared" si="170"/>
        <v>0.13513513513513514</v>
      </c>
      <c r="N437" s="81">
        <f t="shared" si="171"/>
        <v>0.29729729729729731</v>
      </c>
      <c r="O437" s="81">
        <f t="shared" si="172"/>
        <v>0.32432432432432434</v>
      </c>
      <c r="P437" s="23">
        <f t="shared" si="173"/>
        <v>0.16216216216216217</v>
      </c>
      <c r="Q437" s="36">
        <f t="shared" si="174"/>
        <v>2.7027027027027029E-2</v>
      </c>
    </row>
    <row r="438" spans="2:17" s="10" customFormat="1" ht="13.5" customHeight="1" x14ac:dyDescent="0.15">
      <c r="B438" s="55"/>
      <c r="C438" s="68"/>
      <c r="D438" s="70" t="s">
        <v>10</v>
      </c>
      <c r="E438" s="210">
        <f t="shared" ref="E438:J438" si="175">E439+E440</f>
        <v>6</v>
      </c>
      <c r="F438" s="210">
        <f t="shared" si="175"/>
        <v>46</v>
      </c>
      <c r="G438" s="210">
        <f t="shared" si="175"/>
        <v>80</v>
      </c>
      <c r="H438" s="210">
        <f t="shared" si="175"/>
        <v>47</v>
      </c>
      <c r="I438" s="210">
        <f t="shared" si="175"/>
        <v>16</v>
      </c>
      <c r="J438" s="210">
        <f t="shared" si="175"/>
        <v>1</v>
      </c>
      <c r="K438" s="211">
        <f t="shared" si="168"/>
        <v>196</v>
      </c>
      <c r="L438" s="247">
        <f t="shared" si="169"/>
        <v>3.0612244897959183E-2</v>
      </c>
      <c r="M438" s="71">
        <f t="shared" si="170"/>
        <v>0.23469387755102042</v>
      </c>
      <c r="N438" s="71">
        <f t="shared" si="171"/>
        <v>0.40816326530612246</v>
      </c>
      <c r="O438" s="71">
        <f t="shared" si="172"/>
        <v>0.23979591836734693</v>
      </c>
      <c r="P438" s="14">
        <f t="shared" si="173"/>
        <v>8.1632653061224483E-2</v>
      </c>
      <c r="Q438" s="252">
        <f t="shared" si="174"/>
        <v>5.1020408163265302E-3</v>
      </c>
    </row>
    <row r="439" spans="2:17" s="10" customFormat="1" ht="13.5" customHeight="1" x14ac:dyDescent="0.15">
      <c r="B439" s="55"/>
      <c r="C439" s="55" t="s">
        <v>16</v>
      </c>
      <c r="D439" s="82" t="s">
        <v>88</v>
      </c>
      <c r="E439" s="319">
        <v>2</v>
      </c>
      <c r="F439" s="319">
        <v>24</v>
      </c>
      <c r="G439" s="319">
        <v>45</v>
      </c>
      <c r="H439" s="319">
        <v>25</v>
      </c>
      <c r="I439" s="319">
        <v>10</v>
      </c>
      <c r="J439" s="319">
        <v>1</v>
      </c>
      <c r="K439" s="218">
        <f t="shared" si="168"/>
        <v>107</v>
      </c>
      <c r="L439" s="89">
        <f t="shared" si="169"/>
        <v>1.8691588785046728E-2</v>
      </c>
      <c r="M439" s="83">
        <f t="shared" si="170"/>
        <v>0.22429906542056074</v>
      </c>
      <c r="N439" s="83">
        <f t="shared" si="171"/>
        <v>0.42056074766355139</v>
      </c>
      <c r="O439" s="83">
        <f t="shared" si="172"/>
        <v>0.23364485981308411</v>
      </c>
      <c r="P439" s="24">
        <f t="shared" si="173"/>
        <v>9.3457943925233641E-2</v>
      </c>
      <c r="Q439" s="257">
        <f t="shared" si="174"/>
        <v>9.3457943925233638E-3</v>
      </c>
    </row>
    <row r="440" spans="2:17" s="10" customFormat="1" ht="13.5" customHeight="1" x14ac:dyDescent="0.15">
      <c r="B440" s="84"/>
      <c r="C440" s="59"/>
      <c r="D440" s="59" t="s">
        <v>91</v>
      </c>
      <c r="E440" s="321">
        <v>4</v>
      </c>
      <c r="F440" s="321">
        <v>22</v>
      </c>
      <c r="G440" s="321">
        <v>35</v>
      </c>
      <c r="H440" s="321">
        <v>22</v>
      </c>
      <c r="I440" s="321">
        <v>6</v>
      </c>
      <c r="J440" s="321">
        <v>0</v>
      </c>
      <c r="K440" s="216">
        <f t="shared" si="168"/>
        <v>89</v>
      </c>
      <c r="L440" s="85">
        <f t="shared" si="169"/>
        <v>4.49438202247191E-2</v>
      </c>
      <c r="M440" s="85">
        <f t="shared" si="170"/>
        <v>0.24719101123595505</v>
      </c>
      <c r="N440" s="85">
        <f t="shared" si="171"/>
        <v>0.39325842696629215</v>
      </c>
      <c r="O440" s="85">
        <f t="shared" si="172"/>
        <v>0.24719101123595505</v>
      </c>
      <c r="P440" s="21">
        <f t="shared" si="173"/>
        <v>6.741573033707865E-2</v>
      </c>
      <c r="Q440" s="256">
        <f t="shared" si="174"/>
        <v>0</v>
      </c>
    </row>
    <row r="441" spans="2:17" s="10" customFormat="1" ht="13.5" customHeight="1" x14ac:dyDescent="0.15">
      <c r="B441" s="68"/>
      <c r="C441" s="69"/>
      <c r="D441" s="70" t="s">
        <v>10</v>
      </c>
      <c r="E441" s="210">
        <f t="shared" ref="E441:J441" si="176">E442+E443</f>
        <v>100</v>
      </c>
      <c r="F441" s="210">
        <f t="shared" si="176"/>
        <v>228</v>
      </c>
      <c r="G441" s="210">
        <f t="shared" si="176"/>
        <v>179</v>
      </c>
      <c r="H441" s="210">
        <f t="shared" si="176"/>
        <v>58</v>
      </c>
      <c r="I441" s="210">
        <f t="shared" si="176"/>
        <v>3</v>
      </c>
      <c r="J441" s="210">
        <f t="shared" si="176"/>
        <v>2</v>
      </c>
      <c r="K441" s="211">
        <f t="shared" si="168"/>
        <v>570</v>
      </c>
      <c r="L441" s="71">
        <f t="shared" si="169"/>
        <v>0.17543859649122806</v>
      </c>
      <c r="M441" s="71">
        <f t="shared" si="170"/>
        <v>0.4</v>
      </c>
      <c r="N441" s="71">
        <f t="shared" si="171"/>
        <v>0.31403508771929822</v>
      </c>
      <c r="O441" s="71">
        <f t="shared" si="172"/>
        <v>0.10175438596491228</v>
      </c>
      <c r="P441" s="14">
        <f t="shared" si="173"/>
        <v>5.263157894736842E-3</v>
      </c>
      <c r="Q441" s="252">
        <f t="shared" si="174"/>
        <v>3.5087719298245615E-3</v>
      </c>
    </row>
    <row r="442" spans="2:17" s="10" customFormat="1" ht="13.5" customHeight="1" x14ac:dyDescent="0.15">
      <c r="B442" s="55"/>
      <c r="C442" s="72"/>
      <c r="D442" s="58" t="s">
        <v>88</v>
      </c>
      <c r="E442" s="319">
        <v>45</v>
      </c>
      <c r="F442" s="319">
        <v>130</v>
      </c>
      <c r="G442" s="319">
        <v>113</v>
      </c>
      <c r="H442" s="319">
        <v>30</v>
      </c>
      <c r="I442" s="319">
        <v>3</v>
      </c>
      <c r="J442" s="319">
        <v>1</v>
      </c>
      <c r="K442" s="213">
        <f t="shared" si="168"/>
        <v>322</v>
      </c>
      <c r="L442" s="73">
        <f t="shared" si="169"/>
        <v>0.13975155279503104</v>
      </c>
      <c r="M442" s="73">
        <f t="shared" si="170"/>
        <v>0.40372670807453415</v>
      </c>
      <c r="N442" s="73">
        <f t="shared" si="171"/>
        <v>0.35093167701863354</v>
      </c>
      <c r="O442" s="73">
        <f t="shared" si="172"/>
        <v>9.3167701863354033E-2</v>
      </c>
      <c r="P442" s="20">
        <f t="shared" si="173"/>
        <v>9.316770186335404E-3</v>
      </c>
      <c r="Q442" s="255">
        <f t="shared" si="174"/>
        <v>3.105590062111801E-3</v>
      </c>
    </row>
    <row r="443" spans="2:17" s="10" customFormat="1" ht="13.5" customHeight="1" x14ac:dyDescent="0.15">
      <c r="B443" s="55" t="s">
        <v>26</v>
      </c>
      <c r="C443" s="26" t="s">
        <v>16</v>
      </c>
      <c r="D443" s="74" t="s">
        <v>91</v>
      </c>
      <c r="E443" s="331">
        <v>55</v>
      </c>
      <c r="F443" s="331">
        <v>98</v>
      </c>
      <c r="G443" s="331">
        <v>66</v>
      </c>
      <c r="H443" s="331">
        <v>28</v>
      </c>
      <c r="I443" s="331">
        <v>0</v>
      </c>
      <c r="J443" s="331">
        <v>1</v>
      </c>
      <c r="K443" s="215">
        <f t="shared" si="168"/>
        <v>248</v>
      </c>
      <c r="L443" s="86">
        <f t="shared" si="169"/>
        <v>0.22177419354838709</v>
      </c>
      <c r="M443" s="77">
        <f t="shared" si="170"/>
        <v>0.39516129032258063</v>
      </c>
      <c r="N443" s="77">
        <f t="shared" si="171"/>
        <v>0.2661290322580645</v>
      </c>
      <c r="O443" s="77">
        <f t="shared" si="172"/>
        <v>0.11290322580645161</v>
      </c>
      <c r="P443" s="22">
        <f t="shared" si="173"/>
        <v>0</v>
      </c>
      <c r="Q443" s="259">
        <f t="shared" si="174"/>
        <v>4.0322580645161289E-3</v>
      </c>
    </row>
    <row r="444" spans="2:17" ht="13.5" customHeight="1" thickBot="1" x14ac:dyDescent="0.2">
      <c r="B444" s="55"/>
      <c r="C444" s="72"/>
      <c r="D444" s="91" t="s">
        <v>24</v>
      </c>
      <c r="E444" s="225"/>
      <c r="F444" s="225"/>
      <c r="G444" s="225"/>
      <c r="H444" s="225"/>
      <c r="I444" s="225"/>
      <c r="J444" s="225"/>
      <c r="K444" s="221">
        <f>$F$11-K441</f>
        <v>0</v>
      </c>
      <c r="L444" s="425"/>
      <c r="M444" s="426"/>
      <c r="N444" s="426"/>
      <c r="O444" s="426"/>
      <c r="P444" s="427"/>
      <c r="Q444" s="428"/>
    </row>
    <row r="445" spans="2:17" ht="13.5" customHeight="1" thickTop="1" x14ac:dyDescent="0.15">
      <c r="B445" s="92"/>
      <c r="C445" s="93"/>
      <c r="D445" s="94" t="s">
        <v>10</v>
      </c>
      <c r="E445" s="222">
        <f t="shared" ref="E445:K445" si="177">SUM(E446:E447)</f>
        <v>115</v>
      </c>
      <c r="F445" s="222">
        <f t="shared" si="177"/>
        <v>291</v>
      </c>
      <c r="G445" s="222">
        <f t="shared" si="177"/>
        <v>337</v>
      </c>
      <c r="H445" s="222">
        <f t="shared" si="177"/>
        <v>363</v>
      </c>
      <c r="I445" s="222">
        <f t="shared" si="177"/>
        <v>274</v>
      </c>
      <c r="J445" s="222">
        <f t="shared" si="177"/>
        <v>34</v>
      </c>
      <c r="K445" s="223">
        <f t="shared" si="177"/>
        <v>1414</v>
      </c>
      <c r="L445" s="85">
        <f>E445/K445</f>
        <v>8.1329561527581334E-2</v>
      </c>
      <c r="M445" s="85">
        <f>F445/K445</f>
        <v>0.2057991513437058</v>
      </c>
      <c r="N445" s="85">
        <f>G445/K445</f>
        <v>0.23833097595473834</v>
      </c>
      <c r="O445" s="85">
        <f>H445/K445</f>
        <v>0.2567185289957567</v>
      </c>
      <c r="P445" s="21">
        <f>I445/K445</f>
        <v>0.19377652050919378</v>
      </c>
      <c r="Q445" s="256">
        <f>J445/K445</f>
        <v>2.4045261669024046E-2</v>
      </c>
    </row>
    <row r="446" spans="2:17" ht="13.5" customHeight="1" x14ac:dyDescent="0.15">
      <c r="B446" s="55"/>
      <c r="C446" s="72"/>
      <c r="D446" s="58" t="s">
        <v>88</v>
      </c>
      <c r="E446" s="212">
        <f t="shared" ref="E446:J447" si="178">E422+E432+E442</f>
        <v>52</v>
      </c>
      <c r="F446" s="212">
        <f t="shared" si="178"/>
        <v>161</v>
      </c>
      <c r="G446" s="212">
        <f t="shared" si="178"/>
        <v>201</v>
      </c>
      <c r="H446" s="212">
        <f t="shared" si="178"/>
        <v>197</v>
      </c>
      <c r="I446" s="212">
        <f t="shared" si="178"/>
        <v>158</v>
      </c>
      <c r="J446" s="212">
        <f t="shared" si="178"/>
        <v>19</v>
      </c>
      <c r="K446" s="213">
        <f>SUM(E446:J446)</f>
        <v>788</v>
      </c>
      <c r="L446" s="73">
        <f>E446/K446</f>
        <v>6.5989847715736044E-2</v>
      </c>
      <c r="M446" s="73">
        <f>F446/K446</f>
        <v>0.20431472081218274</v>
      </c>
      <c r="N446" s="73">
        <f>G446/K446</f>
        <v>0.25507614213197971</v>
      </c>
      <c r="O446" s="73">
        <f>H446/K446</f>
        <v>0.25</v>
      </c>
      <c r="P446" s="20">
        <f>I446/K446</f>
        <v>0.20050761421319796</v>
      </c>
      <c r="Q446" s="255">
        <f>J446/K446</f>
        <v>2.4111675126903553E-2</v>
      </c>
    </row>
    <row r="447" spans="2:17" ht="13.5" customHeight="1" x14ac:dyDescent="0.15">
      <c r="B447" s="96" t="s">
        <v>10</v>
      </c>
      <c r="C447" s="26"/>
      <c r="D447" s="74" t="s">
        <v>91</v>
      </c>
      <c r="E447" s="214">
        <f t="shared" si="178"/>
        <v>63</v>
      </c>
      <c r="F447" s="214">
        <f t="shared" si="178"/>
        <v>130</v>
      </c>
      <c r="G447" s="214">
        <f t="shared" si="178"/>
        <v>136</v>
      </c>
      <c r="H447" s="214">
        <f t="shared" si="178"/>
        <v>166</v>
      </c>
      <c r="I447" s="214">
        <f t="shared" si="178"/>
        <v>116</v>
      </c>
      <c r="J447" s="214">
        <f t="shared" si="178"/>
        <v>15</v>
      </c>
      <c r="K447" s="215">
        <f>SUM(E447:J447)</f>
        <v>626</v>
      </c>
      <c r="L447" s="86">
        <f>E447/K447</f>
        <v>0.10063897763578275</v>
      </c>
      <c r="M447" s="77">
        <f>F447/K447</f>
        <v>0.20766773162939298</v>
      </c>
      <c r="N447" s="77">
        <f>G447/K447</f>
        <v>0.21725239616613418</v>
      </c>
      <c r="O447" s="77">
        <f>H447/K447</f>
        <v>0.26517571884984026</v>
      </c>
      <c r="P447" s="22">
        <f>I447/K447</f>
        <v>0.1853035143769968</v>
      </c>
      <c r="Q447" s="259">
        <f>J447/K447</f>
        <v>2.3961661341853034E-2</v>
      </c>
    </row>
    <row r="448" spans="2:17" ht="13.5" customHeight="1" x14ac:dyDescent="0.15">
      <c r="B448" s="84"/>
      <c r="C448" s="97"/>
      <c r="D448" s="59" t="s">
        <v>24</v>
      </c>
      <c r="E448" s="224"/>
      <c r="F448" s="224"/>
      <c r="G448" s="224"/>
      <c r="H448" s="224"/>
      <c r="I448" s="224"/>
      <c r="J448" s="224"/>
      <c r="K448" s="216">
        <f>K424+K434+K444</f>
        <v>1</v>
      </c>
      <c r="L448" s="80"/>
      <c r="M448" s="80"/>
      <c r="N448" s="80"/>
      <c r="O448" s="80"/>
      <c r="P448" s="35"/>
      <c r="Q448" s="253"/>
    </row>
    <row r="449" spans="2:15" x14ac:dyDescent="0.15">
      <c r="B449" s="303"/>
      <c r="C449" s="303"/>
      <c r="D449" s="30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</row>
    <row r="450" spans="2:15" x14ac:dyDescent="0.15">
      <c r="B450" s="303"/>
      <c r="C450" s="303"/>
      <c r="D450" s="30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</row>
    <row r="451" spans="2:15" x14ac:dyDescent="0.15">
      <c r="B451" s="303"/>
      <c r="C451" s="303"/>
      <c r="D451" s="30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</row>
    <row r="452" spans="2:15" x14ac:dyDescent="0.15">
      <c r="B452" s="303"/>
      <c r="C452" s="303"/>
      <c r="D452" s="30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</row>
    <row r="453" spans="2:15" x14ac:dyDescent="0.15">
      <c r="B453" s="303"/>
      <c r="C453" s="303"/>
      <c r="D453" s="30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</row>
    <row r="454" spans="2:15" x14ac:dyDescent="0.15">
      <c r="B454" s="303"/>
      <c r="C454" s="303"/>
      <c r="D454" s="30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</row>
    <row r="455" spans="2:15" x14ac:dyDescent="0.15">
      <c r="B455" s="303"/>
      <c r="C455" s="303"/>
      <c r="D455" s="30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</row>
    <row r="456" spans="2:15" x14ac:dyDescent="0.15">
      <c r="B456" s="303"/>
      <c r="C456" s="303"/>
      <c r="D456" s="30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</row>
    <row r="457" spans="2:15" x14ac:dyDescent="0.15">
      <c r="B457" s="303"/>
      <c r="C457" s="303"/>
      <c r="D457" s="30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</row>
    <row r="458" spans="2:15" x14ac:dyDescent="0.15">
      <c r="B458" s="303"/>
      <c r="C458" s="303"/>
      <c r="D458" s="30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</row>
    <row r="459" spans="2:15" x14ac:dyDescent="0.15">
      <c r="B459" s="303"/>
      <c r="C459" s="303"/>
      <c r="D459" s="30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</row>
    <row r="460" spans="2:15" x14ac:dyDescent="0.15">
      <c r="B460" s="303"/>
      <c r="C460" s="303"/>
      <c r="D460" s="30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</row>
    <row r="461" spans="2:15" x14ac:dyDescent="0.15">
      <c r="B461" s="303"/>
      <c r="C461" s="303"/>
      <c r="D461" s="30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</row>
    <row r="462" spans="2:15" x14ac:dyDescent="0.15">
      <c r="B462" s="303"/>
      <c r="C462" s="303"/>
      <c r="D462" s="30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</row>
    <row r="463" spans="2:15" x14ac:dyDescent="0.15">
      <c r="B463" s="303"/>
      <c r="C463" s="303"/>
      <c r="D463" s="30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</row>
    <row r="464" spans="2:15" x14ac:dyDescent="0.15">
      <c r="B464" s="303"/>
      <c r="C464" s="303"/>
      <c r="D464" s="30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</row>
    <row r="465" spans="2:15" x14ac:dyDescent="0.15">
      <c r="B465" s="303"/>
      <c r="C465" s="303"/>
      <c r="D465" s="30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</row>
    <row r="466" spans="2:15" x14ac:dyDescent="0.15">
      <c r="B466" s="303"/>
      <c r="C466" s="303"/>
      <c r="D466" s="30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</row>
    <row r="467" spans="2:15" x14ac:dyDescent="0.15">
      <c r="B467" s="303"/>
      <c r="C467" s="303"/>
      <c r="D467" s="30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</row>
    <row r="468" spans="2:15" x14ac:dyDescent="0.15">
      <c r="B468" s="303"/>
      <c r="C468" s="303"/>
      <c r="D468" s="30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</row>
    <row r="469" spans="2:15" x14ac:dyDescent="0.15">
      <c r="B469" s="303"/>
      <c r="C469" s="303"/>
      <c r="D469" s="30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</row>
    <row r="470" spans="2:15" x14ac:dyDescent="0.15">
      <c r="B470" s="303"/>
      <c r="C470" s="303"/>
      <c r="D470" s="30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</row>
    <row r="471" spans="2:15" x14ac:dyDescent="0.15">
      <c r="B471" s="303"/>
      <c r="C471" s="303"/>
      <c r="D471" s="30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</row>
    <row r="472" spans="2:15" x14ac:dyDescent="0.15">
      <c r="B472" s="303"/>
      <c r="C472" s="303"/>
      <c r="D472" s="30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</row>
    <row r="473" spans="2:15" x14ac:dyDescent="0.15">
      <c r="B473" s="303"/>
      <c r="C473" s="303"/>
      <c r="D473" s="30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</row>
    <row r="474" spans="2:15" x14ac:dyDescent="0.15">
      <c r="B474" s="303"/>
      <c r="C474" s="303"/>
      <c r="D474" s="30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</row>
    <row r="475" spans="2:15" x14ac:dyDescent="0.15">
      <c r="B475" s="303"/>
      <c r="C475" s="303"/>
      <c r="D475" s="30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</row>
    <row r="476" spans="2:15" x14ac:dyDescent="0.15">
      <c r="B476" s="303"/>
      <c r="C476" s="303"/>
      <c r="D476" s="30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</row>
    <row r="477" spans="2:15" x14ac:dyDescent="0.15">
      <c r="B477" s="303"/>
      <c r="C477" s="303"/>
      <c r="D477" s="30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</row>
    <row r="478" spans="2:15" x14ac:dyDescent="0.15">
      <c r="B478" s="303"/>
      <c r="C478" s="303"/>
      <c r="D478" s="30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</row>
    <row r="479" spans="2:15" x14ac:dyDescent="0.15">
      <c r="B479" s="303"/>
      <c r="C479" s="303"/>
      <c r="D479" s="30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</row>
    <row r="480" spans="2:15" x14ac:dyDescent="0.15">
      <c r="B480" s="303"/>
      <c r="C480" s="303"/>
      <c r="D480" s="30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</row>
    <row r="481" spans="2:15" x14ac:dyDescent="0.15">
      <c r="B481" s="303"/>
      <c r="C481" s="303"/>
      <c r="D481" s="30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</row>
    <row r="482" spans="2:15" x14ac:dyDescent="0.15">
      <c r="B482" s="303"/>
      <c r="C482" s="303"/>
      <c r="D482" s="30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</row>
    <row r="483" spans="2:15" x14ac:dyDescent="0.15">
      <c r="B483" s="303"/>
      <c r="C483" s="303"/>
      <c r="D483" s="30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</row>
    <row r="484" spans="2:15" x14ac:dyDescent="0.15">
      <c r="B484" s="303"/>
      <c r="C484" s="303"/>
      <c r="D484" s="30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</row>
    <row r="485" spans="2:15" x14ac:dyDescent="0.15">
      <c r="B485" s="303"/>
      <c r="C485" s="303"/>
      <c r="D485" s="30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</row>
    <row r="486" spans="2:15" x14ac:dyDescent="0.15">
      <c r="B486" s="303"/>
      <c r="C486" s="303"/>
      <c r="D486" s="30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</row>
    <row r="487" spans="2:15" x14ac:dyDescent="0.15">
      <c r="B487" s="303"/>
      <c r="C487" s="303"/>
      <c r="D487" s="30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</row>
    <row r="488" spans="2:15" x14ac:dyDescent="0.15">
      <c r="B488" s="303"/>
      <c r="C488" s="303"/>
      <c r="D488" s="30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</row>
    <row r="489" spans="2:15" x14ac:dyDescent="0.15">
      <c r="B489" s="303"/>
      <c r="C489" s="303"/>
      <c r="D489" s="30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</row>
    <row r="490" spans="2:15" x14ac:dyDescent="0.15">
      <c r="B490" s="303"/>
      <c r="C490" s="303"/>
      <c r="D490" s="30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</row>
    <row r="491" spans="2:15" x14ac:dyDescent="0.15">
      <c r="B491" s="303"/>
      <c r="C491" s="303"/>
      <c r="D491" s="30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</row>
    <row r="492" spans="2:15" x14ac:dyDescent="0.15">
      <c r="B492" s="303"/>
      <c r="C492" s="303"/>
      <c r="D492" s="30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</row>
    <row r="493" spans="2:15" x14ac:dyDescent="0.15">
      <c r="B493" s="303"/>
      <c r="C493" s="303"/>
      <c r="D493" s="30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</row>
    <row r="494" spans="2:15" x14ac:dyDescent="0.15">
      <c r="B494" s="303"/>
      <c r="C494" s="303"/>
      <c r="D494" s="30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</row>
    <row r="495" spans="2:15" x14ac:dyDescent="0.15">
      <c r="B495" s="303"/>
      <c r="C495" s="303"/>
      <c r="D495" s="30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</row>
    <row r="496" spans="2:15" x14ac:dyDescent="0.15">
      <c r="B496" s="303"/>
      <c r="C496" s="303"/>
      <c r="D496" s="30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</row>
    <row r="497" spans="2:15" x14ac:dyDescent="0.15">
      <c r="B497" s="303"/>
      <c r="C497" s="303"/>
      <c r="D497" s="30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</row>
    <row r="498" spans="2:15" x14ac:dyDescent="0.15">
      <c r="B498" s="303"/>
      <c r="C498" s="303"/>
      <c r="D498" s="30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</row>
    <row r="499" spans="2:15" x14ac:dyDescent="0.15">
      <c r="B499" s="303"/>
      <c r="C499" s="303"/>
      <c r="D499" s="30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</row>
    <row r="500" spans="2:15" x14ac:dyDescent="0.15">
      <c r="B500" s="303"/>
      <c r="C500" s="303"/>
      <c r="D500" s="30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</row>
    <row r="501" spans="2:15" x14ac:dyDescent="0.15">
      <c r="B501" s="303"/>
      <c r="C501" s="303"/>
      <c r="D501" s="30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</row>
    <row r="502" spans="2:15" x14ac:dyDescent="0.15">
      <c r="B502" s="303"/>
      <c r="C502" s="303"/>
      <c r="D502" s="30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</row>
    <row r="503" spans="2:15" x14ac:dyDescent="0.15">
      <c r="B503" s="303"/>
      <c r="C503" s="303"/>
      <c r="D503" s="30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</row>
    <row r="504" spans="2:15" x14ac:dyDescent="0.15">
      <c r="B504" s="303"/>
      <c r="C504" s="303"/>
      <c r="D504" s="30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</row>
    <row r="505" spans="2:15" x14ac:dyDescent="0.15">
      <c r="B505" s="303"/>
      <c r="C505" s="303"/>
      <c r="D505" s="30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</row>
    <row r="506" spans="2:15" x14ac:dyDescent="0.15">
      <c r="B506" s="303"/>
      <c r="C506" s="303"/>
      <c r="D506" s="30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</row>
    <row r="507" spans="2:15" x14ac:dyDescent="0.15">
      <c r="B507" s="303"/>
      <c r="C507" s="303"/>
      <c r="D507" s="30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</row>
    <row r="508" spans="2:15" x14ac:dyDescent="0.15">
      <c r="B508" s="303"/>
      <c r="C508" s="303"/>
      <c r="D508" s="30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</row>
    <row r="509" spans="2:15" x14ac:dyDescent="0.15">
      <c r="B509" s="303"/>
      <c r="C509" s="303"/>
      <c r="D509" s="30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</row>
    <row r="510" spans="2:15" x14ac:dyDescent="0.15">
      <c r="B510" s="303"/>
      <c r="C510" s="303"/>
      <c r="D510" s="30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</row>
    <row r="511" spans="2:15" x14ac:dyDescent="0.15">
      <c r="B511" s="303"/>
      <c r="C511" s="303"/>
      <c r="D511" s="30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</row>
    <row r="512" spans="2:15" x14ac:dyDescent="0.15">
      <c r="B512" s="303"/>
      <c r="C512" s="303"/>
      <c r="D512" s="30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</row>
    <row r="513" spans="2:15" x14ac:dyDescent="0.15">
      <c r="B513" s="303"/>
      <c r="C513" s="303"/>
      <c r="D513" s="30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</row>
    <row r="514" spans="2:15" x14ac:dyDescent="0.15">
      <c r="B514" s="303"/>
      <c r="C514" s="303"/>
      <c r="D514" s="30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</row>
    <row r="515" spans="2:15" x14ac:dyDescent="0.15">
      <c r="B515" s="303"/>
      <c r="C515" s="303"/>
      <c r="D515" s="30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</row>
    <row r="516" spans="2:15" x14ac:dyDescent="0.15">
      <c r="B516" s="303"/>
      <c r="C516" s="303"/>
      <c r="D516" s="30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</row>
    <row r="517" spans="2:15" x14ac:dyDescent="0.15">
      <c r="B517" s="303"/>
      <c r="C517" s="303"/>
      <c r="D517" s="30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</row>
    <row r="518" spans="2:15" x14ac:dyDescent="0.15">
      <c r="B518" s="303"/>
      <c r="C518" s="303"/>
      <c r="D518" s="30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</row>
    <row r="519" spans="2:15" x14ac:dyDescent="0.15">
      <c r="B519" s="303"/>
      <c r="C519" s="303"/>
      <c r="D519" s="30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</row>
    <row r="520" spans="2:15" x14ac:dyDescent="0.15">
      <c r="B520" s="303"/>
      <c r="C520" s="303"/>
      <c r="D520" s="30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</row>
    <row r="521" spans="2:15" x14ac:dyDescent="0.15">
      <c r="B521" s="303"/>
      <c r="C521" s="303"/>
      <c r="D521" s="30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</row>
    <row r="522" spans="2:15" x14ac:dyDescent="0.15">
      <c r="B522" s="303"/>
      <c r="C522" s="303"/>
      <c r="D522" s="30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</row>
    <row r="523" spans="2:15" x14ac:dyDescent="0.15">
      <c r="B523" s="303"/>
      <c r="C523" s="303"/>
      <c r="D523" s="30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</row>
    <row r="524" spans="2:15" x14ac:dyDescent="0.15">
      <c r="B524" s="303"/>
      <c r="C524" s="303"/>
      <c r="D524" s="30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</row>
    <row r="525" spans="2:15" x14ac:dyDescent="0.15">
      <c r="B525" s="303"/>
      <c r="C525" s="303"/>
      <c r="D525" s="30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</row>
    <row r="526" spans="2:15" x14ac:dyDescent="0.15">
      <c r="B526" s="303"/>
      <c r="C526" s="303"/>
      <c r="D526" s="30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</row>
    <row r="527" spans="2:15" x14ac:dyDescent="0.15">
      <c r="B527" s="303"/>
      <c r="C527" s="303"/>
      <c r="D527" s="30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</row>
    <row r="528" spans="2:15" x14ac:dyDescent="0.15">
      <c r="B528" s="303"/>
      <c r="C528" s="303"/>
      <c r="D528" s="30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</row>
    <row r="529" spans="2:15" x14ac:dyDescent="0.15">
      <c r="B529" s="303"/>
      <c r="C529" s="303"/>
      <c r="D529" s="30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</row>
    <row r="530" spans="2:15" x14ac:dyDescent="0.15">
      <c r="B530" s="303"/>
      <c r="C530" s="303"/>
      <c r="D530" s="30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</row>
    <row r="531" spans="2:15" x14ac:dyDescent="0.15">
      <c r="B531" s="303"/>
      <c r="C531" s="303"/>
      <c r="D531" s="30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</row>
    <row r="532" spans="2:15" x14ac:dyDescent="0.15">
      <c r="B532" s="303"/>
      <c r="C532" s="303"/>
      <c r="D532" s="30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</row>
    <row r="533" spans="2:15" x14ac:dyDescent="0.15">
      <c r="B533" s="303"/>
      <c r="C533" s="303"/>
      <c r="D533" s="30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</row>
    <row r="534" spans="2:15" x14ac:dyDescent="0.15">
      <c r="B534" s="303"/>
      <c r="C534" s="303"/>
      <c r="D534" s="30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</row>
    <row r="535" spans="2:15" x14ac:dyDescent="0.15">
      <c r="B535" s="303"/>
      <c r="C535" s="303"/>
      <c r="D535" s="30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</row>
    <row r="536" spans="2:15" x14ac:dyDescent="0.15">
      <c r="B536" s="303"/>
      <c r="C536" s="303"/>
      <c r="D536" s="30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</row>
    <row r="537" spans="2:15" x14ac:dyDescent="0.15">
      <c r="B537" s="303"/>
      <c r="C537" s="303"/>
      <c r="D537" s="30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</row>
    <row r="538" spans="2:15" x14ac:dyDescent="0.15">
      <c r="B538" s="303"/>
      <c r="C538" s="303"/>
      <c r="D538" s="30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</row>
    <row r="539" spans="2:15" x14ac:dyDescent="0.15">
      <c r="B539" s="303"/>
      <c r="C539" s="303"/>
      <c r="D539" s="30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</row>
    <row r="540" spans="2:15" x14ac:dyDescent="0.15">
      <c r="B540" s="303"/>
      <c r="C540" s="303"/>
      <c r="D540" s="30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</row>
    <row r="541" spans="2:15" x14ac:dyDescent="0.15">
      <c r="B541" s="303"/>
      <c r="C541" s="303"/>
      <c r="D541" s="30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</row>
    <row r="542" spans="2:15" x14ac:dyDescent="0.15">
      <c r="B542" s="303"/>
      <c r="C542" s="303"/>
      <c r="D542" s="30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</row>
    <row r="543" spans="2:15" x14ac:dyDescent="0.15">
      <c r="B543" s="303"/>
      <c r="C543" s="303"/>
      <c r="D543" s="30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</row>
    <row r="544" spans="2:15" x14ac:dyDescent="0.15">
      <c r="B544" s="303"/>
      <c r="C544" s="303"/>
      <c r="D544" s="30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</row>
    <row r="545" spans="2:15" x14ac:dyDescent="0.15">
      <c r="B545" s="303"/>
      <c r="C545" s="303"/>
      <c r="D545" s="30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</row>
    <row r="546" spans="2:15" x14ac:dyDescent="0.15">
      <c r="B546" s="303"/>
      <c r="C546" s="303"/>
      <c r="D546" s="30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</row>
    <row r="547" spans="2:15" x14ac:dyDescent="0.15">
      <c r="B547" s="303"/>
      <c r="C547" s="303"/>
      <c r="D547" s="30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</row>
    <row r="548" spans="2:15" x14ac:dyDescent="0.15">
      <c r="B548" s="303"/>
      <c r="C548" s="303"/>
      <c r="D548" s="30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</row>
    <row r="549" spans="2:15" x14ac:dyDescent="0.15">
      <c r="B549" s="303"/>
      <c r="C549" s="303"/>
      <c r="D549" s="30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</row>
    <row r="550" spans="2:15" x14ac:dyDescent="0.15">
      <c r="B550" s="303"/>
      <c r="C550" s="303"/>
      <c r="D550" s="30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</row>
    <row r="551" spans="2:15" x14ac:dyDescent="0.15">
      <c r="B551" s="303"/>
      <c r="C551" s="303"/>
      <c r="D551" s="30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</row>
    <row r="552" spans="2:15" x14ac:dyDescent="0.15">
      <c r="B552" s="303"/>
      <c r="C552" s="303"/>
      <c r="D552" s="30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</row>
    <row r="553" spans="2:15" x14ac:dyDescent="0.15">
      <c r="B553" s="303"/>
      <c r="C553" s="303"/>
      <c r="D553" s="30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</row>
    <row r="554" spans="2:15" x14ac:dyDescent="0.15">
      <c r="B554" s="303"/>
      <c r="C554" s="303"/>
      <c r="D554" s="30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</row>
    <row r="555" spans="2:15" x14ac:dyDescent="0.15">
      <c r="B555" s="303"/>
      <c r="C555" s="303"/>
      <c r="D555" s="30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</row>
    <row r="556" spans="2:15" x14ac:dyDescent="0.15">
      <c r="B556" s="303"/>
      <c r="C556" s="303"/>
      <c r="D556" s="30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</row>
    <row r="557" spans="2:15" x14ac:dyDescent="0.15">
      <c r="B557" s="303"/>
      <c r="C557" s="303"/>
      <c r="D557" s="30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</row>
    <row r="558" spans="2:15" x14ac:dyDescent="0.15">
      <c r="B558" s="303"/>
      <c r="C558" s="303"/>
      <c r="D558" s="30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</row>
    <row r="559" spans="2:15" x14ac:dyDescent="0.15">
      <c r="B559" s="303"/>
      <c r="C559" s="303"/>
      <c r="D559" s="30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</row>
    <row r="560" spans="2:15" x14ac:dyDescent="0.15">
      <c r="B560" s="303"/>
      <c r="C560" s="303"/>
      <c r="D560" s="30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</row>
    <row r="561" spans="2:15" x14ac:dyDescent="0.15">
      <c r="B561" s="303"/>
      <c r="C561" s="303"/>
      <c r="D561" s="30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</row>
    <row r="562" spans="2:15" x14ac:dyDescent="0.15">
      <c r="B562" s="303"/>
      <c r="C562" s="303"/>
      <c r="D562" s="30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</row>
    <row r="563" spans="2:15" x14ac:dyDescent="0.15">
      <c r="B563" s="303"/>
      <c r="C563" s="303"/>
      <c r="D563" s="30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</row>
    <row r="564" spans="2:15" x14ac:dyDescent="0.15">
      <c r="B564" s="303"/>
      <c r="C564" s="303"/>
      <c r="D564" s="30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</row>
    <row r="565" spans="2:15" x14ac:dyDescent="0.15">
      <c r="B565" s="303"/>
      <c r="C565" s="303"/>
      <c r="D565" s="30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</row>
    <row r="566" spans="2:15" x14ac:dyDescent="0.15">
      <c r="B566" s="303"/>
      <c r="C566" s="303"/>
      <c r="D566" s="30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</row>
    <row r="567" spans="2:15" x14ac:dyDescent="0.15">
      <c r="B567" s="303"/>
      <c r="C567" s="303"/>
      <c r="D567" s="30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</row>
    <row r="568" spans="2:15" x14ac:dyDescent="0.15">
      <c r="B568" s="303"/>
      <c r="C568" s="303"/>
      <c r="D568" s="30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</row>
    <row r="569" spans="2:15" x14ac:dyDescent="0.15">
      <c r="B569" s="303"/>
      <c r="C569" s="303"/>
      <c r="D569" s="30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</row>
    <row r="570" spans="2:15" x14ac:dyDescent="0.15">
      <c r="B570" s="303"/>
      <c r="C570" s="303"/>
      <c r="D570" s="30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</row>
    <row r="571" spans="2:15" x14ac:dyDescent="0.15">
      <c r="B571" s="303"/>
      <c r="C571" s="303"/>
      <c r="D571" s="30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</row>
    <row r="572" spans="2:15" x14ac:dyDescent="0.15">
      <c r="B572" s="303"/>
      <c r="C572" s="303"/>
      <c r="D572" s="30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</row>
    <row r="573" spans="2:15" x14ac:dyDescent="0.15">
      <c r="B573" s="303"/>
      <c r="C573" s="303"/>
      <c r="D573" s="30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</row>
    <row r="574" spans="2:15" x14ac:dyDescent="0.15">
      <c r="B574" s="303"/>
      <c r="C574" s="303"/>
      <c r="D574" s="30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</row>
    <row r="575" spans="2:15" x14ac:dyDescent="0.15">
      <c r="B575" s="303"/>
      <c r="C575" s="303"/>
      <c r="D575" s="30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</row>
    <row r="576" spans="2:15" x14ac:dyDescent="0.15">
      <c r="B576" s="303"/>
      <c r="C576" s="303"/>
      <c r="D576" s="30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</row>
    <row r="577" spans="2:15" x14ac:dyDescent="0.15">
      <c r="B577" s="303"/>
      <c r="C577" s="303"/>
      <c r="D577" s="30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</row>
    <row r="578" spans="2:15" x14ac:dyDescent="0.15">
      <c r="B578" s="303"/>
      <c r="C578" s="303"/>
      <c r="D578" s="30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</row>
    <row r="579" spans="2:15" x14ac:dyDescent="0.15">
      <c r="B579" s="303"/>
      <c r="C579" s="303"/>
      <c r="D579" s="30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</row>
    <row r="580" spans="2:15" x14ac:dyDescent="0.15">
      <c r="B580" s="303"/>
      <c r="C580" s="303"/>
      <c r="D580" s="30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</row>
    <row r="581" spans="2:15" x14ac:dyDescent="0.15">
      <c r="B581" s="303"/>
      <c r="C581" s="303"/>
      <c r="D581" s="30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</row>
    <row r="582" spans="2:15" x14ac:dyDescent="0.15">
      <c r="B582" s="303"/>
      <c r="C582" s="303"/>
      <c r="D582" s="30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</row>
    <row r="583" spans="2:15" x14ac:dyDescent="0.15">
      <c r="B583" s="303"/>
      <c r="C583" s="303"/>
      <c r="D583" s="30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</row>
    <row r="584" spans="2:15" x14ac:dyDescent="0.15">
      <c r="B584" s="303"/>
      <c r="C584" s="303"/>
      <c r="D584" s="30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</row>
    <row r="585" spans="2:15" x14ac:dyDescent="0.15">
      <c r="B585" s="303"/>
      <c r="C585" s="303"/>
      <c r="D585" s="30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</row>
    <row r="586" spans="2:15" x14ac:dyDescent="0.15">
      <c r="B586" s="303"/>
      <c r="C586" s="303"/>
      <c r="D586" s="30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</row>
    <row r="587" spans="2:15" x14ac:dyDescent="0.15">
      <c r="B587" s="303"/>
      <c r="C587" s="303"/>
      <c r="D587" s="30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</row>
    <row r="588" spans="2:15" x14ac:dyDescent="0.15">
      <c r="B588" s="303"/>
      <c r="C588" s="303"/>
      <c r="D588" s="30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</row>
    <row r="589" spans="2:15" x14ac:dyDescent="0.15">
      <c r="B589" s="303"/>
      <c r="C589" s="303"/>
      <c r="D589" s="30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</row>
    <row r="590" spans="2:15" x14ac:dyDescent="0.15">
      <c r="B590" s="303"/>
      <c r="C590" s="303"/>
      <c r="D590" s="30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</row>
    <row r="591" spans="2:15" x14ac:dyDescent="0.15">
      <c r="B591" s="303"/>
      <c r="C591" s="303"/>
      <c r="D591" s="30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</row>
    <row r="592" spans="2:15" x14ac:dyDescent="0.15">
      <c r="B592" s="303"/>
      <c r="C592" s="303"/>
      <c r="D592" s="30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</row>
    <row r="593" spans="2:15" x14ac:dyDescent="0.15">
      <c r="B593" s="303"/>
      <c r="C593" s="303"/>
      <c r="D593" s="30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</row>
    <row r="594" spans="2:15" x14ac:dyDescent="0.15">
      <c r="B594" s="303"/>
      <c r="C594" s="303"/>
      <c r="D594" s="30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</row>
    <row r="595" spans="2:15" x14ac:dyDescent="0.15">
      <c r="B595" s="303"/>
      <c r="C595" s="303"/>
      <c r="D595" s="30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</row>
    <row r="596" spans="2:15" x14ac:dyDescent="0.15">
      <c r="B596" s="303"/>
      <c r="C596" s="303"/>
      <c r="D596" s="30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</row>
    <row r="597" spans="2:15" x14ac:dyDescent="0.15">
      <c r="B597" s="303"/>
      <c r="C597" s="303"/>
      <c r="D597" s="30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</row>
    <row r="598" spans="2:15" x14ac:dyDescent="0.15">
      <c r="B598" s="303"/>
      <c r="C598" s="303"/>
      <c r="D598" s="30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</row>
    <row r="599" spans="2:15" x14ac:dyDescent="0.15">
      <c r="B599" s="303"/>
      <c r="C599" s="303"/>
      <c r="D599" s="30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</row>
    <row r="600" spans="2:15" x14ac:dyDescent="0.15">
      <c r="B600" s="303"/>
      <c r="C600" s="303"/>
      <c r="D600" s="30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</row>
    <row r="601" spans="2:15" x14ac:dyDescent="0.15">
      <c r="B601" s="303"/>
      <c r="C601" s="303"/>
      <c r="D601" s="30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</row>
    <row r="602" spans="2:15" x14ac:dyDescent="0.15">
      <c r="B602" s="303"/>
      <c r="C602" s="303"/>
      <c r="D602" s="30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</row>
    <row r="603" spans="2:15" x14ac:dyDescent="0.15">
      <c r="B603" s="303"/>
      <c r="C603" s="303"/>
      <c r="D603" s="30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</row>
    <row r="604" spans="2:15" x14ac:dyDescent="0.15">
      <c r="B604" s="303"/>
      <c r="C604" s="303"/>
      <c r="D604" s="30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</row>
    <row r="605" spans="2:15" x14ac:dyDescent="0.15">
      <c r="B605" s="303"/>
      <c r="C605" s="303"/>
      <c r="D605" s="30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</row>
    <row r="606" spans="2:15" x14ac:dyDescent="0.15">
      <c r="B606" s="303"/>
      <c r="C606" s="303"/>
      <c r="D606" s="30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</row>
    <row r="607" spans="2:15" x14ac:dyDescent="0.15">
      <c r="B607" s="303"/>
      <c r="C607" s="303"/>
      <c r="D607" s="30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</row>
    <row r="608" spans="2:15" x14ac:dyDescent="0.15">
      <c r="B608" s="303"/>
      <c r="C608" s="303"/>
      <c r="D608" s="30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</row>
    <row r="609" spans="2:15" x14ac:dyDescent="0.15">
      <c r="B609" s="303"/>
      <c r="C609" s="303"/>
      <c r="D609" s="30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</row>
    <row r="610" spans="2:15" x14ac:dyDescent="0.15">
      <c r="B610" s="303"/>
      <c r="C610" s="303"/>
      <c r="D610" s="30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</row>
    <row r="611" spans="2:15" x14ac:dyDescent="0.15">
      <c r="B611" s="303"/>
      <c r="C611" s="303"/>
      <c r="D611" s="30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</row>
    <row r="612" spans="2:15" x14ac:dyDescent="0.15">
      <c r="B612" s="303"/>
      <c r="C612" s="303"/>
      <c r="D612" s="30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</row>
    <row r="613" spans="2:15" x14ac:dyDescent="0.15">
      <c r="B613" s="303"/>
      <c r="C613" s="303"/>
      <c r="D613" s="30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</row>
    <row r="614" spans="2:15" x14ac:dyDescent="0.15">
      <c r="B614" s="303"/>
      <c r="C614" s="303"/>
      <c r="D614" s="30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</row>
    <row r="615" spans="2:15" x14ac:dyDescent="0.15">
      <c r="B615" s="303"/>
      <c r="C615" s="303"/>
      <c r="D615" s="30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</row>
    <row r="616" spans="2:15" x14ac:dyDescent="0.15">
      <c r="B616" s="303"/>
      <c r="C616" s="303"/>
      <c r="D616" s="30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</row>
    <row r="617" spans="2:15" x14ac:dyDescent="0.15">
      <c r="B617" s="303"/>
      <c r="C617" s="303"/>
      <c r="D617" s="30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</row>
    <row r="618" spans="2:15" x14ac:dyDescent="0.15">
      <c r="B618" s="303"/>
      <c r="C618" s="303"/>
      <c r="D618" s="30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</row>
    <row r="619" spans="2:15" x14ac:dyDescent="0.15">
      <c r="B619" s="303"/>
      <c r="C619" s="303"/>
      <c r="D619" s="30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</row>
    <row r="620" spans="2:15" x14ac:dyDescent="0.15">
      <c r="B620" s="303"/>
      <c r="C620" s="303"/>
      <c r="D620" s="30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</row>
    <row r="621" spans="2:15" x14ac:dyDescent="0.15">
      <c r="B621" s="303"/>
      <c r="C621" s="303"/>
      <c r="D621" s="30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</row>
    <row r="622" spans="2:15" x14ac:dyDescent="0.15">
      <c r="B622" s="303"/>
      <c r="C622" s="303"/>
      <c r="D622" s="30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</row>
    <row r="623" spans="2:15" x14ac:dyDescent="0.15">
      <c r="B623" s="303"/>
      <c r="C623" s="303"/>
      <c r="D623" s="30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</row>
    <row r="624" spans="2:15" x14ac:dyDescent="0.15">
      <c r="B624" s="303"/>
      <c r="C624" s="303"/>
      <c r="D624" s="30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</row>
    <row r="625" spans="2:15" x14ac:dyDescent="0.15">
      <c r="B625" s="303"/>
      <c r="C625" s="303"/>
      <c r="D625" s="30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</row>
    <row r="626" spans="2:15" x14ac:dyDescent="0.15">
      <c r="B626" s="303"/>
      <c r="C626" s="303"/>
      <c r="D626" s="30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</row>
    <row r="627" spans="2:15" x14ac:dyDescent="0.15">
      <c r="B627" s="303"/>
      <c r="C627" s="303"/>
      <c r="D627" s="30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</row>
    <row r="628" spans="2:15" x14ac:dyDescent="0.15">
      <c r="B628" s="303"/>
      <c r="C628" s="303"/>
      <c r="D628" s="30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</row>
    <row r="629" spans="2:15" x14ac:dyDescent="0.15">
      <c r="B629" s="303"/>
      <c r="C629" s="303"/>
      <c r="D629" s="30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</row>
    <row r="630" spans="2:15" x14ac:dyDescent="0.15">
      <c r="B630" s="303"/>
      <c r="C630" s="303"/>
      <c r="D630" s="30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</row>
    <row r="631" spans="2:15" x14ac:dyDescent="0.15">
      <c r="B631" s="303"/>
      <c r="C631" s="303"/>
      <c r="D631" s="30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</row>
    <row r="632" spans="2:15" x14ac:dyDescent="0.15">
      <c r="B632" s="303"/>
      <c r="C632" s="303"/>
      <c r="D632" s="30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</row>
    <row r="633" spans="2:15" x14ac:dyDescent="0.15">
      <c r="B633" s="303"/>
      <c r="C633" s="303"/>
      <c r="D633" s="30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</row>
    <row r="634" spans="2:15" x14ac:dyDescent="0.15">
      <c r="B634" s="303"/>
      <c r="C634" s="303"/>
      <c r="D634" s="30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</row>
    <row r="635" spans="2:15" x14ac:dyDescent="0.15">
      <c r="B635" s="303"/>
      <c r="C635" s="303"/>
      <c r="D635" s="30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</row>
    <row r="636" spans="2:15" x14ac:dyDescent="0.15">
      <c r="B636" s="303"/>
      <c r="C636" s="303"/>
      <c r="D636" s="30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</row>
    <row r="637" spans="2:15" x14ac:dyDescent="0.15">
      <c r="B637" s="303"/>
      <c r="C637" s="303"/>
      <c r="D637" s="30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</row>
    <row r="638" spans="2:15" x14ac:dyDescent="0.15">
      <c r="B638" s="303"/>
      <c r="C638" s="303"/>
      <c r="D638" s="30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</row>
    <row r="639" spans="2:15" x14ac:dyDescent="0.15">
      <c r="B639" s="303"/>
      <c r="C639" s="303"/>
      <c r="D639" s="30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</row>
    <row r="640" spans="2:15" x14ac:dyDescent="0.15">
      <c r="B640" s="303"/>
      <c r="C640" s="303"/>
      <c r="D640" s="30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</row>
    <row r="641" spans="2:15" x14ac:dyDescent="0.15">
      <c r="B641" s="303"/>
      <c r="C641" s="303"/>
      <c r="D641" s="30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</row>
    <row r="642" spans="2:15" x14ac:dyDescent="0.15">
      <c r="B642" s="303"/>
      <c r="C642" s="303"/>
      <c r="D642" s="30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</row>
    <row r="643" spans="2:15" x14ac:dyDescent="0.15">
      <c r="B643" s="303"/>
      <c r="C643" s="303"/>
      <c r="D643" s="30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</row>
    <row r="644" spans="2:15" x14ac:dyDescent="0.15">
      <c r="B644" s="303"/>
      <c r="C644" s="303"/>
      <c r="D644" s="30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</row>
    <row r="645" spans="2:15" x14ac:dyDescent="0.15">
      <c r="B645" s="303"/>
      <c r="C645" s="303"/>
      <c r="D645" s="30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</row>
    <row r="646" spans="2:15" x14ac:dyDescent="0.15">
      <c r="B646" s="303"/>
      <c r="C646" s="303"/>
      <c r="D646" s="30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</row>
    <row r="647" spans="2:15" x14ac:dyDescent="0.15">
      <c r="B647" s="303"/>
      <c r="C647" s="303"/>
      <c r="D647" s="30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</row>
    <row r="648" spans="2:15" x14ac:dyDescent="0.15">
      <c r="B648" s="303"/>
      <c r="C648" s="303"/>
      <c r="D648" s="30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</row>
    <row r="649" spans="2:15" x14ac:dyDescent="0.15">
      <c r="B649" s="303"/>
      <c r="C649" s="303"/>
      <c r="D649" s="30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</row>
    <row r="650" spans="2:15" x14ac:dyDescent="0.15">
      <c r="B650" s="303"/>
      <c r="C650" s="303"/>
      <c r="D650" s="30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</row>
    <row r="651" spans="2:15" x14ac:dyDescent="0.15">
      <c r="B651" s="303"/>
      <c r="C651" s="303"/>
      <c r="D651" s="30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</row>
    <row r="652" spans="2:15" x14ac:dyDescent="0.15">
      <c r="B652" s="303"/>
      <c r="C652" s="303"/>
      <c r="D652" s="30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</row>
    <row r="653" spans="2:15" x14ac:dyDescent="0.15">
      <c r="B653" s="303"/>
      <c r="C653" s="303"/>
      <c r="D653" s="30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</row>
    <row r="654" spans="2:15" x14ac:dyDescent="0.15">
      <c r="B654" s="303"/>
      <c r="C654" s="303"/>
      <c r="D654" s="30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</row>
    <row r="655" spans="2:15" x14ac:dyDescent="0.15">
      <c r="B655" s="303"/>
      <c r="C655" s="303"/>
      <c r="D655" s="30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</row>
    <row r="656" spans="2:15" x14ac:dyDescent="0.15">
      <c r="B656" s="303"/>
      <c r="C656" s="303"/>
      <c r="D656" s="30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</row>
    <row r="657" spans="2:15" x14ac:dyDescent="0.15">
      <c r="B657" s="303"/>
      <c r="C657" s="303"/>
      <c r="D657" s="30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</row>
    <row r="658" spans="2:15" x14ac:dyDescent="0.15">
      <c r="B658" s="303"/>
      <c r="C658" s="303"/>
      <c r="D658" s="30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</row>
    <row r="659" spans="2:15" x14ac:dyDescent="0.15">
      <c r="B659" s="303"/>
      <c r="C659" s="303"/>
      <c r="D659" s="30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</row>
    <row r="660" spans="2:15" x14ac:dyDescent="0.15">
      <c r="B660" s="303"/>
      <c r="C660" s="303"/>
      <c r="D660" s="30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</row>
    <row r="661" spans="2:15" x14ac:dyDescent="0.15">
      <c r="B661" s="303"/>
      <c r="C661" s="303"/>
      <c r="D661" s="30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</row>
    <row r="662" spans="2:15" x14ac:dyDescent="0.15">
      <c r="B662" s="303"/>
      <c r="C662" s="303"/>
      <c r="D662" s="30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</row>
    <row r="663" spans="2:15" x14ac:dyDescent="0.15">
      <c r="B663" s="303"/>
      <c r="C663" s="303"/>
      <c r="D663" s="30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</row>
    <row r="664" spans="2:15" x14ac:dyDescent="0.15">
      <c r="B664" s="303"/>
      <c r="C664" s="303"/>
      <c r="D664" s="30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</row>
    <row r="665" spans="2:15" x14ac:dyDescent="0.15">
      <c r="B665" s="303"/>
      <c r="C665" s="303"/>
      <c r="D665" s="30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</row>
    <row r="666" spans="2:15" x14ac:dyDescent="0.15">
      <c r="B666" s="303"/>
      <c r="C666" s="303"/>
      <c r="D666" s="30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</row>
    <row r="667" spans="2:15" x14ac:dyDescent="0.15">
      <c r="B667" s="303"/>
      <c r="C667" s="303"/>
      <c r="D667" s="30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</row>
    <row r="668" spans="2:15" x14ac:dyDescent="0.15">
      <c r="B668" s="303"/>
      <c r="C668" s="303"/>
      <c r="D668" s="30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</row>
    <row r="669" spans="2:15" x14ac:dyDescent="0.15">
      <c r="B669" s="303"/>
      <c r="C669" s="303"/>
      <c r="D669" s="30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</row>
    <row r="670" spans="2:15" x14ac:dyDescent="0.15">
      <c r="B670" s="303"/>
      <c r="C670" s="303"/>
      <c r="D670" s="30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</row>
    <row r="671" spans="2:15" x14ac:dyDescent="0.15">
      <c r="B671" s="303"/>
      <c r="C671" s="303"/>
      <c r="D671" s="30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</row>
    <row r="672" spans="2:15" x14ac:dyDescent="0.15">
      <c r="B672" s="303"/>
      <c r="C672" s="303"/>
      <c r="D672" s="30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</row>
    <row r="673" spans="2:15" x14ac:dyDescent="0.15">
      <c r="B673" s="303"/>
      <c r="C673" s="303"/>
      <c r="D673" s="30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</row>
    <row r="674" spans="2:15" x14ac:dyDescent="0.15">
      <c r="B674" s="303"/>
      <c r="C674" s="303"/>
      <c r="D674" s="30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</row>
    <row r="675" spans="2:15" x14ac:dyDescent="0.15">
      <c r="B675" s="303"/>
      <c r="C675" s="303"/>
      <c r="D675" s="30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</row>
    <row r="676" spans="2:15" x14ac:dyDescent="0.15">
      <c r="B676" s="303"/>
      <c r="C676" s="303"/>
      <c r="D676" s="30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</row>
    <row r="677" spans="2:15" x14ac:dyDescent="0.15">
      <c r="B677" s="303"/>
      <c r="C677" s="303"/>
      <c r="D677" s="30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</row>
    <row r="678" spans="2:15" x14ac:dyDescent="0.15">
      <c r="B678" s="303"/>
      <c r="C678" s="303"/>
      <c r="D678" s="30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</row>
    <row r="679" spans="2:15" x14ac:dyDescent="0.15">
      <c r="B679" s="303"/>
      <c r="C679" s="303"/>
      <c r="D679" s="30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</row>
    <row r="680" spans="2:15" x14ac:dyDescent="0.15">
      <c r="B680" s="303"/>
      <c r="C680" s="303"/>
      <c r="D680" s="30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</row>
    <row r="681" spans="2:15" x14ac:dyDescent="0.15">
      <c r="B681" s="303"/>
      <c r="C681" s="303"/>
      <c r="D681" s="30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</row>
    <row r="682" spans="2:15" x14ac:dyDescent="0.15">
      <c r="B682" s="303"/>
      <c r="C682" s="303"/>
      <c r="D682" s="30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</row>
    <row r="683" spans="2:15" x14ac:dyDescent="0.15">
      <c r="B683" s="303"/>
      <c r="C683" s="303"/>
      <c r="D683" s="30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</row>
    <row r="684" spans="2:15" x14ac:dyDescent="0.15">
      <c r="B684" s="303"/>
      <c r="C684" s="303"/>
      <c r="D684" s="30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</row>
    <row r="685" spans="2:15" x14ac:dyDescent="0.15">
      <c r="B685" s="303"/>
      <c r="C685" s="303"/>
      <c r="D685" s="30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</row>
    <row r="686" spans="2:15" x14ac:dyDescent="0.15">
      <c r="B686" s="303"/>
      <c r="C686" s="303"/>
      <c r="D686" s="30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</row>
    <row r="687" spans="2:15" x14ac:dyDescent="0.15">
      <c r="B687" s="303"/>
      <c r="C687" s="303"/>
      <c r="D687" s="30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</row>
    <row r="688" spans="2:15" x14ac:dyDescent="0.15">
      <c r="B688" s="303"/>
      <c r="C688" s="303"/>
      <c r="D688" s="30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</row>
    <row r="689" spans="2:15" x14ac:dyDescent="0.15">
      <c r="B689" s="303"/>
      <c r="C689" s="303"/>
      <c r="D689" s="30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</row>
    <row r="690" spans="2:15" x14ac:dyDescent="0.15">
      <c r="B690" s="303"/>
      <c r="C690" s="303"/>
      <c r="D690" s="30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</row>
    <row r="691" spans="2:15" x14ac:dyDescent="0.15">
      <c r="B691" s="303"/>
      <c r="C691" s="303"/>
      <c r="D691" s="30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</row>
    <row r="692" spans="2:15" x14ac:dyDescent="0.15">
      <c r="B692" s="303"/>
      <c r="C692" s="303"/>
      <c r="D692" s="30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</row>
    <row r="693" spans="2:15" x14ac:dyDescent="0.15">
      <c r="B693" s="303"/>
      <c r="C693" s="303"/>
      <c r="D693" s="30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</row>
    <row r="694" spans="2:15" x14ac:dyDescent="0.15">
      <c r="B694" s="303"/>
      <c r="C694" s="303"/>
      <c r="D694" s="30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</row>
    <row r="695" spans="2:15" x14ac:dyDescent="0.15">
      <c r="B695" s="303"/>
      <c r="C695" s="303"/>
      <c r="D695" s="30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</row>
    <row r="696" spans="2:15" x14ac:dyDescent="0.15">
      <c r="B696" s="303"/>
      <c r="C696" s="303"/>
      <c r="D696" s="30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</row>
    <row r="697" spans="2:15" x14ac:dyDescent="0.15">
      <c r="B697" s="303"/>
      <c r="C697" s="303"/>
      <c r="D697" s="30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</row>
    <row r="698" spans="2:15" x14ac:dyDescent="0.15">
      <c r="B698" s="303"/>
      <c r="C698" s="303"/>
      <c r="D698" s="30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</row>
    <row r="699" spans="2:15" x14ac:dyDescent="0.15">
      <c r="B699" s="303"/>
      <c r="C699" s="303"/>
      <c r="D699" s="30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</row>
    <row r="700" spans="2:15" x14ac:dyDescent="0.15">
      <c r="B700" s="303"/>
      <c r="C700" s="303"/>
      <c r="D700" s="30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</row>
    <row r="701" spans="2:15" x14ac:dyDescent="0.15">
      <c r="B701" s="303"/>
      <c r="C701" s="303"/>
      <c r="D701" s="30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</row>
    <row r="702" spans="2:15" x14ac:dyDescent="0.15">
      <c r="B702" s="303"/>
      <c r="C702" s="303"/>
      <c r="D702" s="30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</row>
    <row r="703" spans="2:15" x14ac:dyDescent="0.15">
      <c r="B703" s="303"/>
      <c r="C703" s="303"/>
      <c r="D703" s="30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</row>
    <row r="704" spans="2:15" x14ac:dyDescent="0.15">
      <c r="B704" s="303"/>
      <c r="C704" s="303"/>
      <c r="D704" s="30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</row>
    <row r="705" spans="2:15" x14ac:dyDescent="0.15">
      <c r="B705" s="303"/>
      <c r="C705" s="303"/>
      <c r="D705" s="30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</row>
    <row r="706" spans="2:15" x14ac:dyDescent="0.15">
      <c r="B706" s="303"/>
      <c r="C706" s="303"/>
      <c r="D706" s="30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</row>
    <row r="707" spans="2:15" x14ac:dyDescent="0.15">
      <c r="B707" s="303"/>
      <c r="C707" s="303"/>
      <c r="D707" s="30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</row>
    <row r="708" spans="2:15" x14ac:dyDescent="0.15">
      <c r="B708" s="303"/>
      <c r="C708" s="303"/>
      <c r="D708" s="30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</row>
    <row r="709" spans="2:15" x14ac:dyDescent="0.15">
      <c r="B709" s="303"/>
      <c r="C709" s="303"/>
      <c r="D709" s="30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</row>
  </sheetData>
  <phoneticPr fontId="2"/>
  <pageMargins left="0.31496062992125984" right="0.19685039370078741" top="0.43307086614173229" bottom="0.19685039370078741" header="0.23622047244094491" footer="0.23622047244094491"/>
  <pageSetup paperSize="9" scale="79" firstPageNumber="81" orientation="portrait" useFirstPageNumber="1" r:id="rId1"/>
  <headerFooter alignWithMargins="0">
    <oddHeader>&amp;Rデータ編２：項目別集計（R4）&amp;A</oddHeader>
    <oddFooter>&amp;C&amp;P</oddFooter>
  </headerFooter>
  <rowBreaks count="7" manualBreakCount="7">
    <brk id="75" max="17" man="1"/>
    <brk id="137" max="17" man="1"/>
    <brk id="220" max="17" man="1"/>
    <brk id="293" max="17" man="1"/>
    <brk id="356" max="17" man="1"/>
    <brk id="418" max="17" man="1"/>
    <brk id="499" max="17" man="1"/>
  </rowBreaks>
  <ignoredErrors>
    <ignoredError sqref="K26 K369 K400 K431" formula="1"/>
    <ignoredError sqref="D8:E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R709"/>
  <sheetViews>
    <sheetView view="pageBreakPreview" zoomScaleNormal="85" zoomScaleSheetLayoutView="100" workbookViewId="0">
      <selection activeCell="T3" sqref="T3"/>
    </sheetView>
  </sheetViews>
  <sheetFormatPr defaultColWidth="8.88671875" defaultRowHeight="12" x14ac:dyDescent="0.15"/>
  <cols>
    <col min="1" max="1" width="2.33203125" style="2" customWidth="1"/>
    <col min="2" max="4" width="7.6640625" style="316" customWidth="1"/>
    <col min="5" max="17" width="7.6640625" style="2" customWidth="1"/>
    <col min="18" max="18" width="1.6640625" style="2" customWidth="1"/>
    <col min="19" max="16384" width="8.88671875" style="2"/>
  </cols>
  <sheetData>
    <row r="1" spans="1:18" ht="14.4" x14ac:dyDescent="0.2">
      <c r="A1" s="449" t="s">
        <v>111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3.5" customHeight="1" x14ac:dyDescent="0.15"/>
    <row r="3" spans="1:18" ht="13.5" customHeight="1" x14ac:dyDescent="0.15">
      <c r="B3" s="50" t="s">
        <v>8</v>
      </c>
      <c r="C3" s="50"/>
      <c r="D3" s="30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8" ht="19.2" x14ac:dyDescent="0.15">
      <c r="B4" s="5" t="s">
        <v>9</v>
      </c>
      <c r="C4" s="6" t="s">
        <v>87</v>
      </c>
      <c r="D4" s="304" t="s">
        <v>88</v>
      </c>
      <c r="E4" s="304" t="s">
        <v>89</v>
      </c>
      <c r="F4" s="305" t="s">
        <v>10</v>
      </c>
      <c r="G4" s="306" t="s">
        <v>90</v>
      </c>
      <c r="H4" s="304" t="s">
        <v>89</v>
      </c>
      <c r="I4" s="6" t="s">
        <v>11</v>
      </c>
      <c r="J4" s="307"/>
      <c r="K4" s="308"/>
      <c r="L4" s="309"/>
      <c r="M4" s="309"/>
      <c r="N4" s="309"/>
      <c r="O4" s="309"/>
      <c r="P4" s="309"/>
      <c r="Q4" s="309"/>
      <c r="R4" s="308"/>
    </row>
    <row r="5" spans="1:18" s="10" customFormat="1" ht="13.5" customHeight="1" x14ac:dyDescent="0.15">
      <c r="B5" s="55"/>
      <c r="C5" s="26" t="s">
        <v>10</v>
      </c>
      <c r="D5" s="210">
        <f>SUM(D6:D7)</f>
        <v>331</v>
      </c>
      <c r="E5" s="210">
        <f>SUM(E6:E7)</f>
        <v>312</v>
      </c>
      <c r="F5" s="226">
        <f t="shared" ref="F5:F12" si="0">SUM(D5:E5)</f>
        <v>643</v>
      </c>
      <c r="G5" s="171">
        <f>D5/$F$5</f>
        <v>0.51477449455676516</v>
      </c>
      <c r="H5" s="102">
        <f>E5/$F$5</f>
        <v>0.48522550544323484</v>
      </c>
      <c r="I5" s="102">
        <f>F5/$F$12</f>
        <v>0.47002923976608185</v>
      </c>
      <c r="J5" s="310"/>
      <c r="K5" s="57"/>
      <c r="L5" s="26"/>
      <c r="M5" s="57"/>
      <c r="N5" s="57"/>
      <c r="O5" s="57"/>
      <c r="P5" s="8"/>
      <c r="Q5" s="8"/>
      <c r="R5" s="8"/>
    </row>
    <row r="6" spans="1:18" s="10" customFormat="1" ht="13.5" customHeight="1" x14ac:dyDescent="0.15">
      <c r="B6" s="55" t="s">
        <v>12</v>
      </c>
      <c r="C6" s="58" t="s">
        <v>13</v>
      </c>
      <c r="D6" s="319">
        <v>165</v>
      </c>
      <c r="E6" s="319">
        <v>149</v>
      </c>
      <c r="F6" s="227">
        <f t="shared" si="0"/>
        <v>314</v>
      </c>
      <c r="G6" s="151">
        <f>D6/$F$6</f>
        <v>0.52547770700636942</v>
      </c>
      <c r="H6" s="106">
        <f>E6/$F$6</f>
        <v>0.47452229299363058</v>
      </c>
      <c r="I6" s="106">
        <f>F6/$F$5</f>
        <v>0.48833592534992226</v>
      </c>
      <c r="J6" s="310"/>
      <c r="K6" s="26"/>
      <c r="L6" s="26"/>
      <c r="M6" s="57"/>
      <c r="N6" s="57"/>
      <c r="O6" s="57"/>
      <c r="P6" s="8"/>
      <c r="Q6" s="8"/>
      <c r="R6" s="8"/>
    </row>
    <row r="7" spans="1:18" s="10" customFormat="1" ht="13.5" customHeight="1" x14ac:dyDescent="0.15">
      <c r="B7" s="59"/>
      <c r="C7" s="60" t="s">
        <v>14</v>
      </c>
      <c r="D7" s="320">
        <v>166</v>
      </c>
      <c r="E7" s="320">
        <v>163</v>
      </c>
      <c r="F7" s="228">
        <f t="shared" si="0"/>
        <v>329</v>
      </c>
      <c r="G7" s="172">
        <f>D7/$F$7</f>
        <v>0.50455927051671734</v>
      </c>
      <c r="H7" s="118">
        <f>E7/$F$7</f>
        <v>0.49544072948328266</v>
      </c>
      <c r="I7" s="118">
        <f>F7/$F$5</f>
        <v>0.51166407465007779</v>
      </c>
      <c r="J7" s="310"/>
      <c r="K7" s="26"/>
      <c r="L7" s="26"/>
      <c r="M7" s="57"/>
      <c r="N7" s="57"/>
      <c r="O7" s="57"/>
      <c r="P7" s="8"/>
      <c r="Q7" s="8"/>
      <c r="R7" s="8"/>
    </row>
    <row r="8" spans="1:18" s="10" customFormat="1" ht="13.5" customHeight="1" x14ac:dyDescent="0.15">
      <c r="B8" s="55"/>
      <c r="C8" s="26" t="s">
        <v>10</v>
      </c>
      <c r="D8" s="210">
        <f>SUM(D9:D10)</f>
        <v>254</v>
      </c>
      <c r="E8" s="210">
        <f>SUM(E9:E10)</f>
        <v>265</v>
      </c>
      <c r="F8" s="226">
        <f t="shared" si="0"/>
        <v>519</v>
      </c>
      <c r="G8" s="171">
        <f>D8/$F$8</f>
        <v>0.48940269749518306</v>
      </c>
      <c r="H8" s="102">
        <f>E8/$F$8</f>
        <v>0.51059730250481694</v>
      </c>
      <c r="I8" s="102">
        <f>F8/$F$12</f>
        <v>0.37938596491228072</v>
      </c>
      <c r="J8" s="310"/>
      <c r="K8" s="26"/>
      <c r="L8" s="26"/>
      <c r="M8" s="57"/>
      <c r="N8" s="57"/>
      <c r="O8" s="57"/>
      <c r="P8" s="8"/>
      <c r="Q8" s="8"/>
      <c r="R8" s="8"/>
    </row>
    <row r="9" spans="1:18" s="10" customFormat="1" ht="13.5" customHeight="1" x14ac:dyDescent="0.15">
      <c r="B9" s="55" t="s">
        <v>15</v>
      </c>
      <c r="C9" s="58" t="s">
        <v>13</v>
      </c>
      <c r="D9" s="319">
        <v>119</v>
      </c>
      <c r="E9" s="319">
        <v>145</v>
      </c>
      <c r="F9" s="227">
        <f t="shared" si="0"/>
        <v>264</v>
      </c>
      <c r="G9" s="151">
        <f>D9/$F$9</f>
        <v>0.45075757575757575</v>
      </c>
      <c r="H9" s="106">
        <f>E9/$F$9</f>
        <v>0.5492424242424242</v>
      </c>
      <c r="I9" s="106">
        <f>F9/$F$8</f>
        <v>0.50867052023121384</v>
      </c>
      <c r="J9" s="310"/>
      <c r="K9" s="26"/>
      <c r="L9" s="26"/>
      <c r="M9" s="57"/>
      <c r="N9" s="57"/>
      <c r="O9" s="57"/>
      <c r="P9" s="8"/>
      <c r="Q9" s="8"/>
      <c r="R9" s="8"/>
    </row>
    <row r="10" spans="1:18" s="10" customFormat="1" ht="13.5" customHeight="1" x14ac:dyDescent="0.15">
      <c r="B10" s="59"/>
      <c r="C10" s="60" t="s">
        <v>16</v>
      </c>
      <c r="D10" s="321">
        <v>135</v>
      </c>
      <c r="E10" s="321">
        <v>120</v>
      </c>
      <c r="F10" s="228">
        <f t="shared" si="0"/>
        <v>255</v>
      </c>
      <c r="G10" s="172">
        <f>D10/$F$10</f>
        <v>0.52941176470588236</v>
      </c>
      <c r="H10" s="118">
        <f>E10/$F$10</f>
        <v>0.47058823529411764</v>
      </c>
      <c r="I10" s="118">
        <f>F10/$F$8</f>
        <v>0.4913294797687861</v>
      </c>
      <c r="J10" s="310"/>
      <c r="K10" s="26"/>
      <c r="L10" s="26"/>
      <c r="M10" s="57"/>
      <c r="N10" s="57"/>
      <c r="O10" s="57"/>
      <c r="P10" s="8"/>
      <c r="Q10" s="8"/>
      <c r="R10" s="8"/>
    </row>
    <row r="11" spans="1:18" s="10" customFormat="1" ht="14.25" customHeight="1" thickBot="1" x14ac:dyDescent="0.2">
      <c r="B11" s="58" t="s">
        <v>17</v>
      </c>
      <c r="C11" s="58" t="s">
        <v>16</v>
      </c>
      <c r="D11" s="322">
        <v>108</v>
      </c>
      <c r="E11" s="322">
        <v>98</v>
      </c>
      <c r="F11" s="227">
        <f t="shared" si="0"/>
        <v>206</v>
      </c>
      <c r="G11" s="151">
        <f>D11/$F$11</f>
        <v>0.52427184466019416</v>
      </c>
      <c r="H11" s="106">
        <f>E11/$F$11</f>
        <v>0.47572815533980584</v>
      </c>
      <c r="I11" s="106">
        <f>F11/$F$12</f>
        <v>0.15058479532163743</v>
      </c>
      <c r="J11" s="310"/>
      <c r="K11" s="26"/>
      <c r="L11" s="26"/>
      <c r="M11" s="57"/>
      <c r="N11" s="57"/>
      <c r="O11" s="57"/>
      <c r="P11" s="8"/>
      <c r="Q11" s="8"/>
      <c r="R11" s="8"/>
    </row>
    <row r="12" spans="1:18" s="10" customFormat="1" ht="14.25" customHeight="1" thickTop="1" x14ac:dyDescent="0.15">
      <c r="B12" s="61"/>
      <c r="C12" s="62" t="s">
        <v>10</v>
      </c>
      <c r="D12" s="222">
        <f>D5+D8+D11</f>
        <v>693</v>
      </c>
      <c r="E12" s="222">
        <f>E5+E8+E11</f>
        <v>675</v>
      </c>
      <c r="F12" s="229">
        <f t="shared" si="0"/>
        <v>1368</v>
      </c>
      <c r="G12" s="150">
        <f>D12/$F$12</f>
        <v>0.50657894736842102</v>
      </c>
      <c r="H12" s="173">
        <f>E12/$F$12</f>
        <v>0.49342105263157893</v>
      </c>
      <c r="I12" s="173">
        <f>F12/$F$12</f>
        <v>1</v>
      </c>
      <c r="J12" s="310"/>
      <c r="K12" s="26"/>
      <c r="L12" s="26"/>
      <c r="M12" s="57"/>
      <c r="N12" s="57"/>
      <c r="O12" s="57"/>
      <c r="P12" s="8"/>
      <c r="Q12" s="8"/>
      <c r="R12" s="8"/>
    </row>
    <row r="13" spans="1:18" s="10" customFormat="1" ht="13.5" customHeight="1" x14ac:dyDescent="0.15">
      <c r="B13" s="17"/>
      <c r="C13" s="17"/>
      <c r="D13" s="17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8" s="10" customFormat="1" ht="24" customHeight="1" x14ac:dyDescent="0.15">
      <c r="B14" s="65" t="s">
        <v>18</v>
      </c>
      <c r="C14" s="65"/>
      <c r="D14" s="17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8" s="10" customFormat="1" ht="19.2" x14ac:dyDescent="0.15">
      <c r="B15" s="67" t="s">
        <v>9</v>
      </c>
      <c r="C15" s="67" t="s">
        <v>19</v>
      </c>
      <c r="D15" s="402" t="s">
        <v>20</v>
      </c>
      <c r="E15" s="11" t="s">
        <v>60</v>
      </c>
      <c r="F15" s="430" t="s">
        <v>103</v>
      </c>
      <c r="G15" s="11" t="s">
        <v>61</v>
      </c>
      <c r="H15" s="11" t="s">
        <v>21</v>
      </c>
      <c r="I15" s="11" t="s">
        <v>22</v>
      </c>
      <c r="J15" s="11" t="s">
        <v>23</v>
      </c>
      <c r="K15" s="408" t="s">
        <v>10</v>
      </c>
      <c r="L15" s="11" t="s">
        <v>60</v>
      </c>
      <c r="M15" s="430" t="s">
        <v>103</v>
      </c>
      <c r="N15" s="11" t="s">
        <v>61</v>
      </c>
      <c r="O15" s="11" t="s">
        <v>21</v>
      </c>
      <c r="P15" s="11" t="s">
        <v>22</v>
      </c>
      <c r="Q15" s="11" t="s">
        <v>23</v>
      </c>
      <c r="R15" s="311"/>
    </row>
    <row r="16" spans="1:18" s="10" customFormat="1" ht="13.5" customHeight="1" x14ac:dyDescent="0.15">
      <c r="B16" s="68"/>
      <c r="C16" s="69"/>
      <c r="D16" s="70" t="s">
        <v>10</v>
      </c>
      <c r="E16" s="210">
        <f t="shared" ref="E16:J16" si="1">E17+E18</f>
        <v>5</v>
      </c>
      <c r="F16" s="210">
        <f t="shared" si="1"/>
        <v>42</v>
      </c>
      <c r="G16" s="210">
        <f t="shared" si="1"/>
        <v>33</v>
      </c>
      <c r="H16" s="210">
        <f t="shared" si="1"/>
        <v>468</v>
      </c>
      <c r="I16" s="210">
        <f t="shared" si="1"/>
        <v>83</v>
      </c>
      <c r="J16" s="210">
        <f t="shared" si="1"/>
        <v>12</v>
      </c>
      <c r="K16" s="211">
        <f>SUM(K17:K18)</f>
        <v>643</v>
      </c>
      <c r="L16" s="71">
        <f t="shared" ref="L16:Q16" si="2">E16/$K$16</f>
        <v>7.7760497667185074E-3</v>
      </c>
      <c r="M16" s="71">
        <f t="shared" si="2"/>
        <v>6.5318818040435461E-2</v>
      </c>
      <c r="N16" s="71">
        <f t="shared" si="2"/>
        <v>5.1321928460342149E-2</v>
      </c>
      <c r="O16" s="71">
        <f t="shared" si="2"/>
        <v>0.72783825816485226</v>
      </c>
      <c r="P16" s="14">
        <f t="shared" si="2"/>
        <v>0.12908242612752721</v>
      </c>
      <c r="Q16" s="39">
        <f t="shared" si="2"/>
        <v>1.8662519440124418E-2</v>
      </c>
      <c r="R16" s="251"/>
    </row>
    <row r="17" spans="2:18" s="10" customFormat="1" ht="13.5" customHeight="1" x14ac:dyDescent="0.15">
      <c r="B17" s="55"/>
      <c r="C17" s="72"/>
      <c r="D17" s="58" t="s">
        <v>88</v>
      </c>
      <c r="E17" s="212">
        <f t="shared" ref="E17:J18" si="3">E21+E24</f>
        <v>3</v>
      </c>
      <c r="F17" s="212">
        <f t="shared" si="3"/>
        <v>23</v>
      </c>
      <c r="G17" s="212">
        <f t="shared" si="3"/>
        <v>19</v>
      </c>
      <c r="H17" s="212">
        <f t="shared" si="3"/>
        <v>247</v>
      </c>
      <c r="I17" s="212">
        <f t="shared" si="3"/>
        <v>38</v>
      </c>
      <c r="J17" s="212">
        <f t="shared" si="3"/>
        <v>1</v>
      </c>
      <c r="K17" s="213">
        <f>SUM(E17:J17)</f>
        <v>331</v>
      </c>
      <c r="L17" s="73">
        <f t="shared" ref="L17:Q17" si="4">E17/$K$17</f>
        <v>9.0634441087613302E-3</v>
      </c>
      <c r="M17" s="73">
        <f t="shared" si="4"/>
        <v>6.9486404833836862E-2</v>
      </c>
      <c r="N17" s="73">
        <f t="shared" si="4"/>
        <v>5.7401812688821753E-2</v>
      </c>
      <c r="O17" s="73">
        <f t="shared" si="4"/>
        <v>0.74622356495468278</v>
      </c>
      <c r="P17" s="20">
        <f t="shared" si="4"/>
        <v>0.11480362537764351</v>
      </c>
      <c r="Q17" s="40">
        <f t="shared" si="4"/>
        <v>3.0211480362537764E-3</v>
      </c>
      <c r="R17" s="251"/>
    </row>
    <row r="18" spans="2:18" s="10" customFormat="1" ht="13.5" customHeight="1" x14ac:dyDescent="0.15">
      <c r="B18" s="55"/>
      <c r="C18" s="72" t="s">
        <v>10</v>
      </c>
      <c r="D18" s="74" t="s">
        <v>91</v>
      </c>
      <c r="E18" s="214">
        <f t="shared" si="3"/>
        <v>2</v>
      </c>
      <c r="F18" s="214">
        <f t="shared" si="3"/>
        <v>19</v>
      </c>
      <c r="G18" s="214">
        <f t="shared" si="3"/>
        <v>14</v>
      </c>
      <c r="H18" s="214">
        <f t="shared" si="3"/>
        <v>221</v>
      </c>
      <c r="I18" s="214">
        <f t="shared" si="3"/>
        <v>45</v>
      </c>
      <c r="J18" s="214">
        <f t="shared" si="3"/>
        <v>11</v>
      </c>
      <c r="K18" s="215">
        <f>SUM(E18:J18)</f>
        <v>312</v>
      </c>
      <c r="L18" s="77">
        <f t="shared" ref="L18:Q18" si="5">E18/$K$18</f>
        <v>6.41025641025641E-3</v>
      </c>
      <c r="M18" s="77">
        <f t="shared" si="5"/>
        <v>6.0897435897435896E-2</v>
      </c>
      <c r="N18" s="77">
        <f t="shared" si="5"/>
        <v>4.4871794871794872E-2</v>
      </c>
      <c r="O18" s="77">
        <f t="shared" si="5"/>
        <v>0.70833333333333337</v>
      </c>
      <c r="P18" s="22">
        <f t="shared" si="5"/>
        <v>0.14423076923076922</v>
      </c>
      <c r="Q18" s="41">
        <f t="shared" si="5"/>
        <v>3.5256410256410256E-2</v>
      </c>
      <c r="R18" s="251"/>
    </row>
    <row r="19" spans="2:18" s="10" customFormat="1" ht="13.5" customHeight="1" x14ac:dyDescent="0.15">
      <c r="B19" s="55"/>
      <c r="C19" s="72"/>
      <c r="D19" s="59" t="s">
        <v>24</v>
      </c>
      <c r="E19" s="353"/>
      <c r="F19" s="353"/>
      <c r="G19" s="353"/>
      <c r="H19" s="353"/>
      <c r="I19" s="353"/>
      <c r="J19" s="353"/>
      <c r="K19" s="216">
        <f>$F$5-K16</f>
        <v>0</v>
      </c>
      <c r="L19" s="361"/>
      <c r="M19" s="361"/>
      <c r="N19" s="361"/>
      <c r="O19" s="361"/>
      <c r="P19" s="362"/>
      <c r="Q19" s="377"/>
      <c r="R19" s="251"/>
    </row>
    <row r="20" spans="2:18" s="10" customFormat="1" ht="13.5" customHeight="1" x14ac:dyDescent="0.15">
      <c r="B20" s="55"/>
      <c r="C20" s="68" t="s">
        <v>25</v>
      </c>
      <c r="D20" s="70" t="s">
        <v>10</v>
      </c>
      <c r="E20" s="210">
        <f t="shared" ref="E20:J20" si="6">E21+E22</f>
        <v>2</v>
      </c>
      <c r="F20" s="210">
        <f t="shared" si="6"/>
        <v>19</v>
      </c>
      <c r="G20" s="210">
        <f t="shared" si="6"/>
        <v>18</v>
      </c>
      <c r="H20" s="210">
        <f t="shared" si="6"/>
        <v>243</v>
      </c>
      <c r="I20" s="210">
        <f t="shared" si="6"/>
        <v>29</v>
      </c>
      <c r="J20" s="210">
        <f t="shared" si="6"/>
        <v>3</v>
      </c>
      <c r="K20" s="211">
        <f t="shared" ref="K20:K25" si="7">SUM(E20:J20)</f>
        <v>314</v>
      </c>
      <c r="L20" s="71">
        <f t="shared" ref="L20:Q20" si="8">E20/$K$20</f>
        <v>6.369426751592357E-3</v>
      </c>
      <c r="M20" s="71">
        <f t="shared" si="8"/>
        <v>6.0509554140127389E-2</v>
      </c>
      <c r="N20" s="71">
        <f t="shared" si="8"/>
        <v>5.7324840764331211E-2</v>
      </c>
      <c r="O20" s="71">
        <f t="shared" si="8"/>
        <v>0.77388535031847139</v>
      </c>
      <c r="P20" s="14">
        <f t="shared" si="8"/>
        <v>9.2356687898089165E-2</v>
      </c>
      <c r="Q20" s="39">
        <f t="shared" si="8"/>
        <v>9.5541401273885346E-3</v>
      </c>
      <c r="R20" s="251"/>
    </row>
    <row r="21" spans="2:18" s="10" customFormat="1" ht="13.5" customHeight="1" x14ac:dyDescent="0.15">
      <c r="B21" s="55" t="s">
        <v>12</v>
      </c>
      <c r="C21" s="55" t="s">
        <v>13</v>
      </c>
      <c r="D21" s="58" t="s">
        <v>88</v>
      </c>
      <c r="E21" s="319">
        <v>0</v>
      </c>
      <c r="F21" s="319">
        <v>10</v>
      </c>
      <c r="G21" s="319">
        <v>12</v>
      </c>
      <c r="H21" s="319">
        <v>133</v>
      </c>
      <c r="I21" s="319">
        <v>10</v>
      </c>
      <c r="J21" s="319">
        <v>0</v>
      </c>
      <c r="K21" s="213">
        <f t="shared" si="7"/>
        <v>165</v>
      </c>
      <c r="L21" s="73">
        <f t="shared" ref="L21:Q21" si="9">E21/$K$21</f>
        <v>0</v>
      </c>
      <c r="M21" s="73">
        <f t="shared" si="9"/>
        <v>6.0606060606060608E-2</v>
      </c>
      <c r="N21" s="73">
        <f t="shared" si="9"/>
        <v>7.2727272727272724E-2</v>
      </c>
      <c r="O21" s="73">
        <f t="shared" si="9"/>
        <v>0.80606060606060603</v>
      </c>
      <c r="P21" s="20">
        <f t="shared" si="9"/>
        <v>6.0606060606060608E-2</v>
      </c>
      <c r="Q21" s="40">
        <f t="shared" si="9"/>
        <v>0</v>
      </c>
      <c r="R21" s="251"/>
    </row>
    <row r="22" spans="2:18" s="10" customFormat="1" ht="13.5" customHeight="1" x14ac:dyDescent="0.15">
      <c r="B22" s="55"/>
      <c r="C22" s="55"/>
      <c r="D22" s="60" t="s">
        <v>91</v>
      </c>
      <c r="E22" s="320">
        <v>2</v>
      </c>
      <c r="F22" s="320">
        <v>9</v>
      </c>
      <c r="G22" s="320">
        <v>6</v>
      </c>
      <c r="H22" s="320">
        <v>110</v>
      </c>
      <c r="I22" s="320">
        <v>19</v>
      </c>
      <c r="J22" s="320">
        <v>3</v>
      </c>
      <c r="K22" s="217">
        <f t="shared" si="7"/>
        <v>149</v>
      </c>
      <c r="L22" s="81">
        <f t="shared" ref="L22:Q22" si="10">E22/$K$22</f>
        <v>1.3422818791946308E-2</v>
      </c>
      <c r="M22" s="81">
        <f t="shared" si="10"/>
        <v>6.0402684563758392E-2</v>
      </c>
      <c r="N22" s="81">
        <f t="shared" si="10"/>
        <v>4.0268456375838924E-2</v>
      </c>
      <c r="O22" s="81">
        <f t="shared" si="10"/>
        <v>0.73825503355704702</v>
      </c>
      <c r="P22" s="23">
        <f t="shared" si="10"/>
        <v>0.12751677852348994</v>
      </c>
      <c r="Q22" s="42">
        <f t="shared" si="10"/>
        <v>2.0134228187919462E-2</v>
      </c>
      <c r="R22" s="251"/>
    </row>
    <row r="23" spans="2:18" s="10" customFormat="1" ht="13.5" customHeight="1" x14ac:dyDescent="0.15">
      <c r="B23" s="55"/>
      <c r="C23" s="68"/>
      <c r="D23" s="70" t="s">
        <v>10</v>
      </c>
      <c r="E23" s="210">
        <f t="shared" ref="E23:J23" si="11">E24+E25</f>
        <v>3</v>
      </c>
      <c r="F23" s="210">
        <f t="shared" si="11"/>
        <v>23</v>
      </c>
      <c r="G23" s="210">
        <f t="shared" si="11"/>
        <v>15</v>
      </c>
      <c r="H23" s="210">
        <f t="shared" si="11"/>
        <v>225</v>
      </c>
      <c r="I23" s="210">
        <f t="shared" si="11"/>
        <v>54</v>
      </c>
      <c r="J23" s="210">
        <f t="shared" si="11"/>
        <v>9</v>
      </c>
      <c r="K23" s="211">
        <f t="shared" si="7"/>
        <v>329</v>
      </c>
      <c r="L23" s="71">
        <f t="shared" ref="L23:Q23" si="12">E23/$K$23</f>
        <v>9.11854103343465E-3</v>
      </c>
      <c r="M23" s="71">
        <f t="shared" si="12"/>
        <v>6.9908814589665649E-2</v>
      </c>
      <c r="N23" s="71">
        <f t="shared" si="12"/>
        <v>4.5592705167173252E-2</v>
      </c>
      <c r="O23" s="71">
        <f t="shared" si="12"/>
        <v>0.68389057750759874</v>
      </c>
      <c r="P23" s="14">
        <f t="shared" si="12"/>
        <v>0.1641337386018237</v>
      </c>
      <c r="Q23" s="39">
        <f t="shared" si="12"/>
        <v>2.7355623100303952E-2</v>
      </c>
      <c r="R23" s="251"/>
    </row>
    <row r="24" spans="2:18" s="10" customFormat="1" ht="13.5" customHeight="1" x14ac:dyDescent="0.15">
      <c r="B24" s="55"/>
      <c r="C24" s="55" t="s">
        <v>14</v>
      </c>
      <c r="D24" s="82" t="s">
        <v>88</v>
      </c>
      <c r="E24" s="319">
        <v>3</v>
      </c>
      <c r="F24" s="319">
        <v>13</v>
      </c>
      <c r="G24" s="319">
        <v>7</v>
      </c>
      <c r="H24" s="319">
        <v>114</v>
      </c>
      <c r="I24" s="319">
        <v>28</v>
      </c>
      <c r="J24" s="319">
        <v>1</v>
      </c>
      <c r="K24" s="218">
        <f t="shared" si="7"/>
        <v>166</v>
      </c>
      <c r="L24" s="83">
        <f t="shared" ref="L24:Q24" si="13">E24/$K$24</f>
        <v>1.8072289156626505E-2</v>
      </c>
      <c r="M24" s="83">
        <f t="shared" si="13"/>
        <v>7.8313253012048195E-2</v>
      </c>
      <c r="N24" s="83">
        <f t="shared" si="13"/>
        <v>4.2168674698795178E-2</v>
      </c>
      <c r="O24" s="83">
        <f t="shared" si="13"/>
        <v>0.68674698795180722</v>
      </c>
      <c r="P24" s="24">
        <f t="shared" si="13"/>
        <v>0.16867469879518071</v>
      </c>
      <c r="Q24" s="43">
        <f t="shared" si="13"/>
        <v>6.024096385542169E-3</v>
      </c>
      <c r="R24" s="251"/>
    </row>
    <row r="25" spans="2:18" s="10" customFormat="1" ht="13.5" customHeight="1" x14ac:dyDescent="0.15">
      <c r="B25" s="84"/>
      <c r="C25" s="59"/>
      <c r="D25" s="59" t="s">
        <v>91</v>
      </c>
      <c r="E25" s="320">
        <v>0</v>
      </c>
      <c r="F25" s="320">
        <v>10</v>
      </c>
      <c r="G25" s="320">
        <v>8</v>
      </c>
      <c r="H25" s="320">
        <v>111</v>
      </c>
      <c r="I25" s="320">
        <v>26</v>
      </c>
      <c r="J25" s="320">
        <v>8</v>
      </c>
      <c r="K25" s="216">
        <f t="shared" si="7"/>
        <v>163</v>
      </c>
      <c r="L25" s="85">
        <f t="shared" ref="L25:Q25" si="14">E25/$K$25</f>
        <v>0</v>
      </c>
      <c r="M25" s="85">
        <f t="shared" si="14"/>
        <v>6.1349693251533742E-2</v>
      </c>
      <c r="N25" s="85">
        <f t="shared" si="14"/>
        <v>4.9079754601226995E-2</v>
      </c>
      <c r="O25" s="85">
        <f t="shared" si="14"/>
        <v>0.68098159509202449</v>
      </c>
      <c r="P25" s="21">
        <f t="shared" si="14"/>
        <v>0.15950920245398773</v>
      </c>
      <c r="Q25" s="44">
        <f t="shared" si="14"/>
        <v>4.9079754601226995E-2</v>
      </c>
      <c r="R25" s="251"/>
    </row>
    <row r="26" spans="2:18" s="10" customFormat="1" ht="13.5" customHeight="1" x14ac:dyDescent="0.15">
      <c r="B26" s="68"/>
      <c r="C26" s="69"/>
      <c r="D26" s="70" t="s">
        <v>10</v>
      </c>
      <c r="E26" s="210">
        <f t="shared" ref="E26:J26" si="15">E27+E28</f>
        <v>10</v>
      </c>
      <c r="F26" s="210">
        <f t="shared" si="15"/>
        <v>37</v>
      </c>
      <c r="G26" s="210">
        <f t="shared" si="15"/>
        <v>37</v>
      </c>
      <c r="H26" s="210">
        <f t="shared" si="15"/>
        <v>355</v>
      </c>
      <c r="I26" s="210">
        <f t="shared" si="15"/>
        <v>71</v>
      </c>
      <c r="J26" s="210">
        <f t="shared" si="15"/>
        <v>5</v>
      </c>
      <c r="K26" s="211">
        <f>SUM(K27:K28)</f>
        <v>515</v>
      </c>
      <c r="L26" s="71">
        <f t="shared" ref="L26:Q26" si="16">E26/$K$26</f>
        <v>1.9417475728155338E-2</v>
      </c>
      <c r="M26" s="71">
        <f t="shared" si="16"/>
        <v>7.184466019417475E-2</v>
      </c>
      <c r="N26" s="71">
        <f t="shared" si="16"/>
        <v>7.184466019417475E-2</v>
      </c>
      <c r="O26" s="71">
        <f t="shared" si="16"/>
        <v>0.68932038834951459</v>
      </c>
      <c r="P26" s="14">
        <f t="shared" si="16"/>
        <v>0.13786407766990291</v>
      </c>
      <c r="Q26" s="39">
        <f t="shared" si="16"/>
        <v>9.7087378640776691E-3</v>
      </c>
      <c r="R26" s="251"/>
    </row>
    <row r="27" spans="2:18" s="10" customFormat="1" ht="13.5" customHeight="1" x14ac:dyDescent="0.15">
      <c r="B27" s="55"/>
      <c r="C27" s="72"/>
      <c r="D27" s="58" t="s">
        <v>88</v>
      </c>
      <c r="E27" s="212">
        <f t="shared" ref="E27:J28" si="17">E31+E34</f>
        <v>4</v>
      </c>
      <c r="F27" s="212">
        <f t="shared" si="17"/>
        <v>19</v>
      </c>
      <c r="G27" s="212">
        <f t="shared" si="17"/>
        <v>15</v>
      </c>
      <c r="H27" s="212">
        <f t="shared" si="17"/>
        <v>173</v>
      </c>
      <c r="I27" s="212">
        <f t="shared" si="17"/>
        <v>37</v>
      </c>
      <c r="J27" s="212">
        <f t="shared" si="17"/>
        <v>2</v>
      </c>
      <c r="K27" s="213">
        <f>SUM(E27:J27)</f>
        <v>250</v>
      </c>
      <c r="L27" s="73">
        <f t="shared" ref="L27:Q27" si="18">E27/$K$27</f>
        <v>1.6E-2</v>
      </c>
      <c r="M27" s="73">
        <f t="shared" si="18"/>
        <v>7.5999999999999998E-2</v>
      </c>
      <c r="N27" s="73">
        <f t="shared" si="18"/>
        <v>0.06</v>
      </c>
      <c r="O27" s="73">
        <f t="shared" si="18"/>
        <v>0.69199999999999995</v>
      </c>
      <c r="P27" s="20">
        <f t="shared" si="18"/>
        <v>0.14799999999999999</v>
      </c>
      <c r="Q27" s="40">
        <f t="shared" si="18"/>
        <v>8.0000000000000002E-3</v>
      </c>
      <c r="R27" s="251"/>
    </row>
    <row r="28" spans="2:18" s="10" customFormat="1" ht="13.5" customHeight="1" x14ac:dyDescent="0.15">
      <c r="B28" s="55"/>
      <c r="C28" s="72" t="s">
        <v>10</v>
      </c>
      <c r="D28" s="74" t="s">
        <v>91</v>
      </c>
      <c r="E28" s="214">
        <f t="shared" si="17"/>
        <v>6</v>
      </c>
      <c r="F28" s="214">
        <f t="shared" si="17"/>
        <v>18</v>
      </c>
      <c r="G28" s="214">
        <f t="shared" si="17"/>
        <v>22</v>
      </c>
      <c r="H28" s="214">
        <f t="shared" si="17"/>
        <v>182</v>
      </c>
      <c r="I28" s="214">
        <f t="shared" si="17"/>
        <v>34</v>
      </c>
      <c r="J28" s="214">
        <f t="shared" si="17"/>
        <v>3</v>
      </c>
      <c r="K28" s="215">
        <f>SUM(E28:J28)</f>
        <v>265</v>
      </c>
      <c r="L28" s="86">
        <f t="shared" ref="L28:Q28" si="19">E28/$K$28</f>
        <v>2.2641509433962263E-2</v>
      </c>
      <c r="M28" s="77">
        <f t="shared" si="19"/>
        <v>6.7924528301886791E-2</v>
      </c>
      <c r="N28" s="77">
        <f t="shared" si="19"/>
        <v>8.3018867924528297E-2</v>
      </c>
      <c r="O28" s="77">
        <f t="shared" si="19"/>
        <v>0.68679245283018864</v>
      </c>
      <c r="P28" s="22">
        <f t="shared" si="19"/>
        <v>0.12830188679245283</v>
      </c>
      <c r="Q28" s="41">
        <f t="shared" si="19"/>
        <v>1.1320754716981131E-2</v>
      </c>
      <c r="R28" s="251"/>
    </row>
    <row r="29" spans="2:18" s="10" customFormat="1" ht="13.5" customHeight="1" x14ac:dyDescent="0.15">
      <c r="B29" s="55"/>
      <c r="C29" s="72"/>
      <c r="D29" s="59" t="s">
        <v>24</v>
      </c>
      <c r="E29" s="353"/>
      <c r="F29" s="353"/>
      <c r="G29" s="353"/>
      <c r="H29" s="353"/>
      <c r="I29" s="353"/>
      <c r="J29" s="353"/>
      <c r="K29" s="216">
        <f>$F$8-K26</f>
        <v>4</v>
      </c>
      <c r="L29" s="372"/>
      <c r="M29" s="373"/>
      <c r="N29" s="373"/>
      <c r="O29" s="373"/>
      <c r="P29" s="374"/>
      <c r="Q29" s="375"/>
      <c r="R29" s="251"/>
    </row>
    <row r="30" spans="2:18" s="10" customFormat="1" ht="13.5" customHeight="1" x14ac:dyDescent="0.15">
      <c r="B30" s="55"/>
      <c r="C30" s="68" t="s">
        <v>25</v>
      </c>
      <c r="D30" s="70" t="s">
        <v>10</v>
      </c>
      <c r="E30" s="210">
        <f t="shared" ref="E30:J30" si="20">E31+E32</f>
        <v>5</v>
      </c>
      <c r="F30" s="210">
        <f t="shared" si="20"/>
        <v>19</v>
      </c>
      <c r="G30" s="210">
        <f t="shared" si="20"/>
        <v>22</v>
      </c>
      <c r="H30" s="210">
        <f t="shared" si="20"/>
        <v>178</v>
      </c>
      <c r="I30" s="210">
        <f t="shared" si="20"/>
        <v>34</v>
      </c>
      <c r="J30" s="210">
        <f t="shared" si="20"/>
        <v>3</v>
      </c>
      <c r="K30" s="211">
        <f t="shared" ref="K30:K38" si="21">SUM(E30:J30)</f>
        <v>261</v>
      </c>
      <c r="L30" s="247">
        <f t="shared" ref="L30:Q30" si="22">E30/$K$30</f>
        <v>1.9157088122605363E-2</v>
      </c>
      <c r="M30" s="71">
        <f t="shared" si="22"/>
        <v>7.2796934865900387E-2</v>
      </c>
      <c r="N30" s="71">
        <f t="shared" si="22"/>
        <v>8.4291187739463605E-2</v>
      </c>
      <c r="O30" s="71">
        <f t="shared" si="22"/>
        <v>0.68199233716475094</v>
      </c>
      <c r="P30" s="14">
        <f t="shared" si="22"/>
        <v>0.13026819923371646</v>
      </c>
      <c r="Q30" s="39">
        <f t="shared" si="22"/>
        <v>1.1494252873563218E-2</v>
      </c>
      <c r="R30" s="251"/>
    </row>
    <row r="31" spans="2:18" s="10" customFormat="1" ht="13.5" customHeight="1" x14ac:dyDescent="0.15">
      <c r="B31" s="55" t="s">
        <v>15</v>
      </c>
      <c r="C31" s="55" t="s">
        <v>13</v>
      </c>
      <c r="D31" s="58" t="s">
        <v>88</v>
      </c>
      <c r="E31" s="319">
        <v>3</v>
      </c>
      <c r="F31" s="319">
        <v>9</v>
      </c>
      <c r="G31" s="319">
        <v>8</v>
      </c>
      <c r="H31" s="319">
        <v>77</v>
      </c>
      <c r="I31" s="319">
        <v>18</v>
      </c>
      <c r="J31" s="319">
        <v>1</v>
      </c>
      <c r="K31" s="213">
        <f t="shared" si="21"/>
        <v>116</v>
      </c>
      <c r="L31" s="89">
        <f t="shared" ref="L31:Q31" si="23">E31/$K$31</f>
        <v>2.5862068965517241E-2</v>
      </c>
      <c r="M31" s="83">
        <f t="shared" si="23"/>
        <v>7.7586206896551727E-2</v>
      </c>
      <c r="N31" s="83">
        <f t="shared" si="23"/>
        <v>6.8965517241379309E-2</v>
      </c>
      <c r="O31" s="83">
        <f t="shared" si="23"/>
        <v>0.66379310344827591</v>
      </c>
      <c r="P31" s="24">
        <f t="shared" si="23"/>
        <v>0.15517241379310345</v>
      </c>
      <c r="Q31" s="43">
        <f t="shared" si="23"/>
        <v>8.6206896551724137E-3</v>
      </c>
      <c r="R31" s="251"/>
    </row>
    <row r="32" spans="2:18" s="10" customFormat="1" ht="13.5" customHeight="1" x14ac:dyDescent="0.15">
      <c r="B32" s="55"/>
      <c r="C32" s="55"/>
      <c r="D32" s="60" t="s">
        <v>91</v>
      </c>
      <c r="E32" s="320">
        <v>2</v>
      </c>
      <c r="F32" s="320">
        <v>10</v>
      </c>
      <c r="G32" s="320">
        <v>14</v>
      </c>
      <c r="H32" s="320">
        <v>101</v>
      </c>
      <c r="I32" s="320">
        <v>16</v>
      </c>
      <c r="J32" s="320">
        <v>2</v>
      </c>
      <c r="K32" s="217">
        <f t="shared" si="21"/>
        <v>145</v>
      </c>
      <c r="L32" s="85">
        <f t="shared" ref="L32:Q32" si="24">E32/$K$32</f>
        <v>1.3793103448275862E-2</v>
      </c>
      <c r="M32" s="85">
        <f t="shared" si="24"/>
        <v>6.8965517241379309E-2</v>
      </c>
      <c r="N32" s="85">
        <f t="shared" si="24"/>
        <v>9.6551724137931033E-2</v>
      </c>
      <c r="O32" s="85">
        <f t="shared" si="24"/>
        <v>0.69655172413793098</v>
      </c>
      <c r="P32" s="21">
        <f t="shared" si="24"/>
        <v>0.1103448275862069</v>
      </c>
      <c r="Q32" s="44">
        <f t="shared" si="24"/>
        <v>1.3793103448275862E-2</v>
      </c>
      <c r="R32" s="251"/>
    </row>
    <row r="33" spans="2:18" s="10" customFormat="1" ht="13.5" customHeight="1" x14ac:dyDescent="0.15">
      <c r="B33" s="55"/>
      <c r="C33" s="68"/>
      <c r="D33" s="70" t="s">
        <v>10</v>
      </c>
      <c r="E33" s="210">
        <f t="shared" ref="E33:J33" si="25">E34+E35</f>
        <v>5</v>
      </c>
      <c r="F33" s="210">
        <f t="shared" si="25"/>
        <v>18</v>
      </c>
      <c r="G33" s="210">
        <f t="shared" si="25"/>
        <v>15</v>
      </c>
      <c r="H33" s="210">
        <f t="shared" si="25"/>
        <v>177</v>
      </c>
      <c r="I33" s="210">
        <f t="shared" si="25"/>
        <v>37</v>
      </c>
      <c r="J33" s="210">
        <f t="shared" si="25"/>
        <v>2</v>
      </c>
      <c r="K33" s="211">
        <f t="shared" si="21"/>
        <v>254</v>
      </c>
      <c r="L33" s="71">
        <f t="shared" ref="L33:Q33" si="26">E33/$K$33</f>
        <v>1.968503937007874E-2</v>
      </c>
      <c r="M33" s="71">
        <f t="shared" si="26"/>
        <v>7.0866141732283464E-2</v>
      </c>
      <c r="N33" s="71">
        <f t="shared" si="26"/>
        <v>5.905511811023622E-2</v>
      </c>
      <c r="O33" s="71">
        <f t="shared" si="26"/>
        <v>0.69685039370078738</v>
      </c>
      <c r="P33" s="14">
        <f t="shared" si="26"/>
        <v>0.14566929133858267</v>
      </c>
      <c r="Q33" s="39">
        <f t="shared" si="26"/>
        <v>7.874015748031496E-3</v>
      </c>
      <c r="R33" s="251"/>
    </row>
    <row r="34" spans="2:18" s="10" customFormat="1" ht="13.5" customHeight="1" x14ac:dyDescent="0.15">
      <c r="B34" s="55"/>
      <c r="C34" s="55" t="s">
        <v>16</v>
      </c>
      <c r="D34" s="82" t="s">
        <v>88</v>
      </c>
      <c r="E34" s="319">
        <v>1</v>
      </c>
      <c r="F34" s="319">
        <v>10</v>
      </c>
      <c r="G34" s="319">
        <v>7</v>
      </c>
      <c r="H34" s="319">
        <v>96</v>
      </c>
      <c r="I34" s="319">
        <v>19</v>
      </c>
      <c r="J34" s="319">
        <v>1</v>
      </c>
      <c r="K34" s="218">
        <f t="shared" si="21"/>
        <v>134</v>
      </c>
      <c r="L34" s="73">
        <f t="shared" ref="L34:Q34" si="27">E34/$K$34</f>
        <v>7.462686567164179E-3</v>
      </c>
      <c r="M34" s="73">
        <f t="shared" si="27"/>
        <v>7.4626865671641784E-2</v>
      </c>
      <c r="N34" s="73">
        <f t="shared" si="27"/>
        <v>5.2238805970149252E-2</v>
      </c>
      <c r="O34" s="73">
        <f t="shared" si="27"/>
        <v>0.71641791044776115</v>
      </c>
      <c r="P34" s="20">
        <f t="shared" si="27"/>
        <v>0.1417910447761194</v>
      </c>
      <c r="Q34" s="40">
        <f t="shared" si="27"/>
        <v>7.462686567164179E-3</v>
      </c>
      <c r="R34" s="251"/>
    </row>
    <row r="35" spans="2:18" s="10" customFormat="1" ht="13.5" customHeight="1" x14ac:dyDescent="0.15">
      <c r="B35" s="84"/>
      <c r="C35" s="59"/>
      <c r="D35" s="59" t="s">
        <v>91</v>
      </c>
      <c r="E35" s="320">
        <v>4</v>
      </c>
      <c r="F35" s="320">
        <v>8</v>
      </c>
      <c r="G35" s="320">
        <v>8</v>
      </c>
      <c r="H35" s="320">
        <v>81</v>
      </c>
      <c r="I35" s="320">
        <v>18</v>
      </c>
      <c r="J35" s="320">
        <v>1</v>
      </c>
      <c r="K35" s="216">
        <f t="shared" si="21"/>
        <v>120</v>
      </c>
      <c r="L35" s="90">
        <f t="shared" ref="L35:Q35" si="28">E35/$K$35</f>
        <v>3.3333333333333333E-2</v>
      </c>
      <c r="M35" s="81">
        <f t="shared" si="28"/>
        <v>6.6666666666666666E-2</v>
      </c>
      <c r="N35" s="81">
        <f t="shared" si="28"/>
        <v>6.6666666666666666E-2</v>
      </c>
      <c r="O35" s="81">
        <f t="shared" si="28"/>
        <v>0.67500000000000004</v>
      </c>
      <c r="P35" s="23">
        <f t="shared" si="28"/>
        <v>0.15</v>
      </c>
      <c r="Q35" s="42">
        <f t="shared" si="28"/>
        <v>8.3333333333333332E-3</v>
      </c>
      <c r="R35" s="251"/>
    </row>
    <row r="36" spans="2:18" s="10" customFormat="1" ht="13.5" customHeight="1" x14ac:dyDescent="0.15">
      <c r="B36" s="68"/>
      <c r="C36" s="69"/>
      <c r="D36" s="70" t="s">
        <v>10</v>
      </c>
      <c r="E36" s="210">
        <f t="shared" ref="E36:J36" si="29">E37+E38</f>
        <v>5</v>
      </c>
      <c r="F36" s="210">
        <f t="shared" si="29"/>
        <v>6</v>
      </c>
      <c r="G36" s="210">
        <f t="shared" si="29"/>
        <v>8</v>
      </c>
      <c r="H36" s="210">
        <f t="shared" si="29"/>
        <v>151</v>
      </c>
      <c r="I36" s="210">
        <f t="shared" si="29"/>
        <v>26</v>
      </c>
      <c r="J36" s="210">
        <f t="shared" si="29"/>
        <v>7</v>
      </c>
      <c r="K36" s="211">
        <f t="shared" si="21"/>
        <v>203</v>
      </c>
      <c r="L36" s="247">
        <f t="shared" ref="L36:Q36" si="30">E36/$K$36</f>
        <v>2.4630541871921183E-2</v>
      </c>
      <c r="M36" s="71">
        <f t="shared" si="30"/>
        <v>2.9556650246305417E-2</v>
      </c>
      <c r="N36" s="71">
        <f t="shared" si="30"/>
        <v>3.9408866995073892E-2</v>
      </c>
      <c r="O36" s="71">
        <f t="shared" si="30"/>
        <v>0.74384236453201968</v>
      </c>
      <c r="P36" s="14">
        <f t="shared" si="30"/>
        <v>0.12807881773399016</v>
      </c>
      <c r="Q36" s="39">
        <f t="shared" si="30"/>
        <v>3.4482758620689655E-2</v>
      </c>
      <c r="R36" s="251"/>
    </row>
    <row r="37" spans="2:18" s="10" customFormat="1" ht="13.5" customHeight="1" x14ac:dyDescent="0.15">
      <c r="B37" s="55"/>
      <c r="C37" s="72"/>
      <c r="D37" s="58" t="s">
        <v>88</v>
      </c>
      <c r="E37" s="319">
        <v>4</v>
      </c>
      <c r="F37" s="319">
        <v>3</v>
      </c>
      <c r="G37" s="319">
        <v>3</v>
      </c>
      <c r="H37" s="319">
        <v>70</v>
      </c>
      <c r="I37" s="319">
        <v>19</v>
      </c>
      <c r="J37" s="319">
        <v>6</v>
      </c>
      <c r="K37" s="213">
        <f t="shared" si="21"/>
        <v>105</v>
      </c>
      <c r="L37" s="89">
        <f t="shared" ref="L37:Q37" si="31">E37/$K$37</f>
        <v>3.8095238095238099E-2</v>
      </c>
      <c r="M37" s="83">
        <f t="shared" si="31"/>
        <v>2.8571428571428571E-2</v>
      </c>
      <c r="N37" s="83">
        <f t="shared" si="31"/>
        <v>2.8571428571428571E-2</v>
      </c>
      <c r="O37" s="83">
        <f t="shared" si="31"/>
        <v>0.66666666666666663</v>
      </c>
      <c r="P37" s="24">
        <f t="shared" si="31"/>
        <v>0.18095238095238095</v>
      </c>
      <c r="Q37" s="43">
        <f t="shared" si="31"/>
        <v>5.7142857142857141E-2</v>
      </c>
      <c r="R37" s="251"/>
    </row>
    <row r="38" spans="2:18" s="10" customFormat="1" ht="13.5" customHeight="1" x14ac:dyDescent="0.15">
      <c r="B38" s="55" t="s">
        <v>26</v>
      </c>
      <c r="C38" s="26" t="s">
        <v>16</v>
      </c>
      <c r="D38" s="74" t="s">
        <v>91</v>
      </c>
      <c r="E38" s="331">
        <v>1</v>
      </c>
      <c r="F38" s="331">
        <v>3</v>
      </c>
      <c r="G38" s="331">
        <v>5</v>
      </c>
      <c r="H38" s="331">
        <v>81</v>
      </c>
      <c r="I38" s="331">
        <v>7</v>
      </c>
      <c r="J38" s="331">
        <v>1</v>
      </c>
      <c r="K38" s="215">
        <f t="shared" si="21"/>
        <v>98</v>
      </c>
      <c r="L38" s="329">
        <f t="shared" ref="L38:Q38" si="32">E38/$K$38</f>
        <v>1.020408163265306E-2</v>
      </c>
      <c r="M38" s="329">
        <f t="shared" si="32"/>
        <v>3.0612244897959183E-2</v>
      </c>
      <c r="N38" s="329">
        <f t="shared" si="32"/>
        <v>5.1020408163265307E-2</v>
      </c>
      <c r="O38" s="329">
        <f t="shared" si="32"/>
        <v>0.82653061224489799</v>
      </c>
      <c r="P38" s="330">
        <f t="shared" si="32"/>
        <v>7.1428571428571425E-2</v>
      </c>
      <c r="Q38" s="47">
        <f t="shared" si="32"/>
        <v>1.020408163265306E-2</v>
      </c>
      <c r="R38" s="251"/>
    </row>
    <row r="39" spans="2:18" s="10" customFormat="1" ht="14.25" customHeight="1" thickBot="1" x14ac:dyDescent="0.2">
      <c r="B39" s="55"/>
      <c r="C39" s="72"/>
      <c r="D39" s="91" t="s">
        <v>24</v>
      </c>
      <c r="E39" s="356"/>
      <c r="F39" s="356"/>
      <c r="G39" s="356"/>
      <c r="H39" s="356"/>
      <c r="I39" s="356"/>
      <c r="J39" s="356"/>
      <c r="K39" s="221">
        <f>$F$11-K36</f>
        <v>3</v>
      </c>
      <c r="L39" s="368"/>
      <c r="M39" s="369"/>
      <c r="N39" s="369"/>
      <c r="O39" s="369"/>
      <c r="P39" s="370"/>
      <c r="Q39" s="371"/>
      <c r="R39" s="251"/>
    </row>
    <row r="40" spans="2:18" s="10" customFormat="1" ht="13.5" customHeight="1" thickTop="1" x14ac:dyDescent="0.15">
      <c r="B40" s="92"/>
      <c r="C40" s="93"/>
      <c r="D40" s="94" t="s">
        <v>10</v>
      </c>
      <c r="E40" s="222">
        <f t="shared" ref="E40:K40" si="33">SUM(E41:E42)</f>
        <v>20</v>
      </c>
      <c r="F40" s="222">
        <f t="shared" si="33"/>
        <v>85</v>
      </c>
      <c r="G40" s="222">
        <f t="shared" si="33"/>
        <v>78</v>
      </c>
      <c r="H40" s="222">
        <f t="shared" si="33"/>
        <v>974</v>
      </c>
      <c r="I40" s="222">
        <f t="shared" si="33"/>
        <v>180</v>
      </c>
      <c r="J40" s="222">
        <f t="shared" si="33"/>
        <v>24</v>
      </c>
      <c r="K40" s="223">
        <f t="shared" si="33"/>
        <v>1361</v>
      </c>
      <c r="L40" s="95">
        <f t="shared" ref="L40:Q40" si="34">E40/$K$40</f>
        <v>1.4695077149155033E-2</v>
      </c>
      <c r="M40" s="95">
        <f t="shared" si="34"/>
        <v>6.2454077883908887E-2</v>
      </c>
      <c r="N40" s="95">
        <f t="shared" si="34"/>
        <v>5.7310800881704628E-2</v>
      </c>
      <c r="O40" s="95">
        <f t="shared" si="34"/>
        <v>0.71565025716385011</v>
      </c>
      <c r="P40" s="25">
        <f t="shared" si="34"/>
        <v>0.13225569434239529</v>
      </c>
      <c r="Q40" s="45">
        <f t="shared" si="34"/>
        <v>1.763409257898604E-2</v>
      </c>
      <c r="R40" s="47"/>
    </row>
    <row r="41" spans="2:18" s="10" customFormat="1" ht="13.5" customHeight="1" x14ac:dyDescent="0.15">
      <c r="B41" s="55"/>
      <c r="C41" s="72"/>
      <c r="D41" s="58" t="s">
        <v>88</v>
      </c>
      <c r="E41" s="212">
        <f t="shared" ref="E41:J42" si="35">E17+E27+E37</f>
        <v>11</v>
      </c>
      <c r="F41" s="212">
        <f t="shared" si="35"/>
        <v>45</v>
      </c>
      <c r="G41" s="212">
        <f t="shared" si="35"/>
        <v>37</v>
      </c>
      <c r="H41" s="212">
        <f t="shared" si="35"/>
        <v>490</v>
      </c>
      <c r="I41" s="212">
        <f t="shared" si="35"/>
        <v>94</v>
      </c>
      <c r="J41" s="212">
        <f t="shared" si="35"/>
        <v>9</v>
      </c>
      <c r="K41" s="213">
        <f>SUM(E41:J41)</f>
        <v>686</v>
      </c>
      <c r="L41" s="73">
        <f t="shared" ref="L41:Q41" si="36">E41/$K$41</f>
        <v>1.6034985422740525E-2</v>
      </c>
      <c r="M41" s="73">
        <f t="shared" si="36"/>
        <v>6.5597667638483959E-2</v>
      </c>
      <c r="N41" s="73">
        <f t="shared" si="36"/>
        <v>5.393586005830904E-2</v>
      </c>
      <c r="O41" s="73">
        <f t="shared" si="36"/>
        <v>0.7142857142857143</v>
      </c>
      <c r="P41" s="20">
        <f t="shared" si="36"/>
        <v>0.13702623906705538</v>
      </c>
      <c r="Q41" s="40">
        <f t="shared" si="36"/>
        <v>1.3119533527696793E-2</v>
      </c>
      <c r="R41" s="47"/>
    </row>
    <row r="42" spans="2:18" s="10" customFormat="1" ht="13.5" customHeight="1" x14ac:dyDescent="0.15">
      <c r="B42" s="96" t="s">
        <v>10</v>
      </c>
      <c r="C42" s="26"/>
      <c r="D42" s="74" t="s">
        <v>91</v>
      </c>
      <c r="E42" s="214">
        <f t="shared" si="35"/>
        <v>9</v>
      </c>
      <c r="F42" s="214">
        <f t="shared" si="35"/>
        <v>40</v>
      </c>
      <c r="G42" s="214">
        <f t="shared" si="35"/>
        <v>41</v>
      </c>
      <c r="H42" s="214">
        <f t="shared" si="35"/>
        <v>484</v>
      </c>
      <c r="I42" s="214">
        <f t="shared" si="35"/>
        <v>86</v>
      </c>
      <c r="J42" s="214">
        <f t="shared" si="35"/>
        <v>15</v>
      </c>
      <c r="K42" s="215">
        <f>SUM(E42:J42)</f>
        <v>675</v>
      </c>
      <c r="L42" s="445">
        <f t="shared" ref="L42:Q42" si="37">E42/$K$42</f>
        <v>1.3333333333333334E-2</v>
      </c>
      <c r="M42" s="442">
        <f t="shared" si="37"/>
        <v>5.9259259259259262E-2</v>
      </c>
      <c r="N42" s="442">
        <f t="shared" si="37"/>
        <v>6.0740740740740741E-2</v>
      </c>
      <c r="O42" s="442">
        <f t="shared" si="37"/>
        <v>0.71703703703703703</v>
      </c>
      <c r="P42" s="443">
        <f t="shared" si="37"/>
        <v>0.12740740740740741</v>
      </c>
      <c r="Q42" s="444">
        <f t="shared" si="37"/>
        <v>2.2222222222222223E-2</v>
      </c>
      <c r="R42" s="47"/>
    </row>
    <row r="43" spans="2:18" s="10" customFormat="1" ht="13.5" customHeight="1" x14ac:dyDescent="0.15">
      <c r="B43" s="84"/>
      <c r="C43" s="97"/>
      <c r="D43" s="59" t="s">
        <v>24</v>
      </c>
      <c r="E43" s="224"/>
      <c r="F43" s="224"/>
      <c r="G43" s="224"/>
      <c r="H43" s="224"/>
      <c r="I43" s="224"/>
      <c r="J43" s="224"/>
      <c r="K43" s="216">
        <f>K19+K29+K39</f>
        <v>7</v>
      </c>
      <c r="L43" s="87"/>
      <c r="M43" s="88"/>
      <c r="N43" s="88"/>
      <c r="O43" s="88"/>
      <c r="P43" s="37"/>
      <c r="Q43" s="254"/>
      <c r="R43" s="47"/>
    </row>
    <row r="44" spans="2:18" s="10" customFormat="1" ht="13.5" customHeight="1" x14ac:dyDescent="0.15">
      <c r="B44" s="17"/>
      <c r="C44" s="17"/>
      <c r="D44" s="17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2:18" s="10" customFormat="1" ht="13.5" customHeight="1" x14ac:dyDescent="0.15">
      <c r="B45" s="65" t="s">
        <v>117</v>
      </c>
      <c r="C45" s="65"/>
      <c r="D45" s="17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2:18" s="10" customFormat="1" ht="19.2" x14ac:dyDescent="0.15">
      <c r="B46" s="11" t="s">
        <v>9</v>
      </c>
      <c r="C46" s="11" t="s">
        <v>19</v>
      </c>
      <c r="D46" s="402" t="s">
        <v>20</v>
      </c>
      <c r="E46" s="431" t="s">
        <v>84</v>
      </c>
      <c r="F46" s="11" t="s">
        <v>85</v>
      </c>
      <c r="G46" s="11" t="s">
        <v>27</v>
      </c>
      <c r="H46" s="406" t="s">
        <v>10</v>
      </c>
      <c r="I46" s="432" t="s">
        <v>84</v>
      </c>
      <c r="J46" s="11" t="s">
        <v>85</v>
      </c>
      <c r="K46" s="11" t="s">
        <v>27</v>
      </c>
      <c r="L46" s="311"/>
      <c r="M46" s="26"/>
      <c r="N46" s="312"/>
      <c r="O46" s="312"/>
      <c r="P46" s="312"/>
      <c r="Q46" s="26"/>
      <c r="R46" s="312"/>
    </row>
    <row r="47" spans="2:18" s="10" customFormat="1" ht="13.5" customHeight="1" x14ac:dyDescent="0.15">
      <c r="B47" s="68"/>
      <c r="C47" s="69"/>
      <c r="D47" s="70" t="s">
        <v>10</v>
      </c>
      <c r="E47" s="210">
        <f>E48+E49</f>
        <v>625</v>
      </c>
      <c r="F47" s="210">
        <f>F48+F49</f>
        <v>15</v>
      </c>
      <c r="G47" s="210">
        <f>G48+G49</f>
        <v>2</v>
      </c>
      <c r="H47" s="226">
        <f>SUM(E47:G47)</f>
        <v>642</v>
      </c>
      <c r="I47" s="101">
        <f>E47/$H$47</f>
        <v>0.97352024922118385</v>
      </c>
      <c r="J47" s="102">
        <f>F47/$H$47</f>
        <v>2.336448598130841E-2</v>
      </c>
      <c r="K47" s="103">
        <f>G47/$H$47</f>
        <v>3.1152647975077881E-3</v>
      </c>
      <c r="L47" s="98"/>
      <c r="M47" s="26"/>
      <c r="N47" s="57"/>
      <c r="O47" s="57"/>
      <c r="P47" s="8"/>
      <c r="Q47" s="8"/>
      <c r="R47" s="8"/>
    </row>
    <row r="48" spans="2:18" s="10" customFormat="1" ht="13.5" customHeight="1" x14ac:dyDescent="0.15">
      <c r="B48" s="55"/>
      <c r="C48" s="72"/>
      <c r="D48" s="58" t="s">
        <v>88</v>
      </c>
      <c r="E48" s="219">
        <f t="shared" ref="E48:G49" si="38">E52+E55</f>
        <v>321</v>
      </c>
      <c r="F48" s="219">
        <f t="shared" si="38"/>
        <v>8</v>
      </c>
      <c r="G48" s="219">
        <f t="shared" si="38"/>
        <v>1</v>
      </c>
      <c r="H48" s="227">
        <f>SUM(E48:G48)</f>
        <v>330</v>
      </c>
      <c r="I48" s="105">
        <f>E48/$H$48</f>
        <v>0.97272727272727277</v>
      </c>
      <c r="J48" s="106">
        <f>F48/$H$48</f>
        <v>2.4242424242424242E-2</v>
      </c>
      <c r="K48" s="107">
        <f>G48/$H$48</f>
        <v>3.0303030303030303E-3</v>
      </c>
      <c r="L48" s="98"/>
      <c r="M48" s="26"/>
      <c r="N48" s="57"/>
      <c r="O48" s="57"/>
      <c r="P48" s="8"/>
      <c r="Q48" s="8"/>
      <c r="R48" s="8"/>
    </row>
    <row r="49" spans="2:18" s="10" customFormat="1" ht="13.5" customHeight="1" x14ac:dyDescent="0.15">
      <c r="B49" s="55"/>
      <c r="C49" s="72" t="s">
        <v>10</v>
      </c>
      <c r="D49" s="74" t="s">
        <v>91</v>
      </c>
      <c r="E49" s="230">
        <f t="shared" si="38"/>
        <v>304</v>
      </c>
      <c r="F49" s="230">
        <f t="shared" si="38"/>
        <v>7</v>
      </c>
      <c r="G49" s="230">
        <f t="shared" si="38"/>
        <v>1</v>
      </c>
      <c r="H49" s="231">
        <f>SUM(E49:G49)</f>
        <v>312</v>
      </c>
      <c r="I49" s="109">
        <f>E49/$H$49</f>
        <v>0.97435897435897434</v>
      </c>
      <c r="J49" s="110">
        <f>F49/$H$49</f>
        <v>2.2435897435897436E-2</v>
      </c>
      <c r="K49" s="111">
        <f>G49/$H$49</f>
        <v>3.205128205128205E-3</v>
      </c>
      <c r="L49" s="98"/>
      <c r="M49" s="26"/>
      <c r="N49" s="57"/>
      <c r="O49" s="57"/>
      <c r="P49" s="8"/>
      <c r="Q49" s="8"/>
      <c r="R49" s="8"/>
    </row>
    <row r="50" spans="2:18" s="10" customFormat="1" ht="13.5" customHeight="1" x14ac:dyDescent="0.15">
      <c r="B50" s="55"/>
      <c r="C50" s="72"/>
      <c r="D50" s="59" t="s">
        <v>24</v>
      </c>
      <c r="E50" s="367"/>
      <c r="F50" s="367"/>
      <c r="G50" s="367"/>
      <c r="H50" s="216">
        <f>$F$5-H47</f>
        <v>1</v>
      </c>
      <c r="I50" s="364"/>
      <c r="J50" s="365"/>
      <c r="K50" s="355"/>
      <c r="L50" s="98"/>
      <c r="M50" s="26"/>
      <c r="N50" s="57"/>
      <c r="O50" s="57"/>
      <c r="P50" s="8"/>
      <c r="Q50" s="8"/>
      <c r="R50" s="8"/>
    </row>
    <row r="51" spans="2:18" s="10" customFormat="1" ht="13.5" customHeight="1" x14ac:dyDescent="0.15">
      <c r="B51" s="55"/>
      <c r="C51" s="68" t="s">
        <v>25</v>
      </c>
      <c r="D51" s="70" t="s">
        <v>10</v>
      </c>
      <c r="E51" s="210">
        <f>E52+E53</f>
        <v>305</v>
      </c>
      <c r="F51" s="210">
        <f>F52+F53</f>
        <v>7</v>
      </c>
      <c r="G51" s="210">
        <f>G52+G53</f>
        <v>1</v>
      </c>
      <c r="H51" s="226">
        <f t="shared" ref="H51:H61" si="39">SUM(E51:G51)</f>
        <v>313</v>
      </c>
      <c r="I51" s="101">
        <f>E51/$H$51</f>
        <v>0.9744408945686901</v>
      </c>
      <c r="J51" s="102">
        <f>F51/$H$51</f>
        <v>2.2364217252396165E-2</v>
      </c>
      <c r="K51" s="103">
        <f>G51/$H$51</f>
        <v>3.1948881789137379E-3</v>
      </c>
      <c r="L51" s="98"/>
      <c r="M51" s="26"/>
      <c r="N51" s="57"/>
      <c r="O51" s="57"/>
      <c r="P51" s="8"/>
      <c r="Q51" s="8"/>
      <c r="R51" s="8"/>
    </row>
    <row r="52" spans="2:18" s="10" customFormat="1" ht="13.5" customHeight="1" x14ac:dyDescent="0.15">
      <c r="B52" s="55" t="s">
        <v>12</v>
      </c>
      <c r="C52" s="55" t="s">
        <v>13</v>
      </c>
      <c r="D52" s="58" t="s">
        <v>88</v>
      </c>
      <c r="E52" s="319">
        <v>157</v>
      </c>
      <c r="F52" s="319">
        <v>6</v>
      </c>
      <c r="G52" s="319">
        <v>1</v>
      </c>
      <c r="H52" s="227">
        <f t="shared" si="39"/>
        <v>164</v>
      </c>
      <c r="I52" s="105">
        <f>E52/$H$52</f>
        <v>0.95731707317073167</v>
      </c>
      <c r="J52" s="106">
        <f>F52/$H$52</f>
        <v>3.6585365853658534E-2</v>
      </c>
      <c r="K52" s="107">
        <f>G52/$H$52</f>
        <v>6.0975609756097563E-3</v>
      </c>
      <c r="L52" s="98"/>
      <c r="M52" s="26"/>
      <c r="N52" s="57"/>
      <c r="O52" s="57"/>
      <c r="P52" s="8"/>
      <c r="Q52" s="8"/>
      <c r="R52" s="8"/>
    </row>
    <row r="53" spans="2:18" s="10" customFormat="1" ht="13.5" customHeight="1" x14ac:dyDescent="0.15">
      <c r="B53" s="55"/>
      <c r="C53" s="55"/>
      <c r="D53" s="60" t="s">
        <v>91</v>
      </c>
      <c r="E53" s="321">
        <v>148</v>
      </c>
      <c r="F53" s="321">
        <v>1</v>
      </c>
      <c r="G53" s="321">
        <v>0</v>
      </c>
      <c r="H53" s="228">
        <f t="shared" si="39"/>
        <v>149</v>
      </c>
      <c r="I53" s="117">
        <f>E53/$H$53</f>
        <v>0.99328859060402686</v>
      </c>
      <c r="J53" s="118">
        <f>F53/$H$53</f>
        <v>6.7114093959731542E-3</v>
      </c>
      <c r="K53" s="119">
        <f>G53/$H$53</f>
        <v>0</v>
      </c>
      <c r="L53" s="98"/>
      <c r="M53" s="26"/>
      <c r="N53" s="57"/>
      <c r="O53" s="57"/>
      <c r="P53" s="8"/>
      <c r="Q53" s="8"/>
      <c r="R53" s="8"/>
    </row>
    <row r="54" spans="2:18" s="10" customFormat="1" ht="13.5" customHeight="1" x14ac:dyDescent="0.15">
      <c r="B54" s="55"/>
      <c r="C54" s="68"/>
      <c r="D54" s="70" t="s">
        <v>10</v>
      </c>
      <c r="E54" s="210">
        <f>E55+E56</f>
        <v>320</v>
      </c>
      <c r="F54" s="210">
        <f>F55+F56</f>
        <v>8</v>
      </c>
      <c r="G54" s="210">
        <f>G55+G56</f>
        <v>1</v>
      </c>
      <c r="H54" s="226">
        <f t="shared" si="39"/>
        <v>329</v>
      </c>
      <c r="I54" s="101">
        <f>E54/$H$54</f>
        <v>0.97264437689969607</v>
      </c>
      <c r="J54" s="102">
        <f>F54/$H$54</f>
        <v>2.4316109422492401E-2</v>
      </c>
      <c r="K54" s="103">
        <f>G54/$H$54</f>
        <v>3.0395136778115501E-3</v>
      </c>
      <c r="L54" s="98"/>
      <c r="M54" s="26"/>
      <c r="N54" s="57"/>
      <c r="O54" s="57"/>
      <c r="P54" s="8"/>
      <c r="Q54" s="8"/>
      <c r="R54" s="8"/>
    </row>
    <row r="55" spans="2:18" s="10" customFormat="1" ht="13.5" customHeight="1" x14ac:dyDescent="0.15">
      <c r="B55" s="55"/>
      <c r="C55" s="55" t="s">
        <v>14</v>
      </c>
      <c r="D55" s="82" t="s">
        <v>88</v>
      </c>
      <c r="E55" s="319">
        <v>164</v>
      </c>
      <c r="F55" s="319">
        <v>2</v>
      </c>
      <c r="G55" s="319">
        <v>0</v>
      </c>
      <c r="H55" s="232">
        <f t="shared" si="39"/>
        <v>166</v>
      </c>
      <c r="I55" s="121">
        <f>E55/$H$55</f>
        <v>0.98795180722891562</v>
      </c>
      <c r="J55" s="122">
        <f>F55/$H$55</f>
        <v>1.2048192771084338E-2</v>
      </c>
      <c r="K55" s="123">
        <f>G55/$H$55</f>
        <v>0</v>
      </c>
      <c r="L55" s="98"/>
      <c r="M55" s="26"/>
      <c r="N55" s="57"/>
      <c r="O55" s="57"/>
      <c r="P55" s="8"/>
      <c r="Q55" s="8"/>
      <c r="R55" s="8"/>
    </row>
    <row r="56" spans="2:18" s="10" customFormat="1" ht="13.5" customHeight="1" x14ac:dyDescent="0.15">
      <c r="B56" s="84"/>
      <c r="C56" s="59"/>
      <c r="D56" s="59" t="s">
        <v>91</v>
      </c>
      <c r="E56" s="321">
        <v>156</v>
      </c>
      <c r="F56" s="321">
        <v>6</v>
      </c>
      <c r="G56" s="321">
        <v>1</v>
      </c>
      <c r="H56" s="233">
        <f t="shared" si="39"/>
        <v>163</v>
      </c>
      <c r="I56" s="125">
        <f>E56/$H$56</f>
        <v>0.95705521472392641</v>
      </c>
      <c r="J56" s="126">
        <f>F56/$H$56</f>
        <v>3.6809815950920248E-2</v>
      </c>
      <c r="K56" s="127">
        <f>G56/$H$56</f>
        <v>6.1349693251533744E-3</v>
      </c>
      <c r="L56" s="98"/>
      <c r="M56" s="26"/>
      <c r="N56" s="57"/>
      <c r="O56" s="57"/>
      <c r="P56" s="8"/>
      <c r="Q56" s="8"/>
      <c r="R56" s="8"/>
    </row>
    <row r="57" spans="2:18" s="10" customFormat="1" ht="13.5" customHeight="1" x14ac:dyDescent="0.15">
      <c r="B57" s="68"/>
      <c r="C57" s="69"/>
      <c r="D57" s="70" t="s">
        <v>10</v>
      </c>
      <c r="E57" s="210">
        <f>E58+E59</f>
        <v>462</v>
      </c>
      <c r="F57" s="210">
        <f>F58+F59</f>
        <v>32</v>
      </c>
      <c r="G57" s="210">
        <f>G58+G59</f>
        <v>22</v>
      </c>
      <c r="H57" s="226">
        <f t="shared" si="39"/>
        <v>516</v>
      </c>
      <c r="I57" s="101">
        <f>E57/$H$57</f>
        <v>0.89534883720930236</v>
      </c>
      <c r="J57" s="102">
        <f>F57/$H$57</f>
        <v>6.2015503875968991E-2</v>
      </c>
      <c r="K57" s="103">
        <f>G57/$H$57</f>
        <v>4.2635658914728682E-2</v>
      </c>
      <c r="L57" s="98"/>
      <c r="M57" s="26"/>
      <c r="N57" s="57"/>
      <c r="O57" s="57"/>
      <c r="P57" s="8"/>
      <c r="Q57" s="8"/>
      <c r="R57" s="8"/>
    </row>
    <row r="58" spans="2:18" s="10" customFormat="1" ht="13.5" customHeight="1" x14ac:dyDescent="0.15">
      <c r="B58" s="55"/>
      <c r="C58" s="72"/>
      <c r="D58" s="58" t="s">
        <v>88</v>
      </c>
      <c r="E58" s="212">
        <f t="shared" ref="E58:G59" si="40">E62+E65</f>
        <v>228</v>
      </c>
      <c r="F58" s="212">
        <f t="shared" si="40"/>
        <v>13</v>
      </c>
      <c r="G58" s="212">
        <f t="shared" si="40"/>
        <v>10</v>
      </c>
      <c r="H58" s="227">
        <f t="shared" si="39"/>
        <v>251</v>
      </c>
      <c r="I58" s="105">
        <f>E58/$H$58</f>
        <v>0.9083665338645418</v>
      </c>
      <c r="J58" s="106">
        <f>F58/$H$58</f>
        <v>5.1792828685258967E-2</v>
      </c>
      <c r="K58" s="107">
        <f>G58/$H$58</f>
        <v>3.9840637450199202E-2</v>
      </c>
      <c r="L58" s="98"/>
      <c r="M58" s="26"/>
      <c r="N58" s="57"/>
      <c r="O58" s="57"/>
      <c r="P58" s="8"/>
      <c r="Q58" s="8"/>
      <c r="R58" s="8"/>
    </row>
    <row r="59" spans="2:18" s="10" customFormat="1" ht="13.5" customHeight="1" x14ac:dyDescent="0.15">
      <c r="B59" s="55"/>
      <c r="C59" s="72" t="s">
        <v>10</v>
      </c>
      <c r="D59" s="74" t="s">
        <v>91</v>
      </c>
      <c r="E59" s="214">
        <f t="shared" si="40"/>
        <v>234</v>
      </c>
      <c r="F59" s="214">
        <f t="shared" si="40"/>
        <v>19</v>
      </c>
      <c r="G59" s="214">
        <f t="shared" si="40"/>
        <v>12</v>
      </c>
      <c r="H59" s="231">
        <f t="shared" si="39"/>
        <v>265</v>
      </c>
      <c r="I59" s="109">
        <f>E59/$H$59</f>
        <v>0.88301886792452833</v>
      </c>
      <c r="J59" s="110">
        <f>F59/$H$59</f>
        <v>7.1698113207547168E-2</v>
      </c>
      <c r="K59" s="111">
        <f>G59/$H$59</f>
        <v>4.5283018867924525E-2</v>
      </c>
      <c r="L59" s="98"/>
      <c r="M59" s="26"/>
      <c r="N59" s="57"/>
      <c r="O59" s="57"/>
      <c r="P59" s="8"/>
      <c r="Q59" s="8"/>
      <c r="R59" s="8"/>
    </row>
    <row r="60" spans="2:18" s="10" customFormat="1" ht="13.5" customHeight="1" x14ac:dyDescent="0.15">
      <c r="B60" s="55"/>
      <c r="C60" s="72"/>
      <c r="D60" s="59" t="s">
        <v>24</v>
      </c>
      <c r="E60" s="224"/>
      <c r="F60" s="224"/>
      <c r="G60" s="224"/>
      <c r="H60" s="233">
        <f>$F$8-H57</f>
        <v>3</v>
      </c>
      <c r="I60" s="113"/>
      <c r="J60" s="114"/>
      <c r="K60" s="115"/>
      <c r="L60" s="98"/>
      <c r="M60" s="26"/>
      <c r="N60" s="57"/>
      <c r="O60" s="57"/>
      <c r="P60" s="8"/>
      <c r="Q60" s="8"/>
      <c r="R60" s="8"/>
    </row>
    <row r="61" spans="2:18" s="10" customFormat="1" ht="13.5" customHeight="1" x14ac:dyDescent="0.15">
      <c r="B61" s="55"/>
      <c r="C61" s="68" t="s">
        <v>25</v>
      </c>
      <c r="D61" s="70" t="s">
        <v>10</v>
      </c>
      <c r="E61" s="210">
        <f>E62+E63</f>
        <v>235</v>
      </c>
      <c r="F61" s="210">
        <f>F62+F63</f>
        <v>14</v>
      </c>
      <c r="G61" s="210">
        <f>G62+G63</f>
        <v>12</v>
      </c>
      <c r="H61" s="226">
        <f t="shared" si="39"/>
        <v>261</v>
      </c>
      <c r="I61" s="101">
        <f>E61/$H$61</f>
        <v>0.90038314176245215</v>
      </c>
      <c r="J61" s="102">
        <f>F61/$H$61</f>
        <v>5.3639846743295021E-2</v>
      </c>
      <c r="K61" s="103">
        <f>G61/$H$61</f>
        <v>4.5977011494252873E-2</v>
      </c>
      <c r="L61" s="98"/>
      <c r="M61" s="26"/>
      <c r="N61" s="57"/>
      <c r="O61" s="57"/>
      <c r="P61" s="8"/>
      <c r="Q61" s="8"/>
      <c r="R61" s="8"/>
    </row>
    <row r="62" spans="2:18" s="10" customFormat="1" ht="13.5" customHeight="1" x14ac:dyDescent="0.15">
      <c r="B62" s="55" t="s">
        <v>15</v>
      </c>
      <c r="C62" s="55" t="s">
        <v>13</v>
      </c>
      <c r="D62" s="58" t="s">
        <v>88</v>
      </c>
      <c r="E62" s="319">
        <v>108</v>
      </c>
      <c r="F62" s="319">
        <v>5</v>
      </c>
      <c r="G62" s="319">
        <v>3</v>
      </c>
      <c r="H62" s="227">
        <f t="shared" ref="H62:H69" si="41">SUM(E62:G62)</f>
        <v>116</v>
      </c>
      <c r="I62" s="105">
        <f>E62/$H$62</f>
        <v>0.93103448275862066</v>
      </c>
      <c r="J62" s="106">
        <f>F62/$H$62</f>
        <v>4.3103448275862072E-2</v>
      </c>
      <c r="K62" s="107">
        <f>G62/$H$62</f>
        <v>2.5862068965517241E-2</v>
      </c>
      <c r="L62" s="98"/>
      <c r="M62" s="26"/>
      <c r="N62" s="57"/>
      <c r="O62" s="57"/>
      <c r="P62" s="8"/>
      <c r="Q62" s="8"/>
      <c r="R62" s="8"/>
    </row>
    <row r="63" spans="2:18" s="10" customFormat="1" ht="13.5" customHeight="1" x14ac:dyDescent="0.15">
      <c r="B63" s="55"/>
      <c r="C63" s="55"/>
      <c r="D63" s="60" t="s">
        <v>91</v>
      </c>
      <c r="E63" s="321">
        <v>127</v>
      </c>
      <c r="F63" s="321">
        <v>9</v>
      </c>
      <c r="G63" s="321">
        <v>9</v>
      </c>
      <c r="H63" s="228">
        <f t="shared" si="41"/>
        <v>145</v>
      </c>
      <c r="I63" s="117">
        <f>E63/$H$63</f>
        <v>0.87586206896551722</v>
      </c>
      <c r="J63" s="118">
        <f>F63/$H$63</f>
        <v>6.2068965517241378E-2</v>
      </c>
      <c r="K63" s="119">
        <f>G63/$H$63</f>
        <v>6.2068965517241378E-2</v>
      </c>
      <c r="L63" s="98"/>
      <c r="M63" s="26"/>
      <c r="N63" s="57"/>
      <c r="O63" s="57"/>
      <c r="P63" s="8"/>
      <c r="Q63" s="8"/>
      <c r="R63" s="8"/>
    </row>
    <row r="64" spans="2:18" s="10" customFormat="1" ht="13.5" customHeight="1" x14ac:dyDescent="0.15">
      <c r="B64" s="55"/>
      <c r="C64" s="68"/>
      <c r="D64" s="70" t="s">
        <v>10</v>
      </c>
      <c r="E64" s="210">
        <f>E65+E66</f>
        <v>227</v>
      </c>
      <c r="F64" s="210">
        <f>F65+F66</f>
        <v>18</v>
      </c>
      <c r="G64" s="210">
        <f>G65+G66</f>
        <v>10</v>
      </c>
      <c r="H64" s="226">
        <f t="shared" si="41"/>
        <v>255</v>
      </c>
      <c r="I64" s="101">
        <f>E64/$H$64</f>
        <v>0.8901960784313725</v>
      </c>
      <c r="J64" s="102">
        <f>F64/$H$64</f>
        <v>7.0588235294117646E-2</v>
      </c>
      <c r="K64" s="103">
        <f>G64/$H$64</f>
        <v>3.9215686274509803E-2</v>
      </c>
      <c r="L64" s="98"/>
      <c r="M64" s="26"/>
      <c r="N64" s="57"/>
      <c r="O64" s="57"/>
      <c r="P64" s="8"/>
      <c r="Q64" s="8"/>
      <c r="R64" s="8"/>
    </row>
    <row r="65" spans="2:18" s="10" customFormat="1" ht="13.5" customHeight="1" x14ac:dyDescent="0.15">
      <c r="B65" s="55"/>
      <c r="C65" s="55" t="s">
        <v>16</v>
      </c>
      <c r="D65" s="82" t="s">
        <v>88</v>
      </c>
      <c r="E65" s="319">
        <v>120</v>
      </c>
      <c r="F65" s="319">
        <v>8</v>
      </c>
      <c r="G65" s="319">
        <v>7</v>
      </c>
      <c r="H65" s="232">
        <f t="shared" si="41"/>
        <v>135</v>
      </c>
      <c r="I65" s="121">
        <f>E65/$H$65</f>
        <v>0.88888888888888884</v>
      </c>
      <c r="J65" s="122">
        <f>F65/$H$65</f>
        <v>5.9259259259259262E-2</v>
      </c>
      <c r="K65" s="123">
        <f>G65/$H$65</f>
        <v>5.185185185185185E-2</v>
      </c>
      <c r="L65" s="98"/>
      <c r="M65" s="26"/>
      <c r="N65" s="57"/>
      <c r="O65" s="57"/>
      <c r="P65" s="8"/>
      <c r="Q65" s="8"/>
      <c r="R65" s="8"/>
    </row>
    <row r="66" spans="2:18" s="10" customFormat="1" ht="13.5" customHeight="1" x14ac:dyDescent="0.15">
      <c r="B66" s="84"/>
      <c r="C66" s="59"/>
      <c r="D66" s="59" t="s">
        <v>91</v>
      </c>
      <c r="E66" s="321">
        <v>107</v>
      </c>
      <c r="F66" s="321">
        <v>10</v>
      </c>
      <c r="G66" s="321">
        <v>3</v>
      </c>
      <c r="H66" s="233">
        <f t="shared" si="41"/>
        <v>120</v>
      </c>
      <c r="I66" s="125">
        <f>E66/$H$66</f>
        <v>0.89166666666666672</v>
      </c>
      <c r="J66" s="126">
        <f>F66/$H$66</f>
        <v>8.3333333333333329E-2</v>
      </c>
      <c r="K66" s="127">
        <f>G66/$H$66</f>
        <v>2.5000000000000001E-2</v>
      </c>
      <c r="L66" s="98"/>
      <c r="M66" s="26"/>
      <c r="N66" s="57"/>
      <c r="O66" s="57"/>
      <c r="P66" s="8"/>
      <c r="Q66" s="8"/>
      <c r="R66" s="8"/>
    </row>
    <row r="67" spans="2:18" s="10" customFormat="1" ht="13.5" customHeight="1" x14ac:dyDescent="0.15">
      <c r="B67" s="68"/>
      <c r="C67" s="69"/>
      <c r="D67" s="70" t="s">
        <v>10</v>
      </c>
      <c r="E67" s="210">
        <f>E68+E69</f>
        <v>161</v>
      </c>
      <c r="F67" s="210">
        <f>F68+F69</f>
        <v>26</v>
      </c>
      <c r="G67" s="210">
        <f>G68+G69</f>
        <v>18</v>
      </c>
      <c r="H67" s="226">
        <f t="shared" si="41"/>
        <v>205</v>
      </c>
      <c r="I67" s="101">
        <f>E67/$H$67</f>
        <v>0.78536585365853662</v>
      </c>
      <c r="J67" s="102">
        <f>F67/$H$67</f>
        <v>0.12682926829268293</v>
      </c>
      <c r="K67" s="103">
        <f>G67/$H$67</f>
        <v>8.7804878048780483E-2</v>
      </c>
      <c r="L67" s="98"/>
      <c r="M67" s="26"/>
      <c r="N67" s="57"/>
      <c r="O67" s="57"/>
      <c r="P67" s="8"/>
      <c r="Q67" s="8"/>
      <c r="R67" s="8"/>
    </row>
    <row r="68" spans="2:18" s="10" customFormat="1" ht="13.5" customHeight="1" x14ac:dyDescent="0.15">
      <c r="B68" s="55"/>
      <c r="C68" s="72"/>
      <c r="D68" s="58" t="s">
        <v>88</v>
      </c>
      <c r="E68" s="319">
        <v>79</v>
      </c>
      <c r="F68" s="319">
        <v>16</v>
      </c>
      <c r="G68" s="319">
        <v>13</v>
      </c>
      <c r="H68" s="227">
        <f t="shared" si="41"/>
        <v>108</v>
      </c>
      <c r="I68" s="105">
        <f>E68/$H$68</f>
        <v>0.73148148148148151</v>
      </c>
      <c r="J68" s="106">
        <f>F68/$H$68</f>
        <v>0.14814814814814814</v>
      </c>
      <c r="K68" s="107">
        <f>G68/$H$68</f>
        <v>0.12037037037037036</v>
      </c>
      <c r="L68" s="98"/>
      <c r="M68" s="26"/>
      <c r="N68" s="57"/>
      <c r="O68" s="57"/>
      <c r="P68" s="8"/>
      <c r="Q68" s="8"/>
      <c r="R68" s="8"/>
    </row>
    <row r="69" spans="2:18" s="10" customFormat="1" ht="13.5" customHeight="1" x14ac:dyDescent="0.15">
      <c r="B69" s="55" t="s">
        <v>26</v>
      </c>
      <c r="C69" s="26" t="s">
        <v>16</v>
      </c>
      <c r="D69" s="74" t="s">
        <v>91</v>
      </c>
      <c r="E69" s="331">
        <v>82</v>
      </c>
      <c r="F69" s="331">
        <v>10</v>
      </c>
      <c r="G69" s="331">
        <v>5</v>
      </c>
      <c r="H69" s="215">
        <f t="shared" si="41"/>
        <v>97</v>
      </c>
      <c r="I69" s="152">
        <f>E69/$H$69</f>
        <v>0.84536082474226804</v>
      </c>
      <c r="J69" s="110">
        <f>F69/$H$69</f>
        <v>0.10309278350515463</v>
      </c>
      <c r="K69" s="112">
        <f>G69/$H$69</f>
        <v>5.1546391752577317E-2</v>
      </c>
      <c r="L69" s="98"/>
      <c r="M69" s="26"/>
      <c r="N69" s="57"/>
      <c r="O69" s="57"/>
      <c r="P69" s="8"/>
      <c r="Q69" s="8"/>
      <c r="R69" s="8"/>
    </row>
    <row r="70" spans="2:18" s="10" customFormat="1" ht="13.5" customHeight="1" thickBot="1" x14ac:dyDescent="0.2">
      <c r="B70" s="55"/>
      <c r="C70" s="72"/>
      <c r="D70" s="91" t="s">
        <v>24</v>
      </c>
      <c r="E70" s="225"/>
      <c r="F70" s="225"/>
      <c r="G70" s="225"/>
      <c r="H70" s="221">
        <f>$F$11-H67</f>
        <v>1</v>
      </c>
      <c r="I70" s="174"/>
      <c r="J70" s="175"/>
      <c r="K70" s="176"/>
      <c r="L70" s="98"/>
      <c r="M70" s="26"/>
      <c r="N70" s="57"/>
      <c r="O70" s="57"/>
      <c r="P70" s="8"/>
      <c r="Q70" s="8"/>
      <c r="R70" s="8"/>
    </row>
    <row r="71" spans="2:18" s="10" customFormat="1" ht="13.5" customHeight="1" thickTop="1" x14ac:dyDescent="0.15">
      <c r="B71" s="92"/>
      <c r="C71" s="93"/>
      <c r="D71" s="62" t="s">
        <v>10</v>
      </c>
      <c r="E71" s="222">
        <f>E72+E73</f>
        <v>1248</v>
      </c>
      <c r="F71" s="222">
        <f>F72+F73</f>
        <v>73</v>
      </c>
      <c r="G71" s="222">
        <f>G72+G73</f>
        <v>42</v>
      </c>
      <c r="H71" s="223">
        <f>SUM(E71:G71)</f>
        <v>1363</v>
      </c>
      <c r="I71" s="177">
        <f>E71/$H$71</f>
        <v>0.91562729273661037</v>
      </c>
      <c r="J71" s="178">
        <f>F71/$H$71</f>
        <v>5.355832721936904E-2</v>
      </c>
      <c r="K71" s="179">
        <f>G71/$H$71</f>
        <v>3.0814380044020543E-2</v>
      </c>
      <c r="L71" s="98"/>
      <c r="M71" s="26"/>
      <c r="N71" s="57"/>
      <c r="O71" s="57"/>
      <c r="P71" s="8"/>
      <c r="Q71" s="8"/>
      <c r="R71" s="8"/>
    </row>
    <row r="72" spans="2:18" s="10" customFormat="1" ht="13.5" customHeight="1" x14ac:dyDescent="0.15">
      <c r="B72" s="55"/>
      <c r="C72" s="72"/>
      <c r="D72" s="58" t="s">
        <v>88</v>
      </c>
      <c r="E72" s="212">
        <f t="shared" ref="E72:G73" si="42">E48+E58+E68</f>
        <v>628</v>
      </c>
      <c r="F72" s="212">
        <f t="shared" si="42"/>
        <v>37</v>
      </c>
      <c r="G72" s="212">
        <f t="shared" si="42"/>
        <v>24</v>
      </c>
      <c r="H72" s="213">
        <f>SUM(E72:G72)</f>
        <v>689</v>
      </c>
      <c r="I72" s="105">
        <f>E72/$H$72</f>
        <v>0.91146589259796806</v>
      </c>
      <c r="J72" s="106">
        <f>F72/$H$72</f>
        <v>5.3701015965166909E-2</v>
      </c>
      <c r="K72" s="107">
        <f>G72/$H$72</f>
        <v>3.483309143686502E-2</v>
      </c>
      <c r="L72" s="98"/>
      <c r="M72" s="26"/>
      <c r="N72" s="57"/>
      <c r="O72" s="57"/>
      <c r="P72" s="8"/>
      <c r="Q72" s="8"/>
      <c r="R72" s="8"/>
    </row>
    <row r="73" spans="2:18" s="10" customFormat="1" ht="13.5" customHeight="1" x14ac:dyDescent="0.15">
      <c r="B73" s="96" t="s">
        <v>10</v>
      </c>
      <c r="C73" s="26"/>
      <c r="D73" s="74" t="s">
        <v>91</v>
      </c>
      <c r="E73" s="214">
        <f t="shared" si="42"/>
        <v>620</v>
      </c>
      <c r="F73" s="214">
        <f t="shared" si="42"/>
        <v>36</v>
      </c>
      <c r="G73" s="214">
        <f t="shared" si="42"/>
        <v>18</v>
      </c>
      <c r="H73" s="215">
        <f>SUM(E73:G73)</f>
        <v>674</v>
      </c>
      <c r="I73" s="109">
        <f>E73/$H$73</f>
        <v>0.91988130563798221</v>
      </c>
      <c r="J73" s="110">
        <f>F73/$H$73</f>
        <v>5.3412462908011868E-2</v>
      </c>
      <c r="K73" s="111">
        <f>G73/$H$73</f>
        <v>2.6706231454005934E-2</v>
      </c>
      <c r="L73" s="98"/>
      <c r="M73" s="26"/>
      <c r="N73" s="57"/>
      <c r="O73" s="57"/>
      <c r="P73" s="8"/>
      <c r="Q73" s="8"/>
      <c r="R73" s="8"/>
    </row>
    <row r="74" spans="2:18" s="10" customFormat="1" ht="13.5" customHeight="1" x14ac:dyDescent="0.15">
      <c r="B74" s="84"/>
      <c r="C74" s="97"/>
      <c r="D74" s="59" t="s">
        <v>24</v>
      </c>
      <c r="E74" s="224"/>
      <c r="F74" s="224"/>
      <c r="G74" s="224"/>
      <c r="H74" s="216">
        <f>H50+H60+H70</f>
        <v>5</v>
      </c>
      <c r="I74" s="113"/>
      <c r="J74" s="114"/>
      <c r="K74" s="115"/>
      <c r="L74" s="98"/>
      <c r="M74" s="26"/>
      <c r="N74" s="57"/>
      <c r="O74" s="57"/>
      <c r="P74" s="8"/>
      <c r="Q74" s="8"/>
      <c r="R74" s="8"/>
    </row>
    <row r="75" spans="2:18" s="10" customFormat="1" ht="13.5" customHeight="1" x14ac:dyDescent="0.15">
      <c r="B75" s="26"/>
      <c r="C75" s="26"/>
      <c r="D75" s="26"/>
      <c r="E75" s="57"/>
      <c r="F75" s="57"/>
      <c r="G75" s="57"/>
      <c r="H75" s="57"/>
      <c r="I75" s="57"/>
      <c r="J75" s="57"/>
      <c r="K75" s="57"/>
      <c r="L75" s="26"/>
      <c r="M75" s="26"/>
      <c r="N75" s="57"/>
      <c r="O75" s="57"/>
      <c r="P75" s="8"/>
      <c r="Q75" s="8"/>
      <c r="R75" s="8"/>
    </row>
    <row r="76" spans="2:18" s="10" customFormat="1" ht="13.5" customHeight="1" x14ac:dyDescent="0.15">
      <c r="B76" s="65" t="s">
        <v>28</v>
      </c>
      <c r="C76" s="65"/>
      <c r="D76" s="17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</row>
    <row r="77" spans="2:18" s="10" customFormat="1" ht="19.2" x14ac:dyDescent="0.15">
      <c r="B77" s="11" t="s">
        <v>9</v>
      </c>
      <c r="C77" s="11" t="s">
        <v>19</v>
      </c>
      <c r="D77" s="405" t="s">
        <v>20</v>
      </c>
      <c r="E77" s="11" t="s">
        <v>65</v>
      </c>
      <c r="F77" s="11" t="s">
        <v>104</v>
      </c>
      <c r="G77" s="11" t="s">
        <v>105</v>
      </c>
      <c r="H77" s="48" t="s">
        <v>47</v>
      </c>
      <c r="I77" s="405" t="s">
        <v>10</v>
      </c>
      <c r="J77" s="16" t="s">
        <v>62</v>
      </c>
      <c r="K77" s="11" t="s">
        <v>104</v>
      </c>
      <c r="L77" s="11" t="s">
        <v>105</v>
      </c>
      <c r="M77" s="48" t="s">
        <v>47</v>
      </c>
      <c r="N77" s="311"/>
      <c r="O77" s="63"/>
    </row>
    <row r="78" spans="2:18" s="10" customFormat="1" ht="13.5" customHeight="1" x14ac:dyDescent="0.15">
      <c r="B78" s="68"/>
      <c r="C78" s="69"/>
      <c r="D78" s="70" t="s">
        <v>10</v>
      </c>
      <c r="E78" s="210">
        <f>E79+E80</f>
        <v>36</v>
      </c>
      <c r="F78" s="210">
        <f>F79+F80</f>
        <v>377</v>
      </c>
      <c r="G78" s="210">
        <f>G79+G80</f>
        <v>201</v>
      </c>
      <c r="H78" s="210">
        <f>H79+H80</f>
        <v>27</v>
      </c>
      <c r="I78" s="226">
        <f>SUM(E78:H78)</f>
        <v>641</v>
      </c>
      <c r="J78" s="101">
        <f>E78/$I$78</f>
        <v>5.6162246489859596E-2</v>
      </c>
      <c r="K78" s="102">
        <f>F78/$I$78</f>
        <v>0.58814352574102968</v>
      </c>
      <c r="L78" s="103">
        <f>G78/$I$78</f>
        <v>0.31357254290171604</v>
      </c>
      <c r="M78" s="104">
        <f>H78/$I$78</f>
        <v>4.2121684867394697E-2</v>
      </c>
      <c r="N78" s="98"/>
      <c r="O78" s="63"/>
    </row>
    <row r="79" spans="2:18" s="10" customFormat="1" ht="13.5" customHeight="1" x14ac:dyDescent="0.15">
      <c r="B79" s="55"/>
      <c r="C79" s="72"/>
      <c r="D79" s="58" t="s">
        <v>88</v>
      </c>
      <c r="E79" s="212">
        <f t="shared" ref="E79:H80" si="43">E83+E86</f>
        <v>22</v>
      </c>
      <c r="F79" s="212">
        <f t="shared" si="43"/>
        <v>197</v>
      </c>
      <c r="G79" s="212">
        <f t="shared" si="43"/>
        <v>99</v>
      </c>
      <c r="H79" s="212">
        <f t="shared" si="43"/>
        <v>12</v>
      </c>
      <c r="I79" s="227">
        <f>SUM(E79:H79)</f>
        <v>330</v>
      </c>
      <c r="J79" s="105">
        <f>E79/$I$79</f>
        <v>6.6666666666666666E-2</v>
      </c>
      <c r="K79" s="106">
        <f>F79/$I$79</f>
        <v>0.59696969696969693</v>
      </c>
      <c r="L79" s="107">
        <f>G79/$I$79</f>
        <v>0.3</v>
      </c>
      <c r="M79" s="108">
        <f>H79/$I$79</f>
        <v>3.6363636363636362E-2</v>
      </c>
      <c r="N79" s="98"/>
      <c r="O79" s="63"/>
    </row>
    <row r="80" spans="2:18" s="10" customFormat="1" ht="13.5" customHeight="1" x14ac:dyDescent="0.15">
      <c r="B80" s="55"/>
      <c r="C80" s="72" t="s">
        <v>10</v>
      </c>
      <c r="D80" s="74" t="s">
        <v>91</v>
      </c>
      <c r="E80" s="214">
        <f t="shared" si="43"/>
        <v>14</v>
      </c>
      <c r="F80" s="214">
        <f t="shared" si="43"/>
        <v>180</v>
      </c>
      <c r="G80" s="214">
        <f t="shared" si="43"/>
        <v>102</v>
      </c>
      <c r="H80" s="214">
        <f t="shared" si="43"/>
        <v>15</v>
      </c>
      <c r="I80" s="231">
        <f>SUM(E80:H80)</f>
        <v>311</v>
      </c>
      <c r="J80" s="109">
        <f>E80/$I$80</f>
        <v>4.5016077170418008E-2</v>
      </c>
      <c r="K80" s="110">
        <f>F80/$I$80</f>
        <v>0.5787781350482315</v>
      </c>
      <c r="L80" s="111">
        <f>G80/$I$80</f>
        <v>0.32797427652733119</v>
      </c>
      <c r="M80" s="112">
        <f>H80/$I$80</f>
        <v>4.8231511254019289E-2</v>
      </c>
      <c r="N80" s="98"/>
      <c r="O80" s="63"/>
    </row>
    <row r="81" spans="2:15" s="10" customFormat="1" ht="13.5" customHeight="1" x14ac:dyDescent="0.15">
      <c r="B81" s="55"/>
      <c r="C81" s="72"/>
      <c r="D81" s="59" t="s">
        <v>24</v>
      </c>
      <c r="E81" s="353"/>
      <c r="F81" s="353"/>
      <c r="G81" s="353"/>
      <c r="H81" s="353"/>
      <c r="I81" s="233">
        <f>$F$5-I78</f>
        <v>2</v>
      </c>
      <c r="J81" s="364"/>
      <c r="K81" s="365"/>
      <c r="L81" s="355"/>
      <c r="M81" s="366"/>
      <c r="N81" s="98"/>
      <c r="O81" s="63"/>
    </row>
    <row r="82" spans="2:15" s="10" customFormat="1" ht="13.5" customHeight="1" x14ac:dyDescent="0.15">
      <c r="B82" s="55"/>
      <c r="C82" s="68" t="s">
        <v>25</v>
      </c>
      <c r="D82" s="70" t="s">
        <v>10</v>
      </c>
      <c r="E82" s="210">
        <f>E83+E84</f>
        <v>15</v>
      </c>
      <c r="F82" s="210">
        <f>F83+F84</f>
        <v>176</v>
      </c>
      <c r="G82" s="210">
        <f>G83+G84</f>
        <v>107</v>
      </c>
      <c r="H82" s="210">
        <f>H83+H84</f>
        <v>15</v>
      </c>
      <c r="I82" s="226">
        <f t="shared" ref="I82:I90" si="44">SUM(E82:H82)</f>
        <v>313</v>
      </c>
      <c r="J82" s="101">
        <f>E82/$I$82</f>
        <v>4.7923322683706068E-2</v>
      </c>
      <c r="K82" s="102">
        <f>F82/$I$82</f>
        <v>0.56230031948881787</v>
      </c>
      <c r="L82" s="103">
        <f>G82/$I$82</f>
        <v>0.34185303514376997</v>
      </c>
      <c r="M82" s="104">
        <f>H82/$I$82</f>
        <v>4.7923322683706068E-2</v>
      </c>
      <c r="N82" s="98"/>
      <c r="O82" s="57"/>
    </row>
    <row r="83" spans="2:15" s="10" customFormat="1" ht="13.5" customHeight="1" x14ac:dyDescent="0.15">
      <c r="B83" s="55" t="s">
        <v>12</v>
      </c>
      <c r="C83" s="55" t="s">
        <v>13</v>
      </c>
      <c r="D83" s="58" t="s">
        <v>88</v>
      </c>
      <c r="E83" s="319">
        <v>6</v>
      </c>
      <c r="F83" s="319">
        <v>93</v>
      </c>
      <c r="G83" s="319">
        <v>58</v>
      </c>
      <c r="H83" s="319">
        <v>7</v>
      </c>
      <c r="I83" s="227">
        <f t="shared" si="44"/>
        <v>164</v>
      </c>
      <c r="J83" s="105">
        <f>E83/$I$83</f>
        <v>3.6585365853658534E-2</v>
      </c>
      <c r="K83" s="106">
        <f>F83/$I$83</f>
        <v>0.56707317073170727</v>
      </c>
      <c r="L83" s="107">
        <f>G83/$I$83</f>
        <v>0.35365853658536583</v>
      </c>
      <c r="M83" s="108">
        <f>H83/$I$83</f>
        <v>4.2682926829268296E-2</v>
      </c>
      <c r="N83" s="98"/>
      <c r="O83" s="26"/>
    </row>
    <row r="84" spans="2:15" s="10" customFormat="1" ht="13.5" customHeight="1" x14ac:dyDescent="0.15">
      <c r="B84" s="55"/>
      <c r="C84" s="55"/>
      <c r="D84" s="60" t="s">
        <v>91</v>
      </c>
      <c r="E84" s="321">
        <v>9</v>
      </c>
      <c r="F84" s="321">
        <v>83</v>
      </c>
      <c r="G84" s="321">
        <v>49</v>
      </c>
      <c r="H84" s="321">
        <v>8</v>
      </c>
      <c r="I84" s="228">
        <f t="shared" si="44"/>
        <v>149</v>
      </c>
      <c r="J84" s="117">
        <f>E84/$I$84</f>
        <v>6.0402684563758392E-2</v>
      </c>
      <c r="K84" s="118">
        <f>F84/$I$84</f>
        <v>0.55704697986577179</v>
      </c>
      <c r="L84" s="119">
        <f>G84/$I$84</f>
        <v>0.32885906040268459</v>
      </c>
      <c r="M84" s="120">
        <f>H84/$I$84</f>
        <v>5.3691275167785234E-2</v>
      </c>
      <c r="N84" s="98"/>
      <c r="O84" s="26"/>
    </row>
    <row r="85" spans="2:15" s="10" customFormat="1" ht="13.5" customHeight="1" x14ac:dyDescent="0.15">
      <c r="B85" s="55"/>
      <c r="C85" s="68"/>
      <c r="D85" s="70" t="s">
        <v>10</v>
      </c>
      <c r="E85" s="210">
        <f>E86+E87</f>
        <v>21</v>
      </c>
      <c r="F85" s="210">
        <f>F86+F87</f>
        <v>201</v>
      </c>
      <c r="G85" s="210">
        <f>G86+G87</f>
        <v>94</v>
      </c>
      <c r="H85" s="210">
        <f>H86+H87</f>
        <v>12</v>
      </c>
      <c r="I85" s="226">
        <f t="shared" si="44"/>
        <v>328</v>
      </c>
      <c r="J85" s="101">
        <f>E85/$I$85</f>
        <v>6.402439024390244E-2</v>
      </c>
      <c r="K85" s="102">
        <f>F85/$I$85</f>
        <v>0.61280487804878048</v>
      </c>
      <c r="L85" s="103">
        <f>G85/$I$85</f>
        <v>0.28658536585365851</v>
      </c>
      <c r="M85" s="104">
        <f>H85/$I$85</f>
        <v>3.6585365853658534E-2</v>
      </c>
      <c r="N85" s="98"/>
      <c r="O85" s="26"/>
    </row>
    <row r="86" spans="2:15" s="10" customFormat="1" ht="13.5" customHeight="1" x14ac:dyDescent="0.15">
      <c r="B86" s="55"/>
      <c r="C86" s="55" t="s">
        <v>14</v>
      </c>
      <c r="D86" s="82" t="s">
        <v>88</v>
      </c>
      <c r="E86" s="319">
        <v>16</v>
      </c>
      <c r="F86" s="319">
        <v>104</v>
      </c>
      <c r="G86" s="319">
        <v>41</v>
      </c>
      <c r="H86" s="319">
        <v>5</v>
      </c>
      <c r="I86" s="232">
        <f t="shared" si="44"/>
        <v>166</v>
      </c>
      <c r="J86" s="121">
        <f>E86/$I$86</f>
        <v>9.6385542168674704E-2</v>
      </c>
      <c r="K86" s="122">
        <f>F86/$I$86</f>
        <v>0.62650602409638556</v>
      </c>
      <c r="L86" s="123">
        <f>G86/$I$86</f>
        <v>0.24698795180722891</v>
      </c>
      <c r="M86" s="124">
        <f>H86/$I$86</f>
        <v>3.0120481927710843E-2</v>
      </c>
      <c r="N86" s="98"/>
      <c r="O86" s="26"/>
    </row>
    <row r="87" spans="2:15" s="10" customFormat="1" ht="13.5" customHeight="1" x14ac:dyDescent="0.15">
      <c r="B87" s="84"/>
      <c r="C87" s="59"/>
      <c r="D87" s="59" t="s">
        <v>91</v>
      </c>
      <c r="E87" s="321">
        <v>5</v>
      </c>
      <c r="F87" s="321">
        <v>97</v>
      </c>
      <c r="G87" s="321">
        <v>53</v>
      </c>
      <c r="H87" s="321">
        <v>7</v>
      </c>
      <c r="I87" s="233">
        <f t="shared" si="44"/>
        <v>162</v>
      </c>
      <c r="J87" s="125">
        <f>E87/$I$87</f>
        <v>3.0864197530864196E-2</v>
      </c>
      <c r="K87" s="126">
        <f>F87/$I$87</f>
        <v>0.59876543209876543</v>
      </c>
      <c r="L87" s="127">
        <f>G87/$I$87</f>
        <v>0.3271604938271605</v>
      </c>
      <c r="M87" s="128">
        <f>H87/$I$87</f>
        <v>4.3209876543209874E-2</v>
      </c>
      <c r="N87" s="98"/>
      <c r="O87" s="26"/>
    </row>
    <row r="88" spans="2:15" s="10" customFormat="1" ht="13.5" customHeight="1" x14ac:dyDescent="0.15">
      <c r="B88" s="68"/>
      <c r="C88" s="69"/>
      <c r="D88" s="70" t="s">
        <v>10</v>
      </c>
      <c r="E88" s="210">
        <f>E89+E90</f>
        <v>130</v>
      </c>
      <c r="F88" s="210">
        <f>F89+F90</f>
        <v>245</v>
      </c>
      <c r="G88" s="210">
        <f>G89+G90</f>
        <v>125</v>
      </c>
      <c r="H88" s="210">
        <f>H89+H90</f>
        <v>17</v>
      </c>
      <c r="I88" s="226">
        <f t="shared" si="44"/>
        <v>517</v>
      </c>
      <c r="J88" s="101">
        <f>E88/$I$88</f>
        <v>0.25145067698259188</v>
      </c>
      <c r="K88" s="102">
        <f>F88/$I$88</f>
        <v>0.4738878143133462</v>
      </c>
      <c r="L88" s="103">
        <f>G88/$I$88</f>
        <v>0.24177949709864605</v>
      </c>
      <c r="M88" s="104">
        <f>H88/$I$88</f>
        <v>3.2882011605415859E-2</v>
      </c>
      <c r="N88" s="98"/>
      <c r="O88" s="26"/>
    </row>
    <row r="89" spans="2:15" s="10" customFormat="1" ht="13.5" customHeight="1" x14ac:dyDescent="0.15">
      <c r="B89" s="55"/>
      <c r="C89" s="72"/>
      <c r="D89" s="58" t="s">
        <v>88</v>
      </c>
      <c r="E89" s="212">
        <f t="shared" ref="E89:H90" si="45">E93+E96</f>
        <v>63</v>
      </c>
      <c r="F89" s="212">
        <f t="shared" si="45"/>
        <v>108</v>
      </c>
      <c r="G89" s="212">
        <f t="shared" si="45"/>
        <v>69</v>
      </c>
      <c r="H89" s="212">
        <f t="shared" si="45"/>
        <v>12</v>
      </c>
      <c r="I89" s="227">
        <f t="shared" si="44"/>
        <v>252</v>
      </c>
      <c r="J89" s="105">
        <f>E89/$I$89</f>
        <v>0.25</v>
      </c>
      <c r="K89" s="106">
        <f>F89/$I$89</f>
        <v>0.42857142857142855</v>
      </c>
      <c r="L89" s="107">
        <f>G89/$I$89</f>
        <v>0.27380952380952384</v>
      </c>
      <c r="M89" s="108">
        <f>H89/$I$89</f>
        <v>4.7619047619047616E-2</v>
      </c>
      <c r="N89" s="98"/>
      <c r="O89" s="26"/>
    </row>
    <row r="90" spans="2:15" s="10" customFormat="1" ht="13.5" customHeight="1" x14ac:dyDescent="0.15">
      <c r="B90" s="55"/>
      <c r="C90" s="72" t="s">
        <v>10</v>
      </c>
      <c r="D90" s="74" t="s">
        <v>91</v>
      </c>
      <c r="E90" s="214">
        <f t="shared" si="45"/>
        <v>67</v>
      </c>
      <c r="F90" s="214">
        <f t="shared" si="45"/>
        <v>137</v>
      </c>
      <c r="G90" s="214">
        <f t="shared" si="45"/>
        <v>56</v>
      </c>
      <c r="H90" s="214">
        <f t="shared" si="45"/>
        <v>5</v>
      </c>
      <c r="I90" s="231">
        <f t="shared" si="44"/>
        <v>265</v>
      </c>
      <c r="J90" s="109">
        <f>E90/$I$90</f>
        <v>0.25283018867924528</v>
      </c>
      <c r="K90" s="110">
        <f>F90/$I$90</f>
        <v>0.51698113207547169</v>
      </c>
      <c r="L90" s="111">
        <f>G90/$I$90</f>
        <v>0.21132075471698114</v>
      </c>
      <c r="M90" s="112">
        <f>H90/$I$90</f>
        <v>1.8867924528301886E-2</v>
      </c>
      <c r="N90" s="98"/>
      <c r="O90" s="26"/>
    </row>
    <row r="91" spans="2:15" s="10" customFormat="1" ht="13.5" customHeight="1" x14ac:dyDescent="0.15">
      <c r="B91" s="55"/>
      <c r="C91" s="72"/>
      <c r="D91" s="59" t="s">
        <v>24</v>
      </c>
      <c r="E91" s="224"/>
      <c r="F91" s="224"/>
      <c r="G91" s="224"/>
      <c r="H91" s="224"/>
      <c r="I91" s="233">
        <f>$F$8-I88</f>
        <v>2</v>
      </c>
      <c r="J91" s="113"/>
      <c r="K91" s="114"/>
      <c r="L91" s="115"/>
      <c r="M91" s="116"/>
      <c r="N91" s="98"/>
      <c r="O91" s="26"/>
    </row>
    <row r="92" spans="2:15" s="10" customFormat="1" ht="13.5" customHeight="1" x14ac:dyDescent="0.15">
      <c r="B92" s="55"/>
      <c r="C92" s="68" t="s">
        <v>25</v>
      </c>
      <c r="D92" s="70" t="s">
        <v>10</v>
      </c>
      <c r="E92" s="210">
        <f>E93+E94</f>
        <v>69</v>
      </c>
      <c r="F92" s="210">
        <f>F93+F94</f>
        <v>112</v>
      </c>
      <c r="G92" s="210">
        <f>G93+G94</f>
        <v>72</v>
      </c>
      <c r="H92" s="210">
        <f>H93+H94</f>
        <v>9</v>
      </c>
      <c r="I92" s="226">
        <f t="shared" ref="I92:I100" si="46">SUM(E92:H92)</f>
        <v>262</v>
      </c>
      <c r="J92" s="101">
        <f>E92/$I$92</f>
        <v>0.26335877862595419</v>
      </c>
      <c r="K92" s="102">
        <f>F92/$I$92</f>
        <v>0.42748091603053434</v>
      </c>
      <c r="L92" s="103">
        <f>G92/$I$92</f>
        <v>0.27480916030534353</v>
      </c>
      <c r="M92" s="104">
        <f>H92/$I$92</f>
        <v>3.4351145038167941E-2</v>
      </c>
      <c r="N92" s="98"/>
      <c r="O92" s="26"/>
    </row>
    <row r="93" spans="2:15" s="10" customFormat="1" ht="13.5" customHeight="1" x14ac:dyDescent="0.15">
      <c r="B93" s="55" t="s">
        <v>15</v>
      </c>
      <c r="C93" s="55" t="s">
        <v>13</v>
      </c>
      <c r="D93" s="58" t="s">
        <v>88</v>
      </c>
      <c r="E93" s="319">
        <v>34</v>
      </c>
      <c r="F93" s="319">
        <v>40</v>
      </c>
      <c r="G93" s="319">
        <v>36</v>
      </c>
      <c r="H93" s="319">
        <v>7</v>
      </c>
      <c r="I93" s="227">
        <f t="shared" si="46"/>
        <v>117</v>
      </c>
      <c r="J93" s="105">
        <f>E93/$I$93</f>
        <v>0.29059829059829062</v>
      </c>
      <c r="K93" s="106">
        <f>F93/$I$93</f>
        <v>0.34188034188034189</v>
      </c>
      <c r="L93" s="107">
        <f>G93/$I$93</f>
        <v>0.30769230769230771</v>
      </c>
      <c r="M93" s="108">
        <f>H93/$I$93</f>
        <v>5.9829059829059832E-2</v>
      </c>
      <c r="N93" s="98"/>
      <c r="O93" s="26"/>
    </row>
    <row r="94" spans="2:15" s="10" customFormat="1" ht="13.5" customHeight="1" x14ac:dyDescent="0.15">
      <c r="B94" s="55"/>
      <c r="C94" s="55"/>
      <c r="D94" s="60" t="s">
        <v>91</v>
      </c>
      <c r="E94" s="321">
        <v>35</v>
      </c>
      <c r="F94" s="321">
        <v>72</v>
      </c>
      <c r="G94" s="321">
        <v>36</v>
      </c>
      <c r="H94" s="321">
        <v>2</v>
      </c>
      <c r="I94" s="228">
        <f t="shared" si="46"/>
        <v>145</v>
      </c>
      <c r="J94" s="117">
        <f>E94/$I$94</f>
        <v>0.2413793103448276</v>
      </c>
      <c r="K94" s="118">
        <f>F94/$I$94</f>
        <v>0.49655172413793103</v>
      </c>
      <c r="L94" s="119">
        <f>G94/$I$94</f>
        <v>0.24827586206896551</v>
      </c>
      <c r="M94" s="120">
        <f>H94/$I$94</f>
        <v>1.3793103448275862E-2</v>
      </c>
      <c r="N94" s="98"/>
      <c r="O94" s="26"/>
    </row>
    <row r="95" spans="2:15" s="10" customFormat="1" ht="13.5" customHeight="1" x14ac:dyDescent="0.15">
      <c r="B95" s="55"/>
      <c r="C95" s="68"/>
      <c r="D95" s="70" t="s">
        <v>10</v>
      </c>
      <c r="E95" s="210">
        <f>SUM(E96:E97)</f>
        <v>61</v>
      </c>
      <c r="F95" s="210">
        <f>SUM(F96:F97)</f>
        <v>133</v>
      </c>
      <c r="G95" s="210">
        <f>SUM(G96:G97)</f>
        <v>53</v>
      </c>
      <c r="H95" s="210">
        <f>SUM(H96:H97)</f>
        <v>8</v>
      </c>
      <c r="I95" s="226">
        <f t="shared" si="46"/>
        <v>255</v>
      </c>
      <c r="J95" s="101">
        <f>E95/$I$95</f>
        <v>0.23921568627450981</v>
      </c>
      <c r="K95" s="102">
        <f>F95/$I$95</f>
        <v>0.52156862745098043</v>
      </c>
      <c r="L95" s="103">
        <f>G95/$I$95</f>
        <v>0.20784313725490197</v>
      </c>
      <c r="M95" s="104">
        <f>H95/$I$95</f>
        <v>3.1372549019607843E-2</v>
      </c>
      <c r="N95" s="98"/>
      <c r="O95" s="26"/>
    </row>
    <row r="96" spans="2:15" s="10" customFormat="1" ht="13.5" customHeight="1" x14ac:dyDescent="0.15">
      <c r="B96" s="55"/>
      <c r="C96" s="55" t="s">
        <v>16</v>
      </c>
      <c r="D96" s="82" t="s">
        <v>88</v>
      </c>
      <c r="E96" s="319">
        <v>29</v>
      </c>
      <c r="F96" s="319">
        <v>68</v>
      </c>
      <c r="G96" s="319">
        <v>33</v>
      </c>
      <c r="H96" s="319">
        <v>5</v>
      </c>
      <c r="I96" s="232">
        <f t="shared" si="46"/>
        <v>135</v>
      </c>
      <c r="J96" s="121">
        <f>E96/$I$96</f>
        <v>0.21481481481481482</v>
      </c>
      <c r="K96" s="122">
        <f>F96/$I$96</f>
        <v>0.50370370370370365</v>
      </c>
      <c r="L96" s="123">
        <f>G96/$I$96</f>
        <v>0.24444444444444444</v>
      </c>
      <c r="M96" s="124">
        <f>H96/$I$96</f>
        <v>3.7037037037037035E-2</v>
      </c>
      <c r="N96" s="98"/>
      <c r="O96" s="26"/>
    </row>
    <row r="97" spans="2:16" s="10" customFormat="1" ht="13.5" customHeight="1" x14ac:dyDescent="0.15">
      <c r="B97" s="84"/>
      <c r="C97" s="59"/>
      <c r="D97" s="59" t="s">
        <v>91</v>
      </c>
      <c r="E97" s="321">
        <v>32</v>
      </c>
      <c r="F97" s="321">
        <v>65</v>
      </c>
      <c r="G97" s="321">
        <v>20</v>
      </c>
      <c r="H97" s="321">
        <v>3</v>
      </c>
      <c r="I97" s="233">
        <f t="shared" si="46"/>
        <v>120</v>
      </c>
      <c r="J97" s="125">
        <f>E97/$I$97</f>
        <v>0.26666666666666666</v>
      </c>
      <c r="K97" s="126">
        <f>F97/$I$97</f>
        <v>0.54166666666666663</v>
      </c>
      <c r="L97" s="127">
        <f>G97/$I$97</f>
        <v>0.16666666666666666</v>
      </c>
      <c r="M97" s="128">
        <f>H97/$I$97</f>
        <v>2.5000000000000001E-2</v>
      </c>
      <c r="N97" s="98"/>
      <c r="O97" s="26"/>
    </row>
    <row r="98" spans="2:16" s="10" customFormat="1" ht="13.5" customHeight="1" x14ac:dyDescent="0.15">
      <c r="B98" s="68"/>
      <c r="C98" s="69"/>
      <c r="D98" s="70" t="s">
        <v>10</v>
      </c>
      <c r="E98" s="210">
        <f>SUM(E99:E100)</f>
        <v>62</v>
      </c>
      <c r="F98" s="210">
        <f>SUM(F99:F100)</f>
        <v>100</v>
      </c>
      <c r="G98" s="210">
        <f>SUM(G99:G100)</f>
        <v>31</v>
      </c>
      <c r="H98" s="210">
        <f>SUM(H99:H100)</f>
        <v>13</v>
      </c>
      <c r="I98" s="226">
        <f t="shared" si="46"/>
        <v>206</v>
      </c>
      <c r="J98" s="101">
        <f>E98/$I$98</f>
        <v>0.30097087378640774</v>
      </c>
      <c r="K98" s="102">
        <f>F98/$I$98</f>
        <v>0.4854368932038835</v>
      </c>
      <c r="L98" s="103">
        <f>G98/$I$98</f>
        <v>0.15048543689320387</v>
      </c>
      <c r="M98" s="104">
        <f>H98/$I$98</f>
        <v>6.3106796116504854E-2</v>
      </c>
      <c r="N98" s="98"/>
      <c r="O98" s="26"/>
    </row>
    <row r="99" spans="2:16" s="10" customFormat="1" ht="13.5" customHeight="1" x14ac:dyDescent="0.15">
      <c r="B99" s="55"/>
      <c r="C99" s="72"/>
      <c r="D99" s="58" t="s">
        <v>88</v>
      </c>
      <c r="E99" s="319">
        <v>37</v>
      </c>
      <c r="F99" s="319">
        <v>45</v>
      </c>
      <c r="G99" s="319">
        <v>18</v>
      </c>
      <c r="H99" s="319">
        <v>8</v>
      </c>
      <c r="I99" s="227">
        <f t="shared" si="46"/>
        <v>108</v>
      </c>
      <c r="J99" s="105">
        <f>E99/$I$99</f>
        <v>0.34259259259259262</v>
      </c>
      <c r="K99" s="106">
        <f>F99/$I$99</f>
        <v>0.41666666666666669</v>
      </c>
      <c r="L99" s="107">
        <f>G99/$I$99</f>
        <v>0.16666666666666666</v>
      </c>
      <c r="M99" s="108">
        <f>H99/$I$99</f>
        <v>7.407407407407407E-2</v>
      </c>
      <c r="N99" s="98"/>
      <c r="O99" s="26"/>
    </row>
    <row r="100" spans="2:16" s="10" customFormat="1" ht="13.5" customHeight="1" x14ac:dyDescent="0.15">
      <c r="B100" s="55" t="s">
        <v>26</v>
      </c>
      <c r="C100" s="26" t="s">
        <v>16</v>
      </c>
      <c r="D100" s="74" t="s">
        <v>91</v>
      </c>
      <c r="E100" s="331">
        <v>25</v>
      </c>
      <c r="F100" s="331">
        <v>55</v>
      </c>
      <c r="G100" s="331">
        <v>13</v>
      </c>
      <c r="H100" s="331">
        <v>5</v>
      </c>
      <c r="I100" s="231">
        <f t="shared" si="46"/>
        <v>98</v>
      </c>
      <c r="J100" s="109">
        <f>E100/$I$100</f>
        <v>0.25510204081632654</v>
      </c>
      <c r="K100" s="110">
        <f>F100/$I$100</f>
        <v>0.56122448979591832</v>
      </c>
      <c r="L100" s="111">
        <f>G100/$I$100</f>
        <v>0.1326530612244898</v>
      </c>
      <c r="M100" s="112">
        <f>H100/$I$100</f>
        <v>5.1020408163265307E-2</v>
      </c>
      <c r="N100" s="98"/>
      <c r="O100" s="26"/>
    </row>
    <row r="101" spans="2:16" s="10" customFormat="1" ht="13.5" customHeight="1" thickBot="1" x14ac:dyDescent="0.2">
      <c r="B101" s="55"/>
      <c r="C101" s="72"/>
      <c r="D101" s="91" t="s">
        <v>24</v>
      </c>
      <c r="E101" s="234"/>
      <c r="F101" s="234"/>
      <c r="G101" s="234"/>
      <c r="H101" s="234"/>
      <c r="I101" s="235">
        <f>$F$11-I98</f>
        <v>0</v>
      </c>
      <c r="J101" s="129"/>
      <c r="K101" s="130"/>
      <c r="L101" s="131"/>
      <c r="M101" s="132"/>
      <c r="N101" s="98"/>
      <c r="O101" s="26"/>
    </row>
    <row r="102" spans="2:16" s="10" customFormat="1" ht="13.5" customHeight="1" thickTop="1" x14ac:dyDescent="0.15">
      <c r="B102" s="92"/>
      <c r="C102" s="93"/>
      <c r="D102" s="62" t="s">
        <v>10</v>
      </c>
      <c r="E102" s="220">
        <f>SUM(E103:E104)</f>
        <v>228</v>
      </c>
      <c r="F102" s="220">
        <f>SUM(F103:F104)</f>
        <v>722</v>
      </c>
      <c r="G102" s="220">
        <f>SUM(G103:G104)</f>
        <v>357</v>
      </c>
      <c r="H102" s="220">
        <f>SUM(H103:H104)</f>
        <v>57</v>
      </c>
      <c r="I102" s="233">
        <f>SUM(E102:H102)</f>
        <v>1364</v>
      </c>
      <c r="J102" s="125">
        <f>E102/$I$102</f>
        <v>0.16715542521994134</v>
      </c>
      <c r="K102" s="126">
        <f>F102/$I$102</f>
        <v>0.52932551319648091</v>
      </c>
      <c r="L102" s="127">
        <f>G102/$I$102</f>
        <v>0.26173020527859236</v>
      </c>
      <c r="M102" s="128">
        <f>H102/$I$102</f>
        <v>4.1788856304985335E-2</v>
      </c>
      <c r="N102" s="98"/>
      <c r="O102" s="63"/>
    </row>
    <row r="103" spans="2:16" s="10" customFormat="1" ht="13.5" customHeight="1" x14ac:dyDescent="0.15">
      <c r="B103" s="55"/>
      <c r="C103" s="72"/>
      <c r="D103" s="58" t="s">
        <v>88</v>
      </c>
      <c r="E103" s="212">
        <f t="shared" ref="E103:H104" si="47">E79+E89+E99</f>
        <v>122</v>
      </c>
      <c r="F103" s="212">
        <f t="shared" si="47"/>
        <v>350</v>
      </c>
      <c r="G103" s="212">
        <f t="shared" si="47"/>
        <v>186</v>
      </c>
      <c r="H103" s="212">
        <f t="shared" si="47"/>
        <v>32</v>
      </c>
      <c r="I103" s="227">
        <f>SUM(E103:H103)</f>
        <v>690</v>
      </c>
      <c r="J103" s="105">
        <f>E103/$I$103</f>
        <v>0.17681159420289855</v>
      </c>
      <c r="K103" s="106">
        <f>F103/$I$103</f>
        <v>0.50724637681159424</v>
      </c>
      <c r="L103" s="107">
        <f>G103/$I$103</f>
        <v>0.26956521739130435</v>
      </c>
      <c r="M103" s="108">
        <f>H103/$I$103</f>
        <v>4.6376811594202899E-2</v>
      </c>
      <c r="N103" s="98"/>
      <c r="O103" s="63"/>
    </row>
    <row r="104" spans="2:16" s="10" customFormat="1" ht="13.5" customHeight="1" x14ac:dyDescent="0.15">
      <c r="B104" s="96" t="s">
        <v>10</v>
      </c>
      <c r="C104" s="26"/>
      <c r="D104" s="74" t="s">
        <v>91</v>
      </c>
      <c r="E104" s="214">
        <f t="shared" si="47"/>
        <v>106</v>
      </c>
      <c r="F104" s="214">
        <f t="shared" si="47"/>
        <v>372</v>
      </c>
      <c r="G104" s="214">
        <f t="shared" si="47"/>
        <v>171</v>
      </c>
      <c r="H104" s="214">
        <f t="shared" si="47"/>
        <v>25</v>
      </c>
      <c r="I104" s="231">
        <f>SUM(E104:H104)</f>
        <v>674</v>
      </c>
      <c r="J104" s="109">
        <f>E104/$I$104</f>
        <v>0.15727002967359049</v>
      </c>
      <c r="K104" s="110">
        <f>F104/$I$104</f>
        <v>0.55192878338278928</v>
      </c>
      <c r="L104" s="111">
        <f>G104/$I$104</f>
        <v>0.25370919881305637</v>
      </c>
      <c r="M104" s="112">
        <f>H104/$I$104</f>
        <v>3.7091988130563795E-2</v>
      </c>
      <c r="N104" s="98"/>
      <c r="O104" s="63"/>
    </row>
    <row r="105" spans="2:16" s="10" customFormat="1" ht="13.5" customHeight="1" x14ac:dyDescent="0.15">
      <c r="B105" s="84"/>
      <c r="C105" s="97"/>
      <c r="D105" s="59" t="s">
        <v>24</v>
      </c>
      <c r="E105" s="224"/>
      <c r="F105" s="224"/>
      <c r="G105" s="224"/>
      <c r="H105" s="224"/>
      <c r="I105" s="233">
        <f>I81+I91+I101</f>
        <v>4</v>
      </c>
      <c r="J105" s="113"/>
      <c r="K105" s="114"/>
      <c r="L105" s="115"/>
      <c r="M105" s="116"/>
      <c r="N105" s="98"/>
      <c r="O105" s="63"/>
    </row>
    <row r="106" spans="2:16" s="10" customFormat="1" ht="13.5" customHeight="1" x14ac:dyDescent="0.15">
      <c r="B106" s="26"/>
      <c r="C106" s="26"/>
      <c r="D106" s="26"/>
      <c r="E106" s="57"/>
      <c r="F106" s="57"/>
      <c r="G106" s="57"/>
      <c r="H106" s="57"/>
      <c r="I106" s="57"/>
      <c r="J106" s="133"/>
      <c r="K106" s="133"/>
      <c r="L106" s="133"/>
      <c r="M106" s="133"/>
      <c r="N106" s="57"/>
      <c r="O106" s="63"/>
    </row>
    <row r="107" spans="2:16" s="10" customFormat="1" ht="13.5" customHeight="1" x14ac:dyDescent="0.15">
      <c r="B107" s="134" t="s">
        <v>29</v>
      </c>
      <c r="C107" s="134"/>
      <c r="D107" s="26"/>
      <c r="E107" s="57"/>
      <c r="F107" s="57"/>
      <c r="G107" s="57"/>
      <c r="H107" s="57"/>
      <c r="I107" s="57"/>
      <c r="J107" s="57"/>
      <c r="K107" s="57"/>
      <c r="L107" s="57"/>
      <c r="M107" s="57"/>
      <c r="N107" s="63"/>
      <c r="O107" s="63"/>
    </row>
    <row r="108" spans="2:16" s="10" customFormat="1" ht="19.2" x14ac:dyDescent="0.15">
      <c r="B108" s="11" t="s">
        <v>9</v>
      </c>
      <c r="C108" s="11" t="s">
        <v>19</v>
      </c>
      <c r="D108" s="402" t="s">
        <v>20</v>
      </c>
      <c r="E108" s="402" t="s">
        <v>30</v>
      </c>
      <c r="F108" s="402" t="s">
        <v>31</v>
      </c>
      <c r="G108" s="406" t="s">
        <v>10</v>
      </c>
      <c r="H108" s="407" t="s">
        <v>30</v>
      </c>
      <c r="I108" s="405" t="s">
        <v>31</v>
      </c>
      <c r="J108" s="311"/>
      <c r="K108" s="26"/>
      <c r="L108" s="26"/>
      <c r="M108" s="26"/>
      <c r="N108" s="26"/>
      <c r="O108" s="26"/>
      <c r="P108" s="26"/>
    </row>
    <row r="109" spans="2:16" s="10" customFormat="1" ht="13.5" customHeight="1" x14ac:dyDescent="0.15">
      <c r="B109" s="68"/>
      <c r="C109" s="69"/>
      <c r="D109" s="70" t="s">
        <v>10</v>
      </c>
      <c r="E109" s="210">
        <f>E110+E111</f>
        <v>158</v>
      </c>
      <c r="F109" s="210">
        <f>F110+F111</f>
        <v>482</v>
      </c>
      <c r="G109" s="211">
        <f>SUM(E109:F109)</f>
        <v>640</v>
      </c>
      <c r="H109" s="136">
        <f>E109/$G$109</f>
        <v>0.24687500000000001</v>
      </c>
      <c r="I109" s="103">
        <f>F109/$G$109</f>
        <v>0.75312500000000004</v>
      </c>
      <c r="J109" s="98"/>
      <c r="K109" s="26"/>
      <c r="L109" s="57"/>
      <c r="M109" s="57"/>
      <c r="N109" s="57"/>
      <c r="O109" s="133"/>
      <c r="P109" s="29"/>
    </row>
    <row r="110" spans="2:16" s="10" customFormat="1" ht="13.5" customHeight="1" x14ac:dyDescent="0.15">
      <c r="B110" s="55"/>
      <c r="C110" s="72"/>
      <c r="D110" s="58" t="s">
        <v>88</v>
      </c>
      <c r="E110" s="212">
        <f>E114+E117</f>
        <v>94</v>
      </c>
      <c r="F110" s="212">
        <f>F114+F117</f>
        <v>234</v>
      </c>
      <c r="G110" s="213">
        <f>SUM(E110:F110)</f>
        <v>328</v>
      </c>
      <c r="H110" s="137">
        <f>E110/$G$110</f>
        <v>0.28658536585365851</v>
      </c>
      <c r="I110" s="107">
        <f>F110/$G$110</f>
        <v>0.71341463414634143</v>
      </c>
      <c r="J110" s="98"/>
      <c r="K110" s="26"/>
      <c r="L110" s="57"/>
      <c r="M110" s="57"/>
      <c r="N110" s="57"/>
      <c r="O110" s="133"/>
      <c r="P110" s="29"/>
    </row>
    <row r="111" spans="2:16" s="10" customFormat="1" ht="13.5" customHeight="1" x14ac:dyDescent="0.15">
      <c r="B111" s="55"/>
      <c r="C111" s="72" t="s">
        <v>10</v>
      </c>
      <c r="D111" s="74" t="s">
        <v>91</v>
      </c>
      <c r="E111" s="214">
        <f>E115+E118</f>
        <v>64</v>
      </c>
      <c r="F111" s="214">
        <f>F115+F118</f>
        <v>248</v>
      </c>
      <c r="G111" s="215">
        <f>SUM(E111:F111)</f>
        <v>312</v>
      </c>
      <c r="H111" s="138">
        <f>E111/$G$111</f>
        <v>0.20512820512820512</v>
      </c>
      <c r="I111" s="111">
        <f>F111/$G$111</f>
        <v>0.79487179487179482</v>
      </c>
      <c r="J111" s="98"/>
      <c r="K111" s="26"/>
      <c r="L111" s="57"/>
      <c r="M111" s="57"/>
      <c r="N111" s="57"/>
      <c r="O111" s="133"/>
      <c r="P111" s="29"/>
    </row>
    <row r="112" spans="2:16" s="10" customFormat="1" ht="13.5" customHeight="1" x14ac:dyDescent="0.15">
      <c r="B112" s="55"/>
      <c r="C112" s="72"/>
      <c r="D112" s="59" t="s">
        <v>24</v>
      </c>
      <c r="E112" s="353"/>
      <c r="F112" s="353"/>
      <c r="G112" s="216">
        <f>$F$5-G109</f>
        <v>3</v>
      </c>
      <c r="H112" s="354"/>
      <c r="I112" s="355"/>
      <c r="J112" s="98"/>
      <c r="K112" s="26"/>
      <c r="L112" s="57"/>
      <c r="M112" s="57"/>
      <c r="N112" s="57"/>
      <c r="O112" s="133"/>
      <c r="P112" s="29"/>
    </row>
    <row r="113" spans="2:16" s="10" customFormat="1" ht="13.5" customHeight="1" x14ac:dyDescent="0.15">
      <c r="B113" s="55"/>
      <c r="C113" s="68" t="s">
        <v>25</v>
      </c>
      <c r="D113" s="70" t="s">
        <v>10</v>
      </c>
      <c r="E113" s="210">
        <f>E114+E115</f>
        <v>74</v>
      </c>
      <c r="F113" s="210">
        <f>F114+F115</f>
        <v>238</v>
      </c>
      <c r="G113" s="211">
        <f t="shared" ref="G113:G121" si="48">SUM(E113:F113)</f>
        <v>312</v>
      </c>
      <c r="H113" s="136">
        <f>E113/$G$113</f>
        <v>0.23717948717948717</v>
      </c>
      <c r="I113" s="103">
        <f>F113/$G$113</f>
        <v>0.76282051282051277</v>
      </c>
      <c r="J113" s="98"/>
      <c r="K113" s="26"/>
      <c r="L113" s="57"/>
      <c r="M113" s="57"/>
      <c r="N113" s="57"/>
      <c r="O113" s="133"/>
      <c r="P113" s="29"/>
    </row>
    <row r="114" spans="2:16" s="10" customFormat="1" ht="13.5" customHeight="1" x14ac:dyDescent="0.15">
      <c r="B114" s="55" t="s">
        <v>12</v>
      </c>
      <c r="C114" s="55" t="s">
        <v>13</v>
      </c>
      <c r="D114" s="58" t="s">
        <v>88</v>
      </c>
      <c r="E114" s="319">
        <v>49</v>
      </c>
      <c r="F114" s="319">
        <v>114</v>
      </c>
      <c r="G114" s="213">
        <f t="shared" si="48"/>
        <v>163</v>
      </c>
      <c r="H114" s="137">
        <f>E114/$G$114</f>
        <v>0.30061349693251532</v>
      </c>
      <c r="I114" s="107">
        <f>F114/$G$114</f>
        <v>0.69938650306748462</v>
      </c>
      <c r="J114" s="98"/>
      <c r="K114" s="26"/>
      <c r="L114" s="57"/>
      <c r="M114" s="57"/>
      <c r="N114" s="57"/>
      <c r="O114" s="133"/>
      <c r="P114" s="29"/>
    </row>
    <row r="115" spans="2:16" s="10" customFormat="1" ht="13.5" customHeight="1" x14ac:dyDescent="0.15">
      <c r="B115" s="55"/>
      <c r="C115" s="55"/>
      <c r="D115" s="60" t="s">
        <v>91</v>
      </c>
      <c r="E115" s="321">
        <v>25</v>
      </c>
      <c r="F115" s="321">
        <v>124</v>
      </c>
      <c r="G115" s="217">
        <f t="shared" si="48"/>
        <v>149</v>
      </c>
      <c r="H115" s="140">
        <f>E115/$G$115</f>
        <v>0.16778523489932887</v>
      </c>
      <c r="I115" s="119">
        <f>F115/$G$115</f>
        <v>0.83221476510067116</v>
      </c>
      <c r="J115" s="98"/>
      <c r="K115" s="26"/>
      <c r="L115" s="57"/>
      <c r="M115" s="57"/>
      <c r="N115" s="57"/>
      <c r="O115" s="133"/>
      <c r="P115" s="29"/>
    </row>
    <row r="116" spans="2:16" s="10" customFormat="1" ht="13.5" customHeight="1" x14ac:dyDescent="0.15">
      <c r="B116" s="55"/>
      <c r="C116" s="68"/>
      <c r="D116" s="70" t="s">
        <v>10</v>
      </c>
      <c r="E116" s="210">
        <f>E117+E118</f>
        <v>84</v>
      </c>
      <c r="F116" s="210">
        <f>F117+F118</f>
        <v>244</v>
      </c>
      <c r="G116" s="211">
        <f t="shared" si="48"/>
        <v>328</v>
      </c>
      <c r="H116" s="136">
        <f>E116/$G$116</f>
        <v>0.25609756097560976</v>
      </c>
      <c r="I116" s="103">
        <f>F116/$G$116</f>
        <v>0.74390243902439024</v>
      </c>
      <c r="J116" s="98"/>
      <c r="K116" s="26"/>
      <c r="L116" s="57"/>
      <c r="M116" s="57"/>
      <c r="N116" s="57"/>
      <c r="O116" s="133"/>
      <c r="P116" s="29"/>
    </row>
    <row r="117" spans="2:16" s="10" customFormat="1" ht="13.5" customHeight="1" x14ac:dyDescent="0.15">
      <c r="B117" s="55"/>
      <c r="C117" s="55" t="s">
        <v>14</v>
      </c>
      <c r="D117" s="82" t="s">
        <v>88</v>
      </c>
      <c r="E117" s="319">
        <v>45</v>
      </c>
      <c r="F117" s="319">
        <v>120</v>
      </c>
      <c r="G117" s="218">
        <f t="shared" si="48"/>
        <v>165</v>
      </c>
      <c r="H117" s="141">
        <f>E117/$G$117</f>
        <v>0.27272727272727271</v>
      </c>
      <c r="I117" s="123">
        <f>F117/$G$117</f>
        <v>0.72727272727272729</v>
      </c>
      <c r="J117" s="98"/>
      <c r="K117" s="26"/>
      <c r="L117" s="57"/>
      <c r="M117" s="57"/>
      <c r="N117" s="57"/>
      <c r="O117" s="133"/>
      <c r="P117" s="29"/>
    </row>
    <row r="118" spans="2:16" s="10" customFormat="1" ht="13.5" customHeight="1" x14ac:dyDescent="0.15">
      <c r="B118" s="84"/>
      <c r="C118" s="59"/>
      <c r="D118" s="59" t="s">
        <v>91</v>
      </c>
      <c r="E118" s="321">
        <v>39</v>
      </c>
      <c r="F118" s="321">
        <v>124</v>
      </c>
      <c r="G118" s="216">
        <f t="shared" si="48"/>
        <v>163</v>
      </c>
      <c r="H118" s="142">
        <f>E118/$G$118</f>
        <v>0.2392638036809816</v>
      </c>
      <c r="I118" s="127">
        <f>F118/$G$118</f>
        <v>0.76073619631901845</v>
      </c>
      <c r="J118" s="98"/>
      <c r="K118" s="26"/>
      <c r="L118" s="57"/>
      <c r="M118" s="57"/>
      <c r="N118" s="57"/>
      <c r="O118" s="133"/>
      <c r="P118" s="29"/>
    </row>
    <row r="119" spans="2:16" s="10" customFormat="1" ht="13.5" customHeight="1" x14ac:dyDescent="0.15">
      <c r="B119" s="68"/>
      <c r="C119" s="69"/>
      <c r="D119" s="70" t="s">
        <v>10</v>
      </c>
      <c r="E119" s="210">
        <f>E120+E121</f>
        <v>113</v>
      </c>
      <c r="F119" s="210">
        <f>F120+F121</f>
        <v>402</v>
      </c>
      <c r="G119" s="211">
        <f t="shared" si="48"/>
        <v>515</v>
      </c>
      <c r="H119" s="136">
        <f>E119/$G$119</f>
        <v>0.21941747572815534</v>
      </c>
      <c r="I119" s="103">
        <f>F119/$G$119</f>
        <v>0.78058252427184471</v>
      </c>
      <c r="J119" s="98"/>
      <c r="K119" s="26"/>
      <c r="L119" s="57"/>
      <c r="M119" s="57"/>
      <c r="N119" s="57"/>
      <c r="O119" s="133"/>
      <c r="P119" s="29"/>
    </row>
    <row r="120" spans="2:16" s="10" customFormat="1" ht="13.5" customHeight="1" x14ac:dyDescent="0.15">
      <c r="B120" s="55"/>
      <c r="C120" s="72"/>
      <c r="D120" s="58" t="s">
        <v>88</v>
      </c>
      <c r="E120" s="212">
        <f>E124+E127</f>
        <v>52</v>
      </c>
      <c r="F120" s="212">
        <f>F124+F127</f>
        <v>199</v>
      </c>
      <c r="G120" s="213">
        <f t="shared" si="48"/>
        <v>251</v>
      </c>
      <c r="H120" s="137">
        <f>E120/$G$120</f>
        <v>0.20717131474103587</v>
      </c>
      <c r="I120" s="107">
        <f>F120/$G$120</f>
        <v>0.79282868525896411</v>
      </c>
      <c r="J120" s="98"/>
      <c r="K120" s="26"/>
      <c r="L120" s="57"/>
      <c r="M120" s="57"/>
      <c r="N120" s="57"/>
      <c r="O120" s="133"/>
      <c r="P120" s="29"/>
    </row>
    <row r="121" spans="2:16" s="10" customFormat="1" ht="13.5" customHeight="1" x14ac:dyDescent="0.15">
      <c r="B121" s="55"/>
      <c r="C121" s="72" t="s">
        <v>10</v>
      </c>
      <c r="D121" s="74" t="s">
        <v>91</v>
      </c>
      <c r="E121" s="214">
        <f>E125+E128</f>
        <v>61</v>
      </c>
      <c r="F121" s="214">
        <f>F125+F128</f>
        <v>203</v>
      </c>
      <c r="G121" s="215">
        <f t="shared" si="48"/>
        <v>264</v>
      </c>
      <c r="H121" s="138">
        <f>E121/$G$121</f>
        <v>0.23106060606060605</v>
      </c>
      <c r="I121" s="111">
        <f>F121/$G$121</f>
        <v>0.76893939393939392</v>
      </c>
      <c r="J121" s="98"/>
      <c r="K121" s="26"/>
      <c r="L121" s="57"/>
      <c r="M121" s="57"/>
      <c r="N121" s="57"/>
      <c r="O121" s="133"/>
      <c r="P121" s="29"/>
    </row>
    <row r="122" spans="2:16" s="10" customFormat="1" ht="13.5" customHeight="1" x14ac:dyDescent="0.15">
      <c r="B122" s="55"/>
      <c r="C122" s="72"/>
      <c r="D122" s="59" t="s">
        <v>24</v>
      </c>
      <c r="E122" s="224"/>
      <c r="F122" s="224"/>
      <c r="G122" s="216">
        <f>$F$8-G119</f>
        <v>4</v>
      </c>
      <c r="H122" s="139"/>
      <c r="I122" s="115"/>
      <c r="J122" s="98"/>
      <c r="K122" s="26"/>
      <c r="L122" s="57"/>
      <c r="M122" s="57"/>
      <c r="N122" s="57"/>
      <c r="O122" s="133"/>
      <c r="P122" s="29"/>
    </row>
    <row r="123" spans="2:16" s="10" customFormat="1" ht="13.5" customHeight="1" x14ac:dyDescent="0.15">
      <c r="B123" s="55"/>
      <c r="C123" s="68" t="s">
        <v>25</v>
      </c>
      <c r="D123" s="70" t="s">
        <v>10</v>
      </c>
      <c r="E123" s="210">
        <f>E124+E125</f>
        <v>57</v>
      </c>
      <c r="F123" s="210">
        <f>F124+F125</f>
        <v>204</v>
      </c>
      <c r="G123" s="211">
        <f>SUM(E123:F123)</f>
        <v>261</v>
      </c>
      <c r="H123" s="136">
        <f>E123/$G$123</f>
        <v>0.21839080459770116</v>
      </c>
      <c r="I123" s="103">
        <f>F123/$G$123</f>
        <v>0.7816091954022989</v>
      </c>
      <c r="J123" s="98"/>
      <c r="K123" s="26"/>
      <c r="L123" s="57"/>
      <c r="M123" s="57"/>
      <c r="N123" s="57"/>
      <c r="O123" s="133"/>
      <c r="P123" s="29"/>
    </row>
    <row r="124" spans="2:16" s="10" customFormat="1" ht="13.5" customHeight="1" x14ac:dyDescent="0.15">
      <c r="B124" s="55" t="s">
        <v>15</v>
      </c>
      <c r="C124" s="55" t="s">
        <v>13</v>
      </c>
      <c r="D124" s="58" t="s">
        <v>88</v>
      </c>
      <c r="E124" s="319">
        <v>30</v>
      </c>
      <c r="F124" s="319">
        <v>87</v>
      </c>
      <c r="G124" s="213">
        <f t="shared" ref="G124:G131" si="49">SUM(E124:F124)</f>
        <v>117</v>
      </c>
      <c r="H124" s="137">
        <f>E124/$G$124</f>
        <v>0.25641025641025639</v>
      </c>
      <c r="I124" s="107">
        <f>F124/$G$124</f>
        <v>0.74358974358974361</v>
      </c>
      <c r="J124" s="98"/>
      <c r="K124" s="26"/>
      <c r="L124" s="57"/>
      <c r="M124" s="57"/>
      <c r="N124" s="57"/>
      <c r="O124" s="133"/>
      <c r="P124" s="29"/>
    </row>
    <row r="125" spans="2:16" s="10" customFormat="1" ht="13.5" customHeight="1" x14ac:dyDescent="0.15">
      <c r="B125" s="55"/>
      <c r="C125" s="55"/>
      <c r="D125" s="60" t="s">
        <v>91</v>
      </c>
      <c r="E125" s="321">
        <v>27</v>
      </c>
      <c r="F125" s="321">
        <v>117</v>
      </c>
      <c r="G125" s="217">
        <f t="shared" si="49"/>
        <v>144</v>
      </c>
      <c r="H125" s="140">
        <f>E125/$G$125</f>
        <v>0.1875</v>
      </c>
      <c r="I125" s="119">
        <f>F125/$G$125</f>
        <v>0.8125</v>
      </c>
      <c r="J125" s="98"/>
      <c r="K125" s="26"/>
      <c r="L125" s="57"/>
      <c r="M125" s="57"/>
      <c r="N125" s="57"/>
      <c r="O125" s="133"/>
      <c r="P125" s="29"/>
    </row>
    <row r="126" spans="2:16" s="10" customFormat="1" ht="13.5" customHeight="1" x14ac:dyDescent="0.15">
      <c r="B126" s="55"/>
      <c r="C126" s="68"/>
      <c r="D126" s="70" t="s">
        <v>10</v>
      </c>
      <c r="E126" s="210">
        <f>E127+E128</f>
        <v>56</v>
      </c>
      <c r="F126" s="210">
        <f>F127+F128</f>
        <v>198</v>
      </c>
      <c r="G126" s="211">
        <f>SUM(E126:F126)</f>
        <v>254</v>
      </c>
      <c r="H126" s="136">
        <f>E126/$G$126</f>
        <v>0.22047244094488189</v>
      </c>
      <c r="I126" s="103">
        <f>F126/$G$126</f>
        <v>0.77952755905511806</v>
      </c>
      <c r="J126" s="98"/>
      <c r="K126" s="26"/>
      <c r="L126" s="57"/>
      <c r="M126" s="57"/>
      <c r="N126" s="57"/>
      <c r="O126" s="133"/>
      <c r="P126" s="29"/>
    </row>
    <row r="127" spans="2:16" s="10" customFormat="1" ht="13.5" customHeight="1" x14ac:dyDescent="0.15">
      <c r="B127" s="55"/>
      <c r="C127" s="55" t="s">
        <v>16</v>
      </c>
      <c r="D127" s="82" t="s">
        <v>88</v>
      </c>
      <c r="E127" s="319">
        <v>22</v>
      </c>
      <c r="F127" s="319">
        <v>112</v>
      </c>
      <c r="G127" s="218">
        <f t="shared" si="49"/>
        <v>134</v>
      </c>
      <c r="H127" s="141">
        <f>E127/$G$127</f>
        <v>0.16417910447761194</v>
      </c>
      <c r="I127" s="123">
        <f>F127/$G$127</f>
        <v>0.83582089552238803</v>
      </c>
      <c r="J127" s="98"/>
      <c r="K127" s="26"/>
      <c r="L127" s="57"/>
      <c r="M127" s="57"/>
      <c r="N127" s="57"/>
      <c r="O127" s="133"/>
      <c r="P127" s="29"/>
    </row>
    <row r="128" spans="2:16" s="10" customFormat="1" ht="13.5" customHeight="1" x14ac:dyDescent="0.15">
      <c r="B128" s="84"/>
      <c r="C128" s="59"/>
      <c r="D128" s="59" t="s">
        <v>91</v>
      </c>
      <c r="E128" s="321">
        <v>34</v>
      </c>
      <c r="F128" s="321">
        <v>86</v>
      </c>
      <c r="G128" s="216">
        <f t="shared" si="49"/>
        <v>120</v>
      </c>
      <c r="H128" s="142">
        <f>E128/$G$128</f>
        <v>0.28333333333333333</v>
      </c>
      <c r="I128" s="127">
        <f>F128/$G$128</f>
        <v>0.71666666666666667</v>
      </c>
      <c r="J128" s="98"/>
      <c r="K128" s="26"/>
      <c r="L128" s="57"/>
      <c r="M128" s="57"/>
      <c r="N128" s="57"/>
      <c r="O128" s="133"/>
      <c r="P128" s="29"/>
    </row>
    <row r="129" spans="2:16" s="10" customFormat="1" ht="13.5" customHeight="1" x14ac:dyDescent="0.15">
      <c r="B129" s="68"/>
      <c r="C129" s="69"/>
      <c r="D129" s="70" t="s">
        <v>10</v>
      </c>
      <c r="E129" s="210">
        <f>E130+E131</f>
        <v>27</v>
      </c>
      <c r="F129" s="210">
        <f>F130+F131</f>
        <v>179</v>
      </c>
      <c r="G129" s="211">
        <f>SUM(E129:F129)</f>
        <v>206</v>
      </c>
      <c r="H129" s="136">
        <f>E129/$G$129</f>
        <v>0.13106796116504854</v>
      </c>
      <c r="I129" s="103">
        <f>F129/$G$129</f>
        <v>0.8689320388349514</v>
      </c>
      <c r="J129" s="98"/>
      <c r="K129" s="26"/>
      <c r="L129" s="57"/>
      <c r="M129" s="57"/>
      <c r="N129" s="57"/>
      <c r="O129" s="133"/>
      <c r="P129" s="29"/>
    </row>
    <row r="130" spans="2:16" s="10" customFormat="1" ht="13.5" customHeight="1" x14ac:dyDescent="0.15">
      <c r="B130" s="55"/>
      <c r="C130" s="72"/>
      <c r="D130" s="58" t="s">
        <v>88</v>
      </c>
      <c r="E130" s="319">
        <v>13</v>
      </c>
      <c r="F130" s="319">
        <v>95</v>
      </c>
      <c r="G130" s="213">
        <f t="shared" si="49"/>
        <v>108</v>
      </c>
      <c r="H130" s="137">
        <f>E130/$G$130</f>
        <v>0.12037037037037036</v>
      </c>
      <c r="I130" s="107">
        <f>F130/$G$130</f>
        <v>0.87962962962962965</v>
      </c>
      <c r="J130" s="98"/>
      <c r="K130" s="26"/>
      <c r="L130" s="57"/>
      <c r="M130" s="57"/>
      <c r="N130" s="57"/>
      <c r="O130" s="133"/>
      <c r="P130" s="29"/>
    </row>
    <row r="131" spans="2:16" s="10" customFormat="1" ht="13.5" customHeight="1" x14ac:dyDescent="0.15">
      <c r="B131" s="55" t="s">
        <v>26</v>
      </c>
      <c r="C131" s="26" t="s">
        <v>16</v>
      </c>
      <c r="D131" s="74" t="s">
        <v>91</v>
      </c>
      <c r="E131" s="331">
        <v>14</v>
      </c>
      <c r="F131" s="331">
        <v>84</v>
      </c>
      <c r="G131" s="239">
        <f t="shared" si="49"/>
        <v>98</v>
      </c>
      <c r="H131" s="138">
        <f>E131/$G$131</f>
        <v>0.14285714285714285</v>
      </c>
      <c r="I131" s="112">
        <f>F131/$G$131</f>
        <v>0.8571428571428571</v>
      </c>
      <c r="J131" s="98"/>
      <c r="K131" s="63"/>
      <c r="L131" s="63"/>
      <c r="M131" s="63"/>
      <c r="N131" s="63"/>
      <c r="O131" s="63"/>
    </row>
    <row r="132" spans="2:16" s="10" customFormat="1" ht="13.5" customHeight="1" thickBot="1" x14ac:dyDescent="0.2">
      <c r="B132" s="55"/>
      <c r="C132" s="72"/>
      <c r="D132" s="91" t="s">
        <v>24</v>
      </c>
      <c r="E132" s="225"/>
      <c r="F132" s="225"/>
      <c r="G132" s="240">
        <f>$F$11-G129</f>
        <v>0</v>
      </c>
      <c r="H132" s="196"/>
      <c r="I132" s="208"/>
      <c r="J132" s="98"/>
      <c r="K132" s="63"/>
      <c r="L132" s="63"/>
      <c r="M132" s="63"/>
      <c r="N132" s="63"/>
      <c r="O132" s="63"/>
    </row>
    <row r="133" spans="2:16" s="10" customFormat="1" ht="13.5" customHeight="1" thickTop="1" x14ac:dyDescent="0.15">
      <c r="B133" s="92"/>
      <c r="C133" s="93"/>
      <c r="D133" s="62" t="s">
        <v>10</v>
      </c>
      <c r="E133" s="236">
        <f>E134+E135</f>
        <v>298</v>
      </c>
      <c r="F133" s="236">
        <f>F134+F135</f>
        <v>1063</v>
      </c>
      <c r="G133" s="211">
        <f>SUM(E133:F133)</f>
        <v>1361</v>
      </c>
      <c r="H133" s="248">
        <f>E133/$G$133</f>
        <v>0.21895664952240998</v>
      </c>
      <c r="I133" s="249">
        <f>F133/$G$133</f>
        <v>0.78104335047758999</v>
      </c>
      <c r="J133" s="98"/>
      <c r="K133" s="312"/>
      <c r="L133" s="312"/>
      <c r="M133" s="312"/>
      <c r="N133" s="312"/>
      <c r="O133" s="312"/>
    </row>
    <row r="134" spans="2:16" s="10" customFormat="1" ht="13.5" customHeight="1" x14ac:dyDescent="0.15">
      <c r="B134" s="55"/>
      <c r="C134" s="72"/>
      <c r="D134" s="58" t="s">
        <v>88</v>
      </c>
      <c r="E134" s="219">
        <f>E110+E120+E130</f>
        <v>159</v>
      </c>
      <c r="F134" s="219">
        <f>F110+F120+F130</f>
        <v>528</v>
      </c>
      <c r="G134" s="213">
        <f>SUM(E134:F134)</f>
        <v>687</v>
      </c>
      <c r="H134" s="141">
        <f>E134/$G$134</f>
        <v>0.23144104803493451</v>
      </c>
      <c r="I134" s="124">
        <f>F134/$G$134</f>
        <v>0.76855895196506552</v>
      </c>
      <c r="J134" s="98"/>
      <c r="K134" s="57"/>
      <c r="L134" s="57"/>
      <c r="M134" s="57"/>
      <c r="N134" s="57"/>
      <c r="O134" s="57"/>
    </row>
    <row r="135" spans="2:16" s="10" customFormat="1" ht="13.5" customHeight="1" x14ac:dyDescent="0.15">
      <c r="B135" s="96" t="s">
        <v>10</v>
      </c>
      <c r="C135" s="26"/>
      <c r="D135" s="74" t="s">
        <v>91</v>
      </c>
      <c r="E135" s="214">
        <f>E111+E121+E131</f>
        <v>139</v>
      </c>
      <c r="F135" s="214">
        <f>F111+F121+F131</f>
        <v>535</v>
      </c>
      <c r="G135" s="215">
        <f>SUM(E135:F135)</f>
        <v>674</v>
      </c>
      <c r="H135" s="138">
        <f>E135/$G$135</f>
        <v>0.20623145400593471</v>
      </c>
      <c r="I135" s="112">
        <f>F135/$G$135</f>
        <v>0.79376854599406532</v>
      </c>
      <c r="J135" s="98"/>
      <c r="K135" s="57"/>
      <c r="L135" s="57"/>
      <c r="M135" s="57"/>
      <c r="N135" s="57"/>
      <c r="O135" s="57"/>
    </row>
    <row r="136" spans="2:16" s="10" customFormat="1" ht="13.5" customHeight="1" x14ac:dyDescent="0.15">
      <c r="B136" s="84"/>
      <c r="C136" s="97"/>
      <c r="D136" s="59" t="s">
        <v>24</v>
      </c>
      <c r="E136" s="224"/>
      <c r="F136" s="224"/>
      <c r="G136" s="216">
        <f>G112+G122+G132</f>
        <v>7</v>
      </c>
      <c r="H136" s="146"/>
      <c r="I136" s="148"/>
      <c r="J136" s="98"/>
      <c r="K136" s="57"/>
      <c r="L136" s="57"/>
      <c r="M136" s="57"/>
      <c r="N136" s="57"/>
      <c r="O136" s="57"/>
    </row>
    <row r="137" spans="2:16" s="10" customFormat="1" ht="13.5" customHeight="1" x14ac:dyDescent="0.15">
      <c r="B137" s="17"/>
      <c r="C137" s="17"/>
      <c r="D137" s="17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</row>
    <row r="138" spans="2:16" s="10" customFormat="1" ht="17.25" customHeight="1" x14ac:dyDescent="0.15">
      <c r="B138" s="65" t="s">
        <v>32</v>
      </c>
      <c r="C138" s="65"/>
      <c r="D138" s="17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</row>
    <row r="139" spans="2:16" s="10" customFormat="1" ht="19.2" x14ac:dyDescent="0.15">
      <c r="B139" s="30" t="s">
        <v>9</v>
      </c>
      <c r="C139" s="11" t="s">
        <v>19</v>
      </c>
      <c r="D139" s="402" t="s">
        <v>20</v>
      </c>
      <c r="E139" s="410" t="s">
        <v>33</v>
      </c>
      <c r="F139" s="410" t="s">
        <v>34</v>
      </c>
      <c r="G139" s="410" t="s">
        <v>35</v>
      </c>
      <c r="H139" s="410" t="s">
        <v>36</v>
      </c>
      <c r="I139" s="410" t="s">
        <v>37</v>
      </c>
      <c r="J139" s="411" t="s">
        <v>38</v>
      </c>
      <c r="K139" s="412" t="s">
        <v>39</v>
      </c>
      <c r="L139" s="412" t="s">
        <v>40</v>
      </c>
      <c r="M139" s="412" t="s">
        <v>41</v>
      </c>
      <c r="N139" s="63"/>
      <c r="O139" s="63"/>
    </row>
    <row r="140" spans="2:16" s="340" customFormat="1" ht="9.9" customHeight="1" x14ac:dyDescent="0.15">
      <c r="B140" s="335"/>
      <c r="C140" s="336"/>
      <c r="D140" s="337" t="s">
        <v>10</v>
      </c>
      <c r="E140" s="384">
        <f t="shared" ref="E140:M140" si="50">E141+E142</f>
        <v>0</v>
      </c>
      <c r="F140" s="384">
        <f t="shared" si="50"/>
        <v>13</v>
      </c>
      <c r="G140" s="384">
        <f t="shared" si="50"/>
        <v>75</v>
      </c>
      <c r="H140" s="384">
        <f t="shared" si="50"/>
        <v>15</v>
      </c>
      <c r="I140" s="384">
        <f t="shared" si="50"/>
        <v>8</v>
      </c>
      <c r="J140" s="385">
        <f t="shared" si="50"/>
        <v>35</v>
      </c>
      <c r="K140" s="385">
        <f t="shared" si="50"/>
        <v>28</v>
      </c>
      <c r="L140" s="385">
        <f t="shared" si="50"/>
        <v>34</v>
      </c>
      <c r="M140" s="385">
        <f t="shared" si="50"/>
        <v>24</v>
      </c>
      <c r="N140" s="339"/>
      <c r="O140" s="339"/>
    </row>
    <row r="141" spans="2:16" s="340" customFormat="1" ht="9.9" customHeight="1" x14ac:dyDescent="0.15">
      <c r="B141" s="342"/>
      <c r="C141" s="343"/>
      <c r="D141" s="344" t="s">
        <v>88</v>
      </c>
      <c r="E141" s="386">
        <f t="shared" ref="E141:M141" si="51">E144+E147</f>
        <v>0</v>
      </c>
      <c r="F141" s="386">
        <f t="shared" si="51"/>
        <v>7</v>
      </c>
      <c r="G141" s="386">
        <f t="shared" si="51"/>
        <v>54</v>
      </c>
      <c r="H141" s="386">
        <f t="shared" si="51"/>
        <v>5</v>
      </c>
      <c r="I141" s="386">
        <f t="shared" si="51"/>
        <v>2</v>
      </c>
      <c r="J141" s="387">
        <f t="shared" si="51"/>
        <v>16</v>
      </c>
      <c r="K141" s="387">
        <f t="shared" si="51"/>
        <v>20</v>
      </c>
      <c r="L141" s="387">
        <f t="shared" si="51"/>
        <v>21</v>
      </c>
      <c r="M141" s="387">
        <f t="shared" si="51"/>
        <v>11</v>
      </c>
      <c r="N141" s="339"/>
      <c r="O141" s="339"/>
    </row>
    <row r="142" spans="2:16" s="340" customFormat="1" ht="9.9" customHeight="1" x14ac:dyDescent="0.15">
      <c r="B142" s="342"/>
      <c r="C142" s="343" t="s">
        <v>10</v>
      </c>
      <c r="D142" s="345" t="s">
        <v>91</v>
      </c>
      <c r="E142" s="388">
        <f t="shared" ref="E142:M142" si="52">E145+E148</f>
        <v>0</v>
      </c>
      <c r="F142" s="388">
        <f t="shared" si="52"/>
        <v>6</v>
      </c>
      <c r="G142" s="388">
        <f t="shared" si="52"/>
        <v>21</v>
      </c>
      <c r="H142" s="388">
        <f t="shared" si="52"/>
        <v>10</v>
      </c>
      <c r="I142" s="388">
        <f t="shared" si="52"/>
        <v>6</v>
      </c>
      <c r="J142" s="389">
        <f t="shared" si="52"/>
        <v>19</v>
      </c>
      <c r="K142" s="389">
        <f t="shared" si="52"/>
        <v>8</v>
      </c>
      <c r="L142" s="389">
        <f t="shared" si="52"/>
        <v>13</v>
      </c>
      <c r="M142" s="389">
        <f t="shared" si="52"/>
        <v>13</v>
      </c>
      <c r="N142" s="339"/>
      <c r="O142" s="339"/>
    </row>
    <row r="143" spans="2:16" s="340" customFormat="1" ht="9.9" customHeight="1" x14ac:dyDescent="0.15">
      <c r="B143" s="342"/>
      <c r="C143" s="335" t="s">
        <v>25</v>
      </c>
      <c r="D143" s="337" t="s">
        <v>10</v>
      </c>
      <c r="E143" s="384">
        <f t="shared" ref="E143:M143" si="53">E144+E145</f>
        <v>0</v>
      </c>
      <c r="F143" s="384">
        <f t="shared" si="53"/>
        <v>5</v>
      </c>
      <c r="G143" s="384">
        <f t="shared" si="53"/>
        <v>35</v>
      </c>
      <c r="H143" s="384">
        <f t="shared" si="53"/>
        <v>5</v>
      </c>
      <c r="I143" s="384">
        <f t="shared" si="53"/>
        <v>1</v>
      </c>
      <c r="J143" s="385">
        <f t="shared" si="53"/>
        <v>15</v>
      </c>
      <c r="K143" s="385">
        <f t="shared" si="53"/>
        <v>15</v>
      </c>
      <c r="L143" s="385">
        <f t="shared" si="53"/>
        <v>17</v>
      </c>
      <c r="M143" s="385">
        <f t="shared" si="53"/>
        <v>14</v>
      </c>
      <c r="N143" s="339"/>
      <c r="O143" s="339"/>
    </row>
    <row r="144" spans="2:16" s="340" customFormat="1" ht="9.9" customHeight="1" x14ac:dyDescent="0.15">
      <c r="B144" s="342" t="s">
        <v>12</v>
      </c>
      <c r="C144" s="342" t="s">
        <v>13</v>
      </c>
      <c r="D144" s="344" t="s">
        <v>88</v>
      </c>
      <c r="E144" s="399">
        <v>0</v>
      </c>
      <c r="F144" s="399">
        <v>2</v>
      </c>
      <c r="G144" s="399">
        <v>23</v>
      </c>
      <c r="H144" s="399">
        <v>2</v>
      </c>
      <c r="I144" s="399">
        <v>1</v>
      </c>
      <c r="J144" s="399">
        <v>9</v>
      </c>
      <c r="K144" s="399">
        <v>11</v>
      </c>
      <c r="L144" s="399">
        <v>12</v>
      </c>
      <c r="M144" s="399">
        <v>8</v>
      </c>
      <c r="N144" s="339"/>
      <c r="O144" s="339"/>
    </row>
    <row r="145" spans="2:15" s="340" customFormat="1" ht="9.9" customHeight="1" x14ac:dyDescent="0.15">
      <c r="B145" s="342"/>
      <c r="C145" s="342"/>
      <c r="D145" s="346" t="s">
        <v>91</v>
      </c>
      <c r="E145" s="400">
        <v>0</v>
      </c>
      <c r="F145" s="400">
        <v>3</v>
      </c>
      <c r="G145" s="400">
        <v>12</v>
      </c>
      <c r="H145" s="400">
        <v>3</v>
      </c>
      <c r="I145" s="400">
        <v>0</v>
      </c>
      <c r="J145" s="400">
        <v>6</v>
      </c>
      <c r="K145" s="400">
        <v>4</v>
      </c>
      <c r="L145" s="400">
        <v>5</v>
      </c>
      <c r="M145" s="400">
        <v>6</v>
      </c>
      <c r="N145" s="339"/>
      <c r="O145" s="339"/>
    </row>
    <row r="146" spans="2:15" s="340" customFormat="1" ht="9.9" customHeight="1" x14ac:dyDescent="0.15">
      <c r="B146" s="342"/>
      <c r="C146" s="335"/>
      <c r="D146" s="337" t="s">
        <v>10</v>
      </c>
      <c r="E146" s="384">
        <f t="shared" ref="E146:M146" si="54">E147+E148</f>
        <v>0</v>
      </c>
      <c r="F146" s="384">
        <f t="shared" si="54"/>
        <v>8</v>
      </c>
      <c r="G146" s="384">
        <f t="shared" si="54"/>
        <v>40</v>
      </c>
      <c r="H146" s="384">
        <f t="shared" si="54"/>
        <v>10</v>
      </c>
      <c r="I146" s="384">
        <f t="shared" si="54"/>
        <v>7</v>
      </c>
      <c r="J146" s="385">
        <f t="shared" si="54"/>
        <v>20</v>
      </c>
      <c r="K146" s="385">
        <f t="shared" si="54"/>
        <v>13</v>
      </c>
      <c r="L146" s="385">
        <f t="shared" si="54"/>
        <v>17</v>
      </c>
      <c r="M146" s="385">
        <f t="shared" si="54"/>
        <v>10</v>
      </c>
      <c r="N146" s="339"/>
      <c r="O146" s="339"/>
    </row>
    <row r="147" spans="2:15" s="340" customFormat="1" ht="9.9" customHeight="1" x14ac:dyDescent="0.15">
      <c r="B147" s="342"/>
      <c r="C147" s="342" t="s">
        <v>14</v>
      </c>
      <c r="D147" s="347" t="s">
        <v>88</v>
      </c>
      <c r="E147" s="399">
        <v>0</v>
      </c>
      <c r="F147" s="399">
        <v>5</v>
      </c>
      <c r="G147" s="399">
        <v>31</v>
      </c>
      <c r="H147" s="399">
        <v>3</v>
      </c>
      <c r="I147" s="399">
        <v>1</v>
      </c>
      <c r="J147" s="399">
        <v>7</v>
      </c>
      <c r="K147" s="399">
        <v>9</v>
      </c>
      <c r="L147" s="399">
        <v>9</v>
      </c>
      <c r="M147" s="399">
        <v>3</v>
      </c>
      <c r="N147" s="339"/>
      <c r="O147" s="339"/>
    </row>
    <row r="148" spans="2:15" s="340" customFormat="1" ht="9.9" customHeight="1" x14ac:dyDescent="0.15">
      <c r="B148" s="348"/>
      <c r="C148" s="349"/>
      <c r="D148" s="349" t="s">
        <v>91</v>
      </c>
      <c r="E148" s="400">
        <v>0</v>
      </c>
      <c r="F148" s="400">
        <v>3</v>
      </c>
      <c r="G148" s="400">
        <v>9</v>
      </c>
      <c r="H148" s="400">
        <v>7</v>
      </c>
      <c r="I148" s="400">
        <v>6</v>
      </c>
      <c r="J148" s="400">
        <v>13</v>
      </c>
      <c r="K148" s="400">
        <v>4</v>
      </c>
      <c r="L148" s="400">
        <v>8</v>
      </c>
      <c r="M148" s="400">
        <v>7</v>
      </c>
      <c r="N148" s="339"/>
      <c r="O148" s="339"/>
    </row>
    <row r="149" spans="2:15" s="340" customFormat="1" ht="9.9" customHeight="1" x14ac:dyDescent="0.15">
      <c r="B149" s="335"/>
      <c r="C149" s="336"/>
      <c r="D149" s="337" t="s">
        <v>10</v>
      </c>
      <c r="E149" s="384">
        <f t="shared" ref="E149:M149" si="55">E150+E151</f>
        <v>4</v>
      </c>
      <c r="F149" s="384">
        <f t="shared" si="55"/>
        <v>19</v>
      </c>
      <c r="G149" s="384">
        <f t="shared" si="55"/>
        <v>30</v>
      </c>
      <c r="H149" s="384">
        <f t="shared" si="55"/>
        <v>21</v>
      </c>
      <c r="I149" s="384">
        <f t="shared" si="55"/>
        <v>4</v>
      </c>
      <c r="J149" s="385">
        <f t="shared" si="55"/>
        <v>51</v>
      </c>
      <c r="K149" s="385">
        <f t="shared" si="55"/>
        <v>11</v>
      </c>
      <c r="L149" s="385">
        <f t="shared" si="55"/>
        <v>29</v>
      </c>
      <c r="M149" s="385">
        <f t="shared" si="55"/>
        <v>14</v>
      </c>
      <c r="N149" s="339"/>
      <c r="O149" s="339"/>
    </row>
    <row r="150" spans="2:15" s="340" customFormat="1" ht="9.9" customHeight="1" x14ac:dyDescent="0.15">
      <c r="B150" s="342"/>
      <c r="C150" s="343"/>
      <c r="D150" s="344" t="s">
        <v>88</v>
      </c>
      <c r="E150" s="386">
        <f t="shared" ref="E150:M150" si="56">E153+E156</f>
        <v>1</v>
      </c>
      <c r="F150" s="386">
        <f t="shared" si="56"/>
        <v>7</v>
      </c>
      <c r="G150" s="386">
        <f t="shared" si="56"/>
        <v>20</v>
      </c>
      <c r="H150" s="386">
        <f t="shared" si="56"/>
        <v>13</v>
      </c>
      <c r="I150" s="386">
        <f t="shared" si="56"/>
        <v>1</v>
      </c>
      <c r="J150" s="387">
        <f t="shared" si="56"/>
        <v>22</v>
      </c>
      <c r="K150" s="387">
        <f t="shared" si="56"/>
        <v>4</v>
      </c>
      <c r="L150" s="387">
        <f t="shared" si="56"/>
        <v>10</v>
      </c>
      <c r="M150" s="387">
        <f t="shared" si="56"/>
        <v>6</v>
      </c>
      <c r="N150" s="339"/>
      <c r="O150" s="339"/>
    </row>
    <row r="151" spans="2:15" s="340" customFormat="1" ht="9.9" customHeight="1" x14ac:dyDescent="0.15">
      <c r="B151" s="342"/>
      <c r="C151" s="343" t="s">
        <v>10</v>
      </c>
      <c r="D151" s="345" t="s">
        <v>91</v>
      </c>
      <c r="E151" s="388">
        <f t="shared" ref="E151:M151" si="57">E154+E157</f>
        <v>3</v>
      </c>
      <c r="F151" s="388">
        <f t="shared" si="57"/>
        <v>12</v>
      </c>
      <c r="G151" s="388">
        <f t="shared" si="57"/>
        <v>10</v>
      </c>
      <c r="H151" s="388">
        <f t="shared" si="57"/>
        <v>8</v>
      </c>
      <c r="I151" s="388">
        <f t="shared" si="57"/>
        <v>3</v>
      </c>
      <c r="J151" s="389">
        <f t="shared" si="57"/>
        <v>29</v>
      </c>
      <c r="K151" s="389">
        <f t="shared" si="57"/>
        <v>7</v>
      </c>
      <c r="L151" s="389">
        <f t="shared" si="57"/>
        <v>19</v>
      </c>
      <c r="M151" s="389">
        <f t="shared" si="57"/>
        <v>8</v>
      </c>
      <c r="N151" s="339"/>
      <c r="O151" s="339"/>
    </row>
    <row r="152" spans="2:15" s="340" customFormat="1" ht="9.6" customHeight="1" x14ac:dyDescent="0.15">
      <c r="B152" s="342"/>
      <c r="C152" s="335" t="s">
        <v>25</v>
      </c>
      <c r="D152" s="337" t="s">
        <v>10</v>
      </c>
      <c r="E152" s="384">
        <f t="shared" ref="E152:M152" si="58">E153+E154</f>
        <v>3</v>
      </c>
      <c r="F152" s="384">
        <f t="shared" si="58"/>
        <v>12</v>
      </c>
      <c r="G152" s="384">
        <f t="shared" si="58"/>
        <v>18</v>
      </c>
      <c r="H152" s="384">
        <f t="shared" si="58"/>
        <v>8</v>
      </c>
      <c r="I152" s="384">
        <f t="shared" si="58"/>
        <v>4</v>
      </c>
      <c r="J152" s="385">
        <f t="shared" si="58"/>
        <v>26</v>
      </c>
      <c r="K152" s="385">
        <f t="shared" si="58"/>
        <v>8</v>
      </c>
      <c r="L152" s="385">
        <f t="shared" si="58"/>
        <v>15</v>
      </c>
      <c r="M152" s="385">
        <f t="shared" si="58"/>
        <v>8</v>
      </c>
      <c r="N152" s="339"/>
      <c r="O152" s="339"/>
    </row>
    <row r="153" spans="2:15" s="340" customFormat="1" ht="9.9" customHeight="1" x14ac:dyDescent="0.15">
      <c r="B153" s="342" t="s">
        <v>15</v>
      </c>
      <c r="C153" s="342" t="s">
        <v>13</v>
      </c>
      <c r="D153" s="344" t="s">
        <v>88</v>
      </c>
      <c r="E153" s="399">
        <v>1</v>
      </c>
      <c r="F153" s="399">
        <v>5</v>
      </c>
      <c r="G153" s="399">
        <v>11</v>
      </c>
      <c r="H153" s="399">
        <v>6</v>
      </c>
      <c r="I153" s="399">
        <v>1</v>
      </c>
      <c r="J153" s="399">
        <v>16</v>
      </c>
      <c r="K153" s="399">
        <v>3</v>
      </c>
      <c r="L153" s="399">
        <v>6</v>
      </c>
      <c r="M153" s="399">
        <v>4</v>
      </c>
      <c r="N153" s="339"/>
      <c r="O153" s="339"/>
    </row>
    <row r="154" spans="2:15" s="340" customFormat="1" ht="9.9" customHeight="1" x14ac:dyDescent="0.15">
      <c r="B154" s="342"/>
      <c r="C154" s="342"/>
      <c r="D154" s="346" t="s">
        <v>91</v>
      </c>
      <c r="E154" s="400">
        <v>2</v>
      </c>
      <c r="F154" s="400">
        <v>7</v>
      </c>
      <c r="G154" s="400">
        <v>7</v>
      </c>
      <c r="H154" s="400">
        <v>2</v>
      </c>
      <c r="I154" s="400">
        <v>3</v>
      </c>
      <c r="J154" s="400">
        <v>10</v>
      </c>
      <c r="K154" s="400">
        <v>5</v>
      </c>
      <c r="L154" s="400">
        <v>9</v>
      </c>
      <c r="M154" s="400">
        <v>4</v>
      </c>
      <c r="N154" s="339"/>
      <c r="O154" s="339"/>
    </row>
    <row r="155" spans="2:15" s="340" customFormat="1" ht="9.9" customHeight="1" x14ac:dyDescent="0.15">
      <c r="B155" s="342"/>
      <c r="C155" s="335"/>
      <c r="D155" s="337" t="s">
        <v>10</v>
      </c>
      <c r="E155" s="384">
        <f t="shared" ref="E155:M155" si="59">E156+E157</f>
        <v>1</v>
      </c>
      <c r="F155" s="384">
        <f t="shared" si="59"/>
        <v>7</v>
      </c>
      <c r="G155" s="384">
        <f t="shared" si="59"/>
        <v>12</v>
      </c>
      <c r="H155" s="384">
        <f t="shared" si="59"/>
        <v>13</v>
      </c>
      <c r="I155" s="384">
        <f t="shared" si="59"/>
        <v>0</v>
      </c>
      <c r="J155" s="385">
        <f t="shared" si="59"/>
        <v>25</v>
      </c>
      <c r="K155" s="385">
        <f t="shared" si="59"/>
        <v>3</v>
      </c>
      <c r="L155" s="385">
        <f t="shared" si="59"/>
        <v>14</v>
      </c>
      <c r="M155" s="385">
        <f t="shared" si="59"/>
        <v>6</v>
      </c>
      <c r="N155" s="339"/>
      <c r="O155" s="339"/>
    </row>
    <row r="156" spans="2:15" s="340" customFormat="1" ht="9.9" customHeight="1" x14ac:dyDescent="0.15">
      <c r="B156" s="342"/>
      <c r="C156" s="342" t="s">
        <v>16</v>
      </c>
      <c r="D156" s="347" t="s">
        <v>88</v>
      </c>
      <c r="E156" s="399">
        <v>0</v>
      </c>
      <c r="F156" s="399">
        <v>2</v>
      </c>
      <c r="G156" s="399">
        <v>9</v>
      </c>
      <c r="H156" s="399">
        <v>7</v>
      </c>
      <c r="I156" s="399">
        <v>0</v>
      </c>
      <c r="J156" s="399">
        <v>6</v>
      </c>
      <c r="K156" s="399">
        <v>1</v>
      </c>
      <c r="L156" s="399">
        <v>4</v>
      </c>
      <c r="M156" s="399">
        <v>2</v>
      </c>
      <c r="N156" s="339"/>
      <c r="O156" s="339"/>
    </row>
    <row r="157" spans="2:15" s="340" customFormat="1" ht="9.9" customHeight="1" x14ac:dyDescent="0.15">
      <c r="B157" s="348"/>
      <c r="C157" s="349"/>
      <c r="D157" s="349" t="s">
        <v>91</v>
      </c>
      <c r="E157" s="400">
        <v>1</v>
      </c>
      <c r="F157" s="400">
        <v>5</v>
      </c>
      <c r="G157" s="400">
        <v>3</v>
      </c>
      <c r="H157" s="400">
        <v>6</v>
      </c>
      <c r="I157" s="400">
        <v>0</v>
      </c>
      <c r="J157" s="400">
        <v>19</v>
      </c>
      <c r="K157" s="400">
        <v>2</v>
      </c>
      <c r="L157" s="400">
        <v>10</v>
      </c>
      <c r="M157" s="400">
        <v>4</v>
      </c>
      <c r="N157" s="339"/>
      <c r="O157" s="339"/>
    </row>
    <row r="158" spans="2:15" s="340" customFormat="1" ht="9.9" customHeight="1" x14ac:dyDescent="0.15">
      <c r="B158" s="335"/>
      <c r="C158" s="336"/>
      <c r="D158" s="337" t="s">
        <v>10</v>
      </c>
      <c r="E158" s="384">
        <f t="shared" ref="E158:M158" si="60">E159+E160</f>
        <v>0</v>
      </c>
      <c r="F158" s="384">
        <f t="shared" si="60"/>
        <v>2</v>
      </c>
      <c r="G158" s="384">
        <f t="shared" si="60"/>
        <v>6</v>
      </c>
      <c r="H158" s="384">
        <f t="shared" si="60"/>
        <v>8</v>
      </c>
      <c r="I158" s="384">
        <f t="shared" si="60"/>
        <v>0</v>
      </c>
      <c r="J158" s="385">
        <f t="shared" si="60"/>
        <v>11</v>
      </c>
      <c r="K158" s="385">
        <f t="shared" si="60"/>
        <v>1</v>
      </c>
      <c r="L158" s="385">
        <f t="shared" si="60"/>
        <v>7</v>
      </c>
      <c r="M158" s="385">
        <f t="shared" si="60"/>
        <v>1</v>
      </c>
      <c r="N158" s="339"/>
      <c r="O158" s="339"/>
    </row>
    <row r="159" spans="2:15" s="340" customFormat="1" ht="9.9" customHeight="1" x14ac:dyDescent="0.15">
      <c r="B159" s="342" t="s">
        <v>26</v>
      </c>
      <c r="C159" s="343" t="s">
        <v>16</v>
      </c>
      <c r="D159" s="344" t="s">
        <v>88</v>
      </c>
      <c r="E159" s="399">
        <v>0</v>
      </c>
      <c r="F159" s="399">
        <v>1</v>
      </c>
      <c r="G159" s="399">
        <v>1</v>
      </c>
      <c r="H159" s="399">
        <v>4</v>
      </c>
      <c r="I159" s="399">
        <v>0</v>
      </c>
      <c r="J159" s="399">
        <v>5</v>
      </c>
      <c r="K159" s="399">
        <v>1</v>
      </c>
      <c r="L159" s="399">
        <v>3</v>
      </c>
      <c r="M159" s="399">
        <v>0</v>
      </c>
      <c r="N159" s="339"/>
      <c r="O159" s="339"/>
    </row>
    <row r="160" spans="2:15" s="340" customFormat="1" ht="9.9" customHeight="1" thickBot="1" x14ac:dyDescent="0.2">
      <c r="B160" s="342"/>
      <c r="C160" s="350"/>
      <c r="D160" s="345" t="s">
        <v>91</v>
      </c>
      <c r="E160" s="401">
        <v>0</v>
      </c>
      <c r="F160" s="401">
        <v>1</v>
      </c>
      <c r="G160" s="401">
        <v>5</v>
      </c>
      <c r="H160" s="401">
        <v>4</v>
      </c>
      <c r="I160" s="401">
        <v>0</v>
      </c>
      <c r="J160" s="401">
        <v>6</v>
      </c>
      <c r="K160" s="401">
        <v>0</v>
      </c>
      <c r="L160" s="401">
        <v>4</v>
      </c>
      <c r="M160" s="401">
        <v>1</v>
      </c>
      <c r="N160" s="339"/>
      <c r="O160" s="339"/>
    </row>
    <row r="161" spans="2:15" s="10" customFormat="1" ht="9.9" customHeight="1" thickTop="1" x14ac:dyDescent="0.15">
      <c r="B161" s="165"/>
      <c r="C161" s="166"/>
      <c r="D161" s="167" t="s">
        <v>10</v>
      </c>
      <c r="E161" s="393">
        <f t="shared" ref="E161:M161" si="61">E162+E163</f>
        <v>4</v>
      </c>
      <c r="F161" s="393">
        <f t="shared" si="61"/>
        <v>34</v>
      </c>
      <c r="G161" s="393">
        <f t="shared" si="61"/>
        <v>111</v>
      </c>
      <c r="H161" s="393">
        <f t="shared" si="61"/>
        <v>44</v>
      </c>
      <c r="I161" s="393">
        <f t="shared" si="61"/>
        <v>12</v>
      </c>
      <c r="J161" s="394">
        <f t="shared" si="61"/>
        <v>97</v>
      </c>
      <c r="K161" s="394">
        <f t="shared" si="61"/>
        <v>40</v>
      </c>
      <c r="L161" s="394">
        <f t="shared" si="61"/>
        <v>70</v>
      </c>
      <c r="M161" s="394">
        <f t="shared" si="61"/>
        <v>39</v>
      </c>
      <c r="N161" s="63"/>
      <c r="O161" s="63"/>
    </row>
    <row r="162" spans="2:15" s="10" customFormat="1" ht="9.9" customHeight="1" x14ac:dyDescent="0.15">
      <c r="B162" s="157"/>
      <c r="C162" s="158"/>
      <c r="D162" s="159" t="s">
        <v>88</v>
      </c>
      <c r="E162" s="395">
        <f t="shared" ref="E162:M162" si="62">E141+E150+E159</f>
        <v>1</v>
      </c>
      <c r="F162" s="395">
        <f t="shared" si="62"/>
        <v>15</v>
      </c>
      <c r="G162" s="395">
        <f t="shared" si="62"/>
        <v>75</v>
      </c>
      <c r="H162" s="395">
        <f t="shared" si="62"/>
        <v>22</v>
      </c>
      <c r="I162" s="395">
        <f t="shared" si="62"/>
        <v>3</v>
      </c>
      <c r="J162" s="396">
        <f t="shared" si="62"/>
        <v>43</v>
      </c>
      <c r="K162" s="396">
        <f t="shared" si="62"/>
        <v>25</v>
      </c>
      <c r="L162" s="396">
        <f t="shared" si="62"/>
        <v>34</v>
      </c>
      <c r="M162" s="396">
        <f t="shared" si="62"/>
        <v>17</v>
      </c>
      <c r="N162" s="63"/>
      <c r="O162" s="63"/>
    </row>
    <row r="163" spans="2:15" s="10" customFormat="1" ht="9.9" customHeight="1" thickBot="1" x14ac:dyDescent="0.2">
      <c r="B163" s="168" t="s">
        <v>10</v>
      </c>
      <c r="C163" s="28"/>
      <c r="D163" s="160" t="s">
        <v>91</v>
      </c>
      <c r="E163" s="397">
        <f t="shared" ref="E163:M163" si="63">E142+E151+E160</f>
        <v>3</v>
      </c>
      <c r="F163" s="397">
        <f t="shared" si="63"/>
        <v>19</v>
      </c>
      <c r="G163" s="397">
        <f t="shared" si="63"/>
        <v>36</v>
      </c>
      <c r="H163" s="397">
        <f t="shared" si="63"/>
        <v>22</v>
      </c>
      <c r="I163" s="397">
        <f t="shared" si="63"/>
        <v>9</v>
      </c>
      <c r="J163" s="398">
        <f t="shared" si="63"/>
        <v>54</v>
      </c>
      <c r="K163" s="398">
        <f t="shared" si="63"/>
        <v>15</v>
      </c>
      <c r="L163" s="398">
        <f t="shared" si="63"/>
        <v>36</v>
      </c>
      <c r="M163" s="398">
        <f t="shared" si="63"/>
        <v>22</v>
      </c>
      <c r="N163" s="63"/>
      <c r="O163" s="63"/>
    </row>
    <row r="164" spans="2:15" s="10" customFormat="1" ht="22.5" customHeight="1" thickTop="1" x14ac:dyDescent="0.15">
      <c r="B164" s="32" t="s">
        <v>9</v>
      </c>
      <c r="C164" s="31" t="s">
        <v>19</v>
      </c>
      <c r="D164" s="404" t="s">
        <v>20</v>
      </c>
      <c r="E164" s="413" t="s">
        <v>33</v>
      </c>
      <c r="F164" s="413" t="s">
        <v>34</v>
      </c>
      <c r="G164" s="413" t="s">
        <v>35</v>
      </c>
      <c r="H164" s="413" t="s">
        <v>36</v>
      </c>
      <c r="I164" s="413" t="s">
        <v>37</v>
      </c>
      <c r="J164" s="414" t="s">
        <v>38</v>
      </c>
      <c r="K164" s="415" t="s">
        <v>39</v>
      </c>
      <c r="L164" s="415" t="s">
        <v>40</v>
      </c>
      <c r="M164" s="415" t="s">
        <v>41</v>
      </c>
      <c r="N164" s="63"/>
      <c r="O164" s="63"/>
    </row>
    <row r="165" spans="2:15" s="10" customFormat="1" ht="9.9" customHeight="1" x14ac:dyDescent="0.15">
      <c r="B165" s="154"/>
      <c r="C165" s="155"/>
      <c r="D165" s="156" t="s">
        <v>10</v>
      </c>
      <c r="E165" s="182">
        <f t="shared" ref="E165:M165" si="64">E140/$E$109</f>
        <v>0</v>
      </c>
      <c r="F165" s="182">
        <f t="shared" si="64"/>
        <v>8.2278481012658222E-2</v>
      </c>
      <c r="G165" s="182">
        <f t="shared" si="64"/>
        <v>0.47468354430379744</v>
      </c>
      <c r="H165" s="182">
        <f t="shared" si="64"/>
        <v>9.49367088607595E-2</v>
      </c>
      <c r="I165" s="182">
        <f t="shared" si="64"/>
        <v>5.0632911392405063E-2</v>
      </c>
      <c r="J165" s="183">
        <f t="shared" si="64"/>
        <v>0.22151898734177214</v>
      </c>
      <c r="K165" s="183">
        <f t="shared" si="64"/>
        <v>0.17721518987341772</v>
      </c>
      <c r="L165" s="183">
        <f t="shared" si="64"/>
        <v>0.21518987341772153</v>
      </c>
      <c r="M165" s="183">
        <f t="shared" si="64"/>
        <v>0.15189873417721519</v>
      </c>
      <c r="N165" s="63"/>
      <c r="O165" s="63"/>
    </row>
    <row r="166" spans="2:15" s="10" customFormat="1" ht="9.9" customHeight="1" x14ac:dyDescent="0.15">
      <c r="B166" s="157"/>
      <c r="C166" s="158"/>
      <c r="D166" s="159" t="s">
        <v>88</v>
      </c>
      <c r="E166" s="184">
        <f t="shared" ref="E166:M166" si="65">E141/$E$110</f>
        <v>0</v>
      </c>
      <c r="F166" s="184">
        <f t="shared" si="65"/>
        <v>7.4468085106382975E-2</v>
      </c>
      <c r="G166" s="184">
        <f t="shared" si="65"/>
        <v>0.57446808510638303</v>
      </c>
      <c r="H166" s="184">
        <f t="shared" si="65"/>
        <v>5.3191489361702128E-2</v>
      </c>
      <c r="I166" s="184">
        <f t="shared" si="65"/>
        <v>2.1276595744680851E-2</v>
      </c>
      <c r="J166" s="185">
        <f t="shared" si="65"/>
        <v>0.1702127659574468</v>
      </c>
      <c r="K166" s="185">
        <f t="shared" si="65"/>
        <v>0.21276595744680851</v>
      </c>
      <c r="L166" s="185">
        <f t="shared" si="65"/>
        <v>0.22340425531914893</v>
      </c>
      <c r="M166" s="185">
        <f t="shared" si="65"/>
        <v>0.11702127659574468</v>
      </c>
      <c r="N166" s="63"/>
      <c r="O166" s="63"/>
    </row>
    <row r="167" spans="2:15" s="10" customFormat="1" ht="9.9" customHeight="1" x14ac:dyDescent="0.15">
      <c r="B167" s="157"/>
      <c r="C167" s="158" t="s">
        <v>10</v>
      </c>
      <c r="D167" s="160" t="s">
        <v>91</v>
      </c>
      <c r="E167" s="186">
        <f t="shared" ref="E167:M167" si="66">E142/$E$111</f>
        <v>0</v>
      </c>
      <c r="F167" s="186">
        <f t="shared" si="66"/>
        <v>9.375E-2</v>
      </c>
      <c r="G167" s="186">
        <f t="shared" si="66"/>
        <v>0.328125</v>
      </c>
      <c r="H167" s="186">
        <f t="shared" si="66"/>
        <v>0.15625</v>
      </c>
      <c r="I167" s="186">
        <f t="shared" si="66"/>
        <v>9.375E-2</v>
      </c>
      <c r="J167" s="187">
        <f t="shared" si="66"/>
        <v>0.296875</v>
      </c>
      <c r="K167" s="187">
        <f t="shared" si="66"/>
        <v>0.125</v>
      </c>
      <c r="L167" s="187">
        <f t="shared" si="66"/>
        <v>0.203125</v>
      </c>
      <c r="M167" s="187">
        <f t="shared" si="66"/>
        <v>0.203125</v>
      </c>
      <c r="N167" s="63"/>
      <c r="O167" s="63"/>
    </row>
    <row r="168" spans="2:15" s="10" customFormat="1" ht="9.9" customHeight="1" x14ac:dyDescent="0.15">
      <c r="B168" s="157"/>
      <c r="C168" s="154" t="s">
        <v>25</v>
      </c>
      <c r="D168" s="156" t="s">
        <v>10</v>
      </c>
      <c r="E168" s="182">
        <f t="shared" ref="E168:M168" si="67">E143/$E$113</f>
        <v>0</v>
      </c>
      <c r="F168" s="182">
        <f t="shared" si="67"/>
        <v>6.7567567567567571E-2</v>
      </c>
      <c r="G168" s="182">
        <f t="shared" si="67"/>
        <v>0.47297297297297297</v>
      </c>
      <c r="H168" s="182">
        <f t="shared" si="67"/>
        <v>6.7567567567567571E-2</v>
      </c>
      <c r="I168" s="182">
        <f t="shared" si="67"/>
        <v>1.3513513513513514E-2</v>
      </c>
      <c r="J168" s="183">
        <f t="shared" si="67"/>
        <v>0.20270270270270271</v>
      </c>
      <c r="K168" s="183">
        <f t="shared" si="67"/>
        <v>0.20270270270270271</v>
      </c>
      <c r="L168" s="183">
        <f t="shared" si="67"/>
        <v>0.22972972972972974</v>
      </c>
      <c r="M168" s="183">
        <f t="shared" si="67"/>
        <v>0.1891891891891892</v>
      </c>
      <c r="N168" s="63"/>
      <c r="O168" s="63"/>
    </row>
    <row r="169" spans="2:15" s="10" customFormat="1" ht="9.9" customHeight="1" x14ac:dyDescent="0.15">
      <c r="B169" s="157" t="s">
        <v>12</v>
      </c>
      <c r="C169" s="157" t="s">
        <v>13</v>
      </c>
      <c r="D169" s="159" t="s">
        <v>88</v>
      </c>
      <c r="E169" s="184">
        <f t="shared" ref="E169:M169" si="68">E144/$E$114</f>
        <v>0</v>
      </c>
      <c r="F169" s="184">
        <f t="shared" si="68"/>
        <v>4.0816326530612242E-2</v>
      </c>
      <c r="G169" s="184">
        <f t="shared" si="68"/>
        <v>0.46938775510204084</v>
      </c>
      <c r="H169" s="184">
        <f t="shared" si="68"/>
        <v>4.0816326530612242E-2</v>
      </c>
      <c r="I169" s="184">
        <f t="shared" si="68"/>
        <v>2.0408163265306121E-2</v>
      </c>
      <c r="J169" s="185">
        <f t="shared" si="68"/>
        <v>0.18367346938775511</v>
      </c>
      <c r="K169" s="185">
        <f t="shared" si="68"/>
        <v>0.22448979591836735</v>
      </c>
      <c r="L169" s="185">
        <f t="shared" si="68"/>
        <v>0.24489795918367346</v>
      </c>
      <c r="M169" s="185">
        <f t="shared" si="68"/>
        <v>0.16326530612244897</v>
      </c>
      <c r="N169" s="63"/>
      <c r="O169" s="63"/>
    </row>
    <row r="170" spans="2:15" s="10" customFormat="1" ht="9.9" customHeight="1" x14ac:dyDescent="0.15">
      <c r="B170" s="157"/>
      <c r="C170" s="157"/>
      <c r="D170" s="161" t="s">
        <v>91</v>
      </c>
      <c r="E170" s="188">
        <f t="shared" ref="E170:M170" si="69">E145/$E$115</f>
        <v>0</v>
      </c>
      <c r="F170" s="188">
        <f t="shared" si="69"/>
        <v>0.12</v>
      </c>
      <c r="G170" s="188">
        <f t="shared" si="69"/>
        <v>0.48</v>
      </c>
      <c r="H170" s="188">
        <f t="shared" si="69"/>
        <v>0.12</v>
      </c>
      <c r="I170" s="188">
        <f t="shared" si="69"/>
        <v>0</v>
      </c>
      <c r="J170" s="189">
        <f t="shared" si="69"/>
        <v>0.24</v>
      </c>
      <c r="K170" s="189">
        <f t="shared" si="69"/>
        <v>0.16</v>
      </c>
      <c r="L170" s="189">
        <f t="shared" si="69"/>
        <v>0.2</v>
      </c>
      <c r="M170" s="189">
        <f t="shared" si="69"/>
        <v>0.24</v>
      </c>
      <c r="N170" s="63"/>
      <c r="O170" s="63"/>
    </row>
    <row r="171" spans="2:15" s="10" customFormat="1" ht="9.9" customHeight="1" x14ac:dyDescent="0.15">
      <c r="B171" s="157"/>
      <c r="C171" s="154"/>
      <c r="D171" s="156" t="s">
        <v>10</v>
      </c>
      <c r="E171" s="182">
        <f t="shared" ref="E171:M171" si="70">E146/$E$116</f>
        <v>0</v>
      </c>
      <c r="F171" s="182">
        <f t="shared" si="70"/>
        <v>9.5238095238095233E-2</v>
      </c>
      <c r="G171" s="182">
        <f t="shared" si="70"/>
        <v>0.47619047619047616</v>
      </c>
      <c r="H171" s="182">
        <f t="shared" si="70"/>
        <v>0.11904761904761904</v>
      </c>
      <c r="I171" s="182">
        <f t="shared" si="70"/>
        <v>8.3333333333333329E-2</v>
      </c>
      <c r="J171" s="183">
        <f t="shared" si="70"/>
        <v>0.23809523809523808</v>
      </c>
      <c r="K171" s="183">
        <f t="shared" si="70"/>
        <v>0.15476190476190477</v>
      </c>
      <c r="L171" s="183">
        <f t="shared" si="70"/>
        <v>0.20238095238095238</v>
      </c>
      <c r="M171" s="183">
        <f t="shared" si="70"/>
        <v>0.11904761904761904</v>
      </c>
      <c r="N171" s="63"/>
      <c r="O171" s="63"/>
    </row>
    <row r="172" spans="2:15" s="10" customFormat="1" ht="9.9" customHeight="1" x14ac:dyDescent="0.15">
      <c r="B172" s="157"/>
      <c r="C172" s="157" t="s">
        <v>14</v>
      </c>
      <c r="D172" s="162" t="s">
        <v>88</v>
      </c>
      <c r="E172" s="190">
        <f t="shared" ref="E172:M172" si="71">E147/$E$117</f>
        <v>0</v>
      </c>
      <c r="F172" s="190">
        <f t="shared" si="71"/>
        <v>0.1111111111111111</v>
      </c>
      <c r="G172" s="190">
        <f t="shared" si="71"/>
        <v>0.68888888888888888</v>
      </c>
      <c r="H172" s="190">
        <f t="shared" si="71"/>
        <v>6.6666666666666666E-2</v>
      </c>
      <c r="I172" s="190">
        <f t="shared" si="71"/>
        <v>2.2222222222222223E-2</v>
      </c>
      <c r="J172" s="191">
        <f t="shared" si="71"/>
        <v>0.15555555555555556</v>
      </c>
      <c r="K172" s="191">
        <f t="shared" si="71"/>
        <v>0.2</v>
      </c>
      <c r="L172" s="191">
        <f t="shared" si="71"/>
        <v>0.2</v>
      </c>
      <c r="M172" s="191">
        <f t="shared" si="71"/>
        <v>6.6666666666666666E-2</v>
      </c>
      <c r="N172" s="63"/>
      <c r="O172" s="63"/>
    </row>
    <row r="173" spans="2:15" s="10" customFormat="1" ht="9.9" customHeight="1" x14ac:dyDescent="0.15">
      <c r="B173" s="163"/>
      <c r="C173" s="164"/>
      <c r="D173" s="164" t="s">
        <v>91</v>
      </c>
      <c r="E173" s="192">
        <f t="shared" ref="E173:M173" si="72">E148/$E$118</f>
        <v>0</v>
      </c>
      <c r="F173" s="192">
        <f t="shared" si="72"/>
        <v>7.6923076923076927E-2</v>
      </c>
      <c r="G173" s="192">
        <f t="shared" si="72"/>
        <v>0.23076923076923078</v>
      </c>
      <c r="H173" s="192">
        <f t="shared" si="72"/>
        <v>0.17948717948717949</v>
      </c>
      <c r="I173" s="192">
        <f t="shared" si="72"/>
        <v>0.15384615384615385</v>
      </c>
      <c r="J173" s="193">
        <f t="shared" si="72"/>
        <v>0.33333333333333331</v>
      </c>
      <c r="K173" s="193">
        <f t="shared" si="72"/>
        <v>0.10256410256410256</v>
      </c>
      <c r="L173" s="193">
        <f t="shared" si="72"/>
        <v>0.20512820512820512</v>
      </c>
      <c r="M173" s="193">
        <f t="shared" si="72"/>
        <v>0.17948717948717949</v>
      </c>
      <c r="N173" s="63"/>
      <c r="O173" s="63"/>
    </row>
    <row r="174" spans="2:15" s="10" customFormat="1" ht="9.9" customHeight="1" x14ac:dyDescent="0.15">
      <c r="B174" s="154"/>
      <c r="C174" s="155"/>
      <c r="D174" s="156" t="s">
        <v>10</v>
      </c>
      <c r="E174" s="182">
        <f t="shared" ref="E174:M174" si="73">E149/$E$119</f>
        <v>3.5398230088495575E-2</v>
      </c>
      <c r="F174" s="182">
        <f t="shared" si="73"/>
        <v>0.16814159292035399</v>
      </c>
      <c r="G174" s="182">
        <f t="shared" si="73"/>
        <v>0.26548672566371684</v>
      </c>
      <c r="H174" s="182">
        <f t="shared" si="73"/>
        <v>0.18584070796460178</v>
      </c>
      <c r="I174" s="182">
        <f t="shared" si="73"/>
        <v>3.5398230088495575E-2</v>
      </c>
      <c r="J174" s="183">
        <f t="shared" si="73"/>
        <v>0.45132743362831856</v>
      </c>
      <c r="K174" s="183">
        <f t="shared" si="73"/>
        <v>9.7345132743362831E-2</v>
      </c>
      <c r="L174" s="183">
        <f t="shared" si="73"/>
        <v>0.25663716814159293</v>
      </c>
      <c r="M174" s="183">
        <f t="shared" si="73"/>
        <v>0.12389380530973451</v>
      </c>
      <c r="N174" s="63"/>
      <c r="O174" s="63"/>
    </row>
    <row r="175" spans="2:15" s="10" customFormat="1" ht="9.9" customHeight="1" x14ac:dyDescent="0.15">
      <c r="B175" s="157"/>
      <c r="C175" s="158"/>
      <c r="D175" s="159" t="s">
        <v>88</v>
      </c>
      <c r="E175" s="184">
        <f t="shared" ref="E175:M175" si="74">E150/$E$120</f>
        <v>1.9230769230769232E-2</v>
      </c>
      <c r="F175" s="184">
        <f t="shared" si="74"/>
        <v>0.13461538461538461</v>
      </c>
      <c r="G175" s="184">
        <f t="shared" si="74"/>
        <v>0.38461538461538464</v>
      </c>
      <c r="H175" s="184">
        <f t="shared" si="74"/>
        <v>0.25</v>
      </c>
      <c r="I175" s="184">
        <f t="shared" si="74"/>
        <v>1.9230769230769232E-2</v>
      </c>
      <c r="J175" s="185">
        <f t="shared" si="74"/>
        <v>0.42307692307692307</v>
      </c>
      <c r="K175" s="185">
        <f t="shared" si="74"/>
        <v>7.6923076923076927E-2</v>
      </c>
      <c r="L175" s="185">
        <f t="shared" si="74"/>
        <v>0.19230769230769232</v>
      </c>
      <c r="M175" s="185">
        <f t="shared" si="74"/>
        <v>0.11538461538461539</v>
      </c>
      <c r="N175" s="63"/>
      <c r="O175" s="63"/>
    </row>
    <row r="176" spans="2:15" s="10" customFormat="1" ht="9.9" customHeight="1" x14ac:dyDescent="0.15">
      <c r="B176" s="157"/>
      <c r="C176" s="158" t="s">
        <v>10</v>
      </c>
      <c r="D176" s="160" t="s">
        <v>91</v>
      </c>
      <c r="E176" s="186">
        <f t="shared" ref="E176:M176" si="75">E151/$E$121</f>
        <v>4.9180327868852458E-2</v>
      </c>
      <c r="F176" s="186">
        <f t="shared" si="75"/>
        <v>0.19672131147540983</v>
      </c>
      <c r="G176" s="186">
        <f t="shared" si="75"/>
        <v>0.16393442622950818</v>
      </c>
      <c r="H176" s="186">
        <f t="shared" si="75"/>
        <v>0.13114754098360656</v>
      </c>
      <c r="I176" s="186">
        <f t="shared" si="75"/>
        <v>4.9180327868852458E-2</v>
      </c>
      <c r="J176" s="187">
        <f t="shared" si="75"/>
        <v>0.47540983606557374</v>
      </c>
      <c r="K176" s="187">
        <f t="shared" si="75"/>
        <v>0.11475409836065574</v>
      </c>
      <c r="L176" s="187">
        <f t="shared" si="75"/>
        <v>0.31147540983606559</v>
      </c>
      <c r="M176" s="187">
        <f t="shared" si="75"/>
        <v>0.13114754098360656</v>
      </c>
      <c r="N176" s="63"/>
      <c r="O176" s="63"/>
    </row>
    <row r="177" spans="2:16" s="10" customFormat="1" ht="9.9" customHeight="1" x14ac:dyDescent="0.15">
      <c r="B177" s="157"/>
      <c r="C177" s="154" t="s">
        <v>25</v>
      </c>
      <c r="D177" s="156" t="s">
        <v>10</v>
      </c>
      <c r="E177" s="182">
        <f t="shared" ref="E177:M177" si="76">E152/$E$123</f>
        <v>5.2631578947368418E-2</v>
      </c>
      <c r="F177" s="182">
        <f t="shared" si="76"/>
        <v>0.21052631578947367</v>
      </c>
      <c r="G177" s="182">
        <f t="shared" si="76"/>
        <v>0.31578947368421051</v>
      </c>
      <c r="H177" s="182">
        <f t="shared" si="76"/>
        <v>0.14035087719298245</v>
      </c>
      <c r="I177" s="182">
        <f t="shared" si="76"/>
        <v>7.0175438596491224E-2</v>
      </c>
      <c r="J177" s="183">
        <f t="shared" si="76"/>
        <v>0.45614035087719296</v>
      </c>
      <c r="K177" s="183">
        <f t="shared" si="76"/>
        <v>0.14035087719298245</v>
      </c>
      <c r="L177" s="183">
        <f t="shared" si="76"/>
        <v>0.26315789473684209</v>
      </c>
      <c r="M177" s="183">
        <f t="shared" si="76"/>
        <v>0.14035087719298245</v>
      </c>
      <c r="N177" s="63"/>
      <c r="O177" s="63"/>
    </row>
    <row r="178" spans="2:16" s="10" customFormat="1" ht="9.9" customHeight="1" x14ac:dyDescent="0.15">
      <c r="B178" s="157" t="s">
        <v>15</v>
      </c>
      <c r="C178" s="157" t="s">
        <v>13</v>
      </c>
      <c r="D178" s="159" t="s">
        <v>88</v>
      </c>
      <c r="E178" s="184">
        <f t="shared" ref="E178:M178" si="77">E153/$E$124</f>
        <v>3.3333333333333333E-2</v>
      </c>
      <c r="F178" s="184">
        <f t="shared" si="77"/>
        <v>0.16666666666666666</v>
      </c>
      <c r="G178" s="184">
        <f t="shared" si="77"/>
        <v>0.36666666666666664</v>
      </c>
      <c r="H178" s="184">
        <f t="shared" si="77"/>
        <v>0.2</v>
      </c>
      <c r="I178" s="184">
        <f t="shared" si="77"/>
        <v>3.3333333333333333E-2</v>
      </c>
      <c r="J178" s="185">
        <f t="shared" si="77"/>
        <v>0.53333333333333333</v>
      </c>
      <c r="K178" s="185">
        <f t="shared" si="77"/>
        <v>0.1</v>
      </c>
      <c r="L178" s="185">
        <f t="shared" si="77"/>
        <v>0.2</v>
      </c>
      <c r="M178" s="185">
        <f t="shared" si="77"/>
        <v>0.13333333333333333</v>
      </c>
      <c r="N178" s="63"/>
      <c r="O178" s="63"/>
    </row>
    <row r="179" spans="2:16" s="10" customFormat="1" ht="9.9" customHeight="1" x14ac:dyDescent="0.15">
      <c r="B179" s="157"/>
      <c r="C179" s="157"/>
      <c r="D179" s="161" t="s">
        <v>91</v>
      </c>
      <c r="E179" s="188">
        <f t="shared" ref="E179:M179" si="78">E154/$E$125</f>
        <v>7.407407407407407E-2</v>
      </c>
      <c r="F179" s="188">
        <f t="shared" si="78"/>
        <v>0.25925925925925924</v>
      </c>
      <c r="G179" s="188">
        <f t="shared" si="78"/>
        <v>0.25925925925925924</v>
      </c>
      <c r="H179" s="188">
        <f t="shared" si="78"/>
        <v>7.407407407407407E-2</v>
      </c>
      <c r="I179" s="188">
        <f t="shared" si="78"/>
        <v>0.1111111111111111</v>
      </c>
      <c r="J179" s="189">
        <f t="shared" si="78"/>
        <v>0.37037037037037035</v>
      </c>
      <c r="K179" s="189">
        <f t="shared" si="78"/>
        <v>0.18518518518518517</v>
      </c>
      <c r="L179" s="189">
        <f t="shared" si="78"/>
        <v>0.33333333333333331</v>
      </c>
      <c r="M179" s="189">
        <f t="shared" si="78"/>
        <v>0.14814814814814814</v>
      </c>
      <c r="N179" s="63"/>
      <c r="O179" s="63"/>
    </row>
    <row r="180" spans="2:16" s="10" customFormat="1" ht="9.9" customHeight="1" x14ac:dyDescent="0.15">
      <c r="B180" s="157"/>
      <c r="C180" s="154"/>
      <c r="D180" s="156" t="s">
        <v>10</v>
      </c>
      <c r="E180" s="182">
        <f t="shared" ref="E180:M180" si="79">E155/$E$126</f>
        <v>1.7857142857142856E-2</v>
      </c>
      <c r="F180" s="182">
        <f t="shared" si="79"/>
        <v>0.125</v>
      </c>
      <c r="G180" s="182">
        <f t="shared" si="79"/>
        <v>0.21428571428571427</v>
      </c>
      <c r="H180" s="182">
        <f t="shared" si="79"/>
        <v>0.23214285714285715</v>
      </c>
      <c r="I180" s="182">
        <f t="shared" si="79"/>
        <v>0</v>
      </c>
      <c r="J180" s="183">
        <f t="shared" si="79"/>
        <v>0.44642857142857145</v>
      </c>
      <c r="K180" s="183">
        <f t="shared" si="79"/>
        <v>5.3571428571428568E-2</v>
      </c>
      <c r="L180" s="183">
        <f t="shared" si="79"/>
        <v>0.25</v>
      </c>
      <c r="M180" s="183">
        <f t="shared" si="79"/>
        <v>0.10714285714285714</v>
      </c>
      <c r="N180" s="63"/>
      <c r="O180" s="63"/>
    </row>
    <row r="181" spans="2:16" s="10" customFormat="1" ht="9.9" customHeight="1" x14ac:dyDescent="0.15">
      <c r="B181" s="157"/>
      <c r="C181" s="157" t="s">
        <v>16</v>
      </c>
      <c r="D181" s="162" t="s">
        <v>88</v>
      </c>
      <c r="E181" s="190">
        <f t="shared" ref="E181:M181" si="80">E156/$E$127</f>
        <v>0</v>
      </c>
      <c r="F181" s="190">
        <f t="shared" si="80"/>
        <v>9.0909090909090912E-2</v>
      </c>
      <c r="G181" s="190">
        <f t="shared" si="80"/>
        <v>0.40909090909090912</v>
      </c>
      <c r="H181" s="190">
        <f t="shared" si="80"/>
        <v>0.31818181818181818</v>
      </c>
      <c r="I181" s="190">
        <f t="shared" si="80"/>
        <v>0</v>
      </c>
      <c r="J181" s="191">
        <f t="shared" si="80"/>
        <v>0.27272727272727271</v>
      </c>
      <c r="K181" s="191">
        <f t="shared" si="80"/>
        <v>4.5454545454545456E-2</v>
      </c>
      <c r="L181" s="191">
        <f t="shared" si="80"/>
        <v>0.18181818181818182</v>
      </c>
      <c r="M181" s="191">
        <f t="shared" si="80"/>
        <v>9.0909090909090912E-2</v>
      </c>
      <c r="N181" s="63"/>
      <c r="O181" s="63"/>
    </row>
    <row r="182" spans="2:16" s="10" customFormat="1" ht="9.9" customHeight="1" x14ac:dyDescent="0.15">
      <c r="B182" s="163"/>
      <c r="C182" s="164"/>
      <c r="D182" s="164" t="s">
        <v>91</v>
      </c>
      <c r="E182" s="192">
        <f t="shared" ref="E182:M182" si="81">E157/$E$128</f>
        <v>2.9411764705882353E-2</v>
      </c>
      <c r="F182" s="192">
        <f t="shared" si="81"/>
        <v>0.14705882352941177</v>
      </c>
      <c r="G182" s="192">
        <f t="shared" si="81"/>
        <v>8.8235294117647065E-2</v>
      </c>
      <c r="H182" s="192">
        <f t="shared" si="81"/>
        <v>0.17647058823529413</v>
      </c>
      <c r="I182" s="192">
        <f t="shared" si="81"/>
        <v>0</v>
      </c>
      <c r="J182" s="193">
        <f t="shared" si="81"/>
        <v>0.55882352941176472</v>
      </c>
      <c r="K182" s="193">
        <f t="shared" si="81"/>
        <v>5.8823529411764705E-2</v>
      </c>
      <c r="L182" s="193">
        <f t="shared" si="81"/>
        <v>0.29411764705882354</v>
      </c>
      <c r="M182" s="193">
        <f t="shared" si="81"/>
        <v>0.11764705882352941</v>
      </c>
      <c r="N182" s="63"/>
      <c r="O182" s="63"/>
    </row>
    <row r="183" spans="2:16" s="10" customFormat="1" ht="9.75" customHeight="1" x14ac:dyDescent="0.15">
      <c r="B183" s="154"/>
      <c r="C183" s="155"/>
      <c r="D183" s="156" t="s">
        <v>10</v>
      </c>
      <c r="E183" s="182">
        <f t="shared" ref="E183:M183" si="82">E158/$E$129</f>
        <v>0</v>
      </c>
      <c r="F183" s="182">
        <f t="shared" si="82"/>
        <v>7.407407407407407E-2</v>
      </c>
      <c r="G183" s="182">
        <f t="shared" si="82"/>
        <v>0.22222222222222221</v>
      </c>
      <c r="H183" s="182">
        <f t="shared" si="82"/>
        <v>0.29629629629629628</v>
      </c>
      <c r="I183" s="182">
        <f t="shared" si="82"/>
        <v>0</v>
      </c>
      <c r="J183" s="183">
        <f t="shared" si="82"/>
        <v>0.40740740740740738</v>
      </c>
      <c r="K183" s="183">
        <f t="shared" si="82"/>
        <v>3.7037037037037035E-2</v>
      </c>
      <c r="L183" s="183">
        <f t="shared" si="82"/>
        <v>0.25925925925925924</v>
      </c>
      <c r="M183" s="183">
        <f t="shared" si="82"/>
        <v>3.7037037037037035E-2</v>
      </c>
      <c r="N183" s="63"/>
      <c r="O183" s="63"/>
    </row>
    <row r="184" spans="2:16" s="10" customFormat="1" ht="9.9" customHeight="1" x14ac:dyDescent="0.15">
      <c r="B184" s="157" t="s">
        <v>26</v>
      </c>
      <c r="C184" s="158" t="s">
        <v>16</v>
      </c>
      <c r="D184" s="159" t="s">
        <v>88</v>
      </c>
      <c r="E184" s="184">
        <f t="shared" ref="E184:M184" si="83">E159/$E$130</f>
        <v>0</v>
      </c>
      <c r="F184" s="184">
        <f t="shared" si="83"/>
        <v>7.6923076923076927E-2</v>
      </c>
      <c r="G184" s="184">
        <f t="shared" si="83"/>
        <v>7.6923076923076927E-2</v>
      </c>
      <c r="H184" s="184">
        <f t="shared" si="83"/>
        <v>0.30769230769230771</v>
      </c>
      <c r="I184" s="184">
        <f t="shared" si="83"/>
        <v>0</v>
      </c>
      <c r="J184" s="185">
        <f t="shared" si="83"/>
        <v>0.38461538461538464</v>
      </c>
      <c r="K184" s="185">
        <f t="shared" si="83"/>
        <v>7.6923076923076927E-2</v>
      </c>
      <c r="L184" s="185">
        <f t="shared" si="83"/>
        <v>0.23076923076923078</v>
      </c>
      <c r="M184" s="185">
        <f t="shared" si="83"/>
        <v>0</v>
      </c>
      <c r="N184" s="63"/>
      <c r="O184" s="63"/>
    </row>
    <row r="185" spans="2:16" s="10" customFormat="1" ht="9.9" customHeight="1" thickBot="1" x14ac:dyDescent="0.2">
      <c r="B185" s="157"/>
      <c r="C185" s="28"/>
      <c r="D185" s="160" t="s">
        <v>91</v>
      </c>
      <c r="E185" s="186">
        <f t="shared" ref="E185:M185" si="84">E160/$E$131</f>
        <v>0</v>
      </c>
      <c r="F185" s="186">
        <f t="shared" si="84"/>
        <v>7.1428571428571425E-2</v>
      </c>
      <c r="G185" s="186">
        <f t="shared" si="84"/>
        <v>0.35714285714285715</v>
      </c>
      <c r="H185" s="186">
        <f t="shared" si="84"/>
        <v>0.2857142857142857</v>
      </c>
      <c r="I185" s="186">
        <f t="shared" si="84"/>
        <v>0</v>
      </c>
      <c r="J185" s="187">
        <f t="shared" si="84"/>
        <v>0.42857142857142855</v>
      </c>
      <c r="K185" s="187">
        <f t="shared" si="84"/>
        <v>0</v>
      </c>
      <c r="L185" s="187">
        <f t="shared" si="84"/>
        <v>0.2857142857142857</v>
      </c>
      <c r="M185" s="187">
        <f t="shared" si="84"/>
        <v>7.1428571428571425E-2</v>
      </c>
      <c r="N185" s="63"/>
      <c r="O185" s="63"/>
    </row>
    <row r="186" spans="2:16" s="10" customFormat="1" ht="12" customHeight="1" thickTop="1" x14ac:dyDescent="0.15">
      <c r="B186" s="165"/>
      <c r="C186" s="166"/>
      <c r="D186" s="167" t="s">
        <v>10</v>
      </c>
      <c r="E186" s="194">
        <f t="shared" ref="E186:M186" si="85">E161/$E$133</f>
        <v>1.3422818791946308E-2</v>
      </c>
      <c r="F186" s="194">
        <f t="shared" si="85"/>
        <v>0.11409395973154363</v>
      </c>
      <c r="G186" s="194">
        <f t="shared" si="85"/>
        <v>0.37248322147651008</v>
      </c>
      <c r="H186" s="194">
        <f t="shared" si="85"/>
        <v>0.1476510067114094</v>
      </c>
      <c r="I186" s="194">
        <f t="shared" si="85"/>
        <v>4.0268456375838924E-2</v>
      </c>
      <c r="J186" s="195">
        <f t="shared" si="85"/>
        <v>0.32550335570469796</v>
      </c>
      <c r="K186" s="195">
        <f t="shared" si="85"/>
        <v>0.13422818791946309</v>
      </c>
      <c r="L186" s="195">
        <f t="shared" si="85"/>
        <v>0.2348993288590604</v>
      </c>
      <c r="M186" s="195">
        <f t="shared" si="85"/>
        <v>0.13087248322147652</v>
      </c>
      <c r="N186" s="63"/>
      <c r="O186" s="63"/>
    </row>
    <row r="187" spans="2:16" s="10" customFormat="1" ht="9.9" customHeight="1" x14ac:dyDescent="0.15">
      <c r="B187" s="157"/>
      <c r="C187" s="158"/>
      <c r="D187" s="159" t="s">
        <v>88</v>
      </c>
      <c r="E187" s="184">
        <f t="shared" ref="E187:M187" si="86">E162/$E$134</f>
        <v>6.2893081761006293E-3</v>
      </c>
      <c r="F187" s="184">
        <f t="shared" si="86"/>
        <v>9.4339622641509441E-2</v>
      </c>
      <c r="G187" s="184">
        <f t="shared" si="86"/>
        <v>0.47169811320754718</v>
      </c>
      <c r="H187" s="184">
        <f t="shared" si="86"/>
        <v>0.13836477987421383</v>
      </c>
      <c r="I187" s="184">
        <f t="shared" si="86"/>
        <v>1.8867924528301886E-2</v>
      </c>
      <c r="J187" s="185">
        <f t="shared" si="86"/>
        <v>0.27044025157232704</v>
      </c>
      <c r="K187" s="185">
        <f t="shared" si="86"/>
        <v>0.15723270440251572</v>
      </c>
      <c r="L187" s="185">
        <f t="shared" si="86"/>
        <v>0.21383647798742139</v>
      </c>
      <c r="M187" s="185">
        <f t="shared" si="86"/>
        <v>0.1069182389937107</v>
      </c>
      <c r="N187" s="63"/>
      <c r="O187" s="63"/>
    </row>
    <row r="188" spans="2:16" s="10" customFormat="1" ht="9.9" customHeight="1" x14ac:dyDescent="0.15">
      <c r="B188" s="169" t="s">
        <v>10</v>
      </c>
      <c r="C188" s="170"/>
      <c r="D188" s="161" t="s">
        <v>91</v>
      </c>
      <c r="E188" s="188">
        <f t="shared" ref="E188:M188" si="87">E163/$E$135</f>
        <v>2.1582733812949641E-2</v>
      </c>
      <c r="F188" s="188">
        <f t="shared" si="87"/>
        <v>0.1366906474820144</v>
      </c>
      <c r="G188" s="188">
        <f t="shared" si="87"/>
        <v>0.25899280575539568</v>
      </c>
      <c r="H188" s="188">
        <f t="shared" si="87"/>
        <v>0.15827338129496402</v>
      </c>
      <c r="I188" s="188">
        <f t="shared" si="87"/>
        <v>6.4748201438848921E-2</v>
      </c>
      <c r="J188" s="189">
        <f t="shared" si="87"/>
        <v>0.38848920863309355</v>
      </c>
      <c r="K188" s="189">
        <f t="shared" si="87"/>
        <v>0.1079136690647482</v>
      </c>
      <c r="L188" s="189">
        <f t="shared" si="87"/>
        <v>0.25899280575539568</v>
      </c>
      <c r="M188" s="189">
        <f t="shared" si="87"/>
        <v>0.15827338129496402</v>
      </c>
      <c r="N188" s="63"/>
      <c r="O188" s="63"/>
    </row>
    <row r="189" spans="2:16" s="10" customFormat="1" ht="13.5" customHeight="1" x14ac:dyDescent="0.15">
      <c r="B189" s="17"/>
      <c r="C189" s="17"/>
      <c r="D189" s="17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</row>
    <row r="190" spans="2:16" s="10" customFormat="1" ht="13.5" customHeight="1" x14ac:dyDescent="0.15">
      <c r="B190" s="65" t="s">
        <v>42</v>
      </c>
      <c r="C190" s="17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</row>
    <row r="191" spans="2:16" s="10" customFormat="1" ht="19.2" x14ac:dyDescent="0.15">
      <c r="B191" s="30" t="s">
        <v>9</v>
      </c>
      <c r="C191" s="11" t="s">
        <v>19</v>
      </c>
      <c r="D191" s="402" t="s">
        <v>20</v>
      </c>
      <c r="E191" s="6" t="s">
        <v>94</v>
      </c>
      <c r="F191" s="6" t="s">
        <v>99</v>
      </c>
      <c r="G191" s="6" t="s">
        <v>101</v>
      </c>
      <c r="H191" s="6" t="s">
        <v>43</v>
      </c>
      <c r="I191" s="6" t="s">
        <v>44</v>
      </c>
      <c r="J191" s="7" t="s">
        <v>10</v>
      </c>
      <c r="K191" s="6" t="s">
        <v>94</v>
      </c>
      <c r="L191" s="6" t="s">
        <v>99</v>
      </c>
      <c r="M191" s="6" t="s">
        <v>101</v>
      </c>
      <c r="N191" s="6" t="s">
        <v>43</v>
      </c>
      <c r="O191" s="5" t="s">
        <v>44</v>
      </c>
      <c r="P191" s="311"/>
    </row>
    <row r="192" spans="2:16" s="10" customFormat="1" ht="13.5" customHeight="1" x14ac:dyDescent="0.15">
      <c r="B192" s="68"/>
      <c r="C192" s="69"/>
      <c r="D192" s="70" t="s">
        <v>10</v>
      </c>
      <c r="E192" s="210">
        <f>SUM(E193:E194)</f>
        <v>346</v>
      </c>
      <c r="F192" s="210">
        <f>SUM(F193:F194)</f>
        <v>246</v>
      </c>
      <c r="G192" s="210">
        <f>SUM(G193:G194)</f>
        <v>39</v>
      </c>
      <c r="H192" s="210">
        <f>SUM(H193:H194)</f>
        <v>10</v>
      </c>
      <c r="I192" s="210">
        <f>SUM(I193:I194)</f>
        <v>0</v>
      </c>
      <c r="J192" s="211">
        <f>SUM(E192:I192)</f>
        <v>641</v>
      </c>
      <c r="K192" s="136">
        <f>E192/$J$192</f>
        <v>0.53978159126365055</v>
      </c>
      <c r="L192" s="136">
        <f>F192/$J$192</f>
        <v>0.38377535101404059</v>
      </c>
      <c r="M192" s="136">
        <f>G192/$J$192</f>
        <v>6.0842433697347896E-2</v>
      </c>
      <c r="N192" s="136">
        <f>H192/$J$192</f>
        <v>1.5600624024960999E-2</v>
      </c>
      <c r="O192" s="103">
        <f>I192/$J$192</f>
        <v>0</v>
      </c>
      <c r="P192" s="47"/>
    </row>
    <row r="193" spans="2:16" s="10" customFormat="1" ht="13.5" customHeight="1" x14ac:dyDescent="0.15">
      <c r="B193" s="55"/>
      <c r="C193" s="72"/>
      <c r="D193" s="58" t="s">
        <v>88</v>
      </c>
      <c r="E193" s="212">
        <f t="shared" ref="E193:I194" si="88">E197+E200</f>
        <v>178</v>
      </c>
      <c r="F193" s="212">
        <f t="shared" si="88"/>
        <v>124</v>
      </c>
      <c r="G193" s="212">
        <f t="shared" si="88"/>
        <v>25</v>
      </c>
      <c r="H193" s="212">
        <f t="shared" si="88"/>
        <v>3</v>
      </c>
      <c r="I193" s="212">
        <f t="shared" si="88"/>
        <v>0</v>
      </c>
      <c r="J193" s="213">
        <f>SUM(E193:I193)</f>
        <v>330</v>
      </c>
      <c r="K193" s="137">
        <f>E193/$J$193</f>
        <v>0.53939393939393943</v>
      </c>
      <c r="L193" s="137">
        <f>F193/$J$193</f>
        <v>0.37575757575757573</v>
      </c>
      <c r="M193" s="137">
        <f>G193/$J$193</f>
        <v>7.575757575757576E-2</v>
      </c>
      <c r="N193" s="137">
        <f>H193/$J$193</f>
        <v>9.0909090909090905E-3</v>
      </c>
      <c r="O193" s="107">
        <f>I193/$J$193</f>
        <v>0</v>
      </c>
      <c r="P193" s="47"/>
    </row>
    <row r="194" spans="2:16" s="10" customFormat="1" ht="13.5" customHeight="1" x14ac:dyDescent="0.15">
      <c r="B194" s="55"/>
      <c r="C194" s="72" t="s">
        <v>10</v>
      </c>
      <c r="D194" s="74" t="s">
        <v>91</v>
      </c>
      <c r="E194" s="214">
        <f t="shared" si="88"/>
        <v>168</v>
      </c>
      <c r="F194" s="214">
        <f t="shared" si="88"/>
        <v>122</v>
      </c>
      <c r="G194" s="214">
        <f t="shared" si="88"/>
        <v>14</v>
      </c>
      <c r="H194" s="214">
        <f t="shared" si="88"/>
        <v>7</v>
      </c>
      <c r="I194" s="214">
        <f t="shared" si="88"/>
        <v>0</v>
      </c>
      <c r="J194" s="215">
        <f>SUM(E194:I194)</f>
        <v>311</v>
      </c>
      <c r="K194" s="138">
        <f>E194/$J$194</f>
        <v>0.54019292604501612</v>
      </c>
      <c r="L194" s="138">
        <f>F194/$J$194</f>
        <v>0.39228295819935693</v>
      </c>
      <c r="M194" s="138">
        <f>G194/$J$194</f>
        <v>4.5016077170418008E-2</v>
      </c>
      <c r="N194" s="138">
        <f>H194/$J$194</f>
        <v>2.2508038585209004E-2</v>
      </c>
      <c r="O194" s="111">
        <f>I194/$J$194</f>
        <v>0</v>
      </c>
      <c r="P194" s="47"/>
    </row>
    <row r="195" spans="2:16" s="10" customFormat="1" ht="13.5" customHeight="1" x14ac:dyDescent="0.15">
      <c r="B195" s="55"/>
      <c r="C195" s="72"/>
      <c r="D195" s="59" t="s">
        <v>24</v>
      </c>
      <c r="E195" s="353"/>
      <c r="F195" s="353"/>
      <c r="G195" s="353"/>
      <c r="H195" s="353"/>
      <c r="I195" s="353"/>
      <c r="J195" s="216">
        <f>$F$5-J192</f>
        <v>2</v>
      </c>
      <c r="K195" s="354"/>
      <c r="L195" s="354"/>
      <c r="M195" s="354"/>
      <c r="N195" s="354"/>
      <c r="O195" s="355"/>
      <c r="P195" s="47"/>
    </row>
    <row r="196" spans="2:16" s="10" customFormat="1" ht="13.5" customHeight="1" x14ac:dyDescent="0.15">
      <c r="B196" s="55"/>
      <c r="C196" s="68" t="s">
        <v>25</v>
      </c>
      <c r="D196" s="70" t="s">
        <v>10</v>
      </c>
      <c r="E196" s="210">
        <f>SUM(E197:E198)</f>
        <v>169</v>
      </c>
      <c r="F196" s="210">
        <f>SUM(F197:F198)</f>
        <v>121</v>
      </c>
      <c r="G196" s="210">
        <f>SUM(G197:G198)</f>
        <v>20</v>
      </c>
      <c r="H196" s="210">
        <f>SUM(H197:H198)</f>
        <v>4</v>
      </c>
      <c r="I196" s="210">
        <f>SUM(I197:I198)</f>
        <v>0</v>
      </c>
      <c r="J196" s="211">
        <f t="shared" ref="J196:J204" si="89">SUM(E196:I196)</f>
        <v>314</v>
      </c>
      <c r="K196" s="136">
        <f>E196/$J$196</f>
        <v>0.53821656050955413</v>
      </c>
      <c r="L196" s="136">
        <f>F196/$J$196</f>
        <v>0.38535031847133761</v>
      </c>
      <c r="M196" s="136">
        <f>G196/$J$196</f>
        <v>6.3694267515923567E-2</v>
      </c>
      <c r="N196" s="136">
        <f>H196/$J$196</f>
        <v>1.2738853503184714E-2</v>
      </c>
      <c r="O196" s="103">
        <f>I196/$J$196</f>
        <v>0</v>
      </c>
      <c r="P196" s="47"/>
    </row>
    <row r="197" spans="2:16" s="10" customFormat="1" ht="13.5" customHeight="1" x14ac:dyDescent="0.15">
      <c r="B197" s="55" t="s">
        <v>12</v>
      </c>
      <c r="C197" s="55" t="s">
        <v>13</v>
      </c>
      <c r="D197" s="58" t="s">
        <v>88</v>
      </c>
      <c r="E197" s="319">
        <v>83</v>
      </c>
      <c r="F197" s="319">
        <v>67</v>
      </c>
      <c r="G197" s="319">
        <v>14</v>
      </c>
      <c r="H197" s="319">
        <v>1</v>
      </c>
      <c r="I197" s="319">
        <v>0</v>
      </c>
      <c r="J197" s="213">
        <f t="shared" si="89"/>
        <v>165</v>
      </c>
      <c r="K197" s="137">
        <f>E197/$J$197</f>
        <v>0.50303030303030305</v>
      </c>
      <c r="L197" s="137">
        <f>F197/$J$197</f>
        <v>0.40606060606060607</v>
      </c>
      <c r="M197" s="137">
        <f>G197/$J$197</f>
        <v>8.4848484848484854E-2</v>
      </c>
      <c r="N197" s="137">
        <f>H197/$J$197</f>
        <v>6.0606060606060606E-3</v>
      </c>
      <c r="O197" s="107">
        <f>I197/$J$197</f>
        <v>0</v>
      </c>
      <c r="P197" s="47"/>
    </row>
    <row r="198" spans="2:16" s="10" customFormat="1" ht="13.5" customHeight="1" x14ac:dyDescent="0.15">
      <c r="B198" s="55"/>
      <c r="C198" s="55"/>
      <c r="D198" s="60" t="s">
        <v>91</v>
      </c>
      <c r="E198" s="321">
        <v>86</v>
      </c>
      <c r="F198" s="321">
        <v>54</v>
      </c>
      <c r="G198" s="321">
        <v>6</v>
      </c>
      <c r="H198" s="321">
        <v>3</v>
      </c>
      <c r="I198" s="321">
        <v>0</v>
      </c>
      <c r="J198" s="217">
        <f t="shared" si="89"/>
        <v>149</v>
      </c>
      <c r="K198" s="140">
        <f>E198/$J$198</f>
        <v>0.57718120805369133</v>
      </c>
      <c r="L198" s="140">
        <f>F198/$J$198</f>
        <v>0.36241610738255031</v>
      </c>
      <c r="M198" s="140">
        <f>G198/$J$198</f>
        <v>4.0268456375838924E-2</v>
      </c>
      <c r="N198" s="140">
        <f>H198/$J$198</f>
        <v>2.0134228187919462E-2</v>
      </c>
      <c r="O198" s="119">
        <f>I198/$J$198</f>
        <v>0</v>
      </c>
      <c r="P198" s="47"/>
    </row>
    <row r="199" spans="2:16" s="10" customFormat="1" ht="13.5" customHeight="1" x14ac:dyDescent="0.15">
      <c r="B199" s="55"/>
      <c r="C199" s="68"/>
      <c r="D199" s="70" t="s">
        <v>10</v>
      </c>
      <c r="E199" s="210">
        <f>SUM(E200:E201)</f>
        <v>177</v>
      </c>
      <c r="F199" s="210">
        <f>SUM(F200:F201)</f>
        <v>125</v>
      </c>
      <c r="G199" s="210">
        <f>SUM(G200:G201)</f>
        <v>19</v>
      </c>
      <c r="H199" s="210">
        <f>SUM(H200:H201)</f>
        <v>6</v>
      </c>
      <c r="I199" s="210">
        <f>SUM(I200:I201)</f>
        <v>0</v>
      </c>
      <c r="J199" s="211">
        <f t="shared" si="89"/>
        <v>327</v>
      </c>
      <c r="K199" s="136">
        <f>E199/$J$199</f>
        <v>0.54128440366972475</v>
      </c>
      <c r="L199" s="136">
        <f>F199/$J$199</f>
        <v>0.38226299694189603</v>
      </c>
      <c r="M199" s="136">
        <f>G199/$J$199</f>
        <v>5.8103975535168197E-2</v>
      </c>
      <c r="N199" s="136">
        <f>H199/$J$199</f>
        <v>1.834862385321101E-2</v>
      </c>
      <c r="O199" s="103">
        <f>I199/$J$199</f>
        <v>0</v>
      </c>
      <c r="P199" s="47"/>
    </row>
    <row r="200" spans="2:16" s="10" customFormat="1" ht="13.5" customHeight="1" x14ac:dyDescent="0.15">
      <c r="B200" s="55"/>
      <c r="C200" s="55" t="s">
        <v>14</v>
      </c>
      <c r="D200" s="82" t="s">
        <v>88</v>
      </c>
      <c r="E200" s="319">
        <v>95</v>
      </c>
      <c r="F200" s="319">
        <v>57</v>
      </c>
      <c r="G200" s="319">
        <v>11</v>
      </c>
      <c r="H200" s="319">
        <v>2</v>
      </c>
      <c r="I200" s="319">
        <v>0</v>
      </c>
      <c r="J200" s="218">
        <f t="shared" si="89"/>
        <v>165</v>
      </c>
      <c r="K200" s="141">
        <f>E200/$J$200</f>
        <v>0.5757575757575758</v>
      </c>
      <c r="L200" s="141">
        <f>F200/$J$200</f>
        <v>0.34545454545454546</v>
      </c>
      <c r="M200" s="141">
        <f>G200/$J$200</f>
        <v>6.6666666666666666E-2</v>
      </c>
      <c r="N200" s="141">
        <f>H200/$J$200</f>
        <v>1.2121212121212121E-2</v>
      </c>
      <c r="O200" s="123">
        <f>I200/$J$200</f>
        <v>0</v>
      </c>
      <c r="P200" s="47"/>
    </row>
    <row r="201" spans="2:16" s="10" customFormat="1" ht="13.5" customHeight="1" x14ac:dyDescent="0.15">
      <c r="B201" s="84"/>
      <c r="C201" s="59"/>
      <c r="D201" s="59" t="s">
        <v>91</v>
      </c>
      <c r="E201" s="321">
        <v>82</v>
      </c>
      <c r="F201" s="321">
        <v>68</v>
      </c>
      <c r="G201" s="321">
        <v>8</v>
      </c>
      <c r="H201" s="321">
        <v>4</v>
      </c>
      <c r="I201" s="321">
        <v>0</v>
      </c>
      <c r="J201" s="216">
        <f t="shared" si="89"/>
        <v>162</v>
      </c>
      <c r="K201" s="142">
        <f>E201/$J$201</f>
        <v>0.50617283950617287</v>
      </c>
      <c r="L201" s="142">
        <f>F201/$J$201</f>
        <v>0.41975308641975306</v>
      </c>
      <c r="M201" s="142">
        <f>G201/$J$201</f>
        <v>4.9382716049382713E-2</v>
      </c>
      <c r="N201" s="142">
        <f>H201/$J$201</f>
        <v>2.4691358024691357E-2</v>
      </c>
      <c r="O201" s="127">
        <f>I201/$J$201</f>
        <v>0</v>
      </c>
      <c r="P201" s="47"/>
    </row>
    <row r="202" spans="2:16" s="10" customFormat="1" ht="13.5" customHeight="1" x14ac:dyDescent="0.15">
      <c r="B202" s="68"/>
      <c r="C202" s="69"/>
      <c r="D202" s="70" t="s">
        <v>10</v>
      </c>
      <c r="E202" s="210">
        <f>SUM(E203:E204)</f>
        <v>323</v>
      </c>
      <c r="F202" s="210">
        <f>SUM(F203:F204)</f>
        <v>165</v>
      </c>
      <c r="G202" s="210">
        <f>SUM(G203:G204)</f>
        <v>21</v>
      </c>
      <c r="H202" s="210">
        <f>SUM(H203:H204)</f>
        <v>7</v>
      </c>
      <c r="I202" s="210">
        <f>SUM(I203:I204)</f>
        <v>0</v>
      </c>
      <c r="J202" s="211">
        <f t="shared" si="89"/>
        <v>516</v>
      </c>
      <c r="K202" s="136">
        <f>E202/$J$202</f>
        <v>0.62596899224806202</v>
      </c>
      <c r="L202" s="136">
        <f>F202/$J$202</f>
        <v>0.31976744186046513</v>
      </c>
      <c r="M202" s="136">
        <f>G202/$J$202</f>
        <v>4.0697674418604654E-2</v>
      </c>
      <c r="N202" s="136">
        <f>H202/$J$202</f>
        <v>1.3565891472868217E-2</v>
      </c>
      <c r="O202" s="103">
        <f>I202/$J$202</f>
        <v>0</v>
      </c>
      <c r="P202" s="47"/>
    </row>
    <row r="203" spans="2:16" s="10" customFormat="1" ht="13.5" customHeight="1" x14ac:dyDescent="0.15">
      <c r="B203" s="55"/>
      <c r="C203" s="72"/>
      <c r="D203" s="58" t="s">
        <v>88</v>
      </c>
      <c r="E203" s="212">
        <f t="shared" ref="E203:I204" si="90">E207+E210</f>
        <v>130</v>
      </c>
      <c r="F203" s="212">
        <f t="shared" si="90"/>
        <v>103</v>
      </c>
      <c r="G203" s="212">
        <f t="shared" si="90"/>
        <v>13</v>
      </c>
      <c r="H203" s="212">
        <f t="shared" si="90"/>
        <v>5</v>
      </c>
      <c r="I203" s="212">
        <f t="shared" si="90"/>
        <v>0</v>
      </c>
      <c r="J203" s="213">
        <f t="shared" si="89"/>
        <v>251</v>
      </c>
      <c r="K203" s="137">
        <f>E203/$J$203</f>
        <v>0.51792828685258963</v>
      </c>
      <c r="L203" s="137">
        <f>F203/$J$203</f>
        <v>0.41035856573705182</v>
      </c>
      <c r="M203" s="137">
        <f>G203/$J$203</f>
        <v>5.1792828685258967E-2</v>
      </c>
      <c r="N203" s="137">
        <f>H203/$J$203</f>
        <v>1.9920318725099601E-2</v>
      </c>
      <c r="O203" s="107">
        <f>I203/$J$203</f>
        <v>0</v>
      </c>
      <c r="P203" s="47"/>
    </row>
    <row r="204" spans="2:16" s="10" customFormat="1" ht="13.5" customHeight="1" x14ac:dyDescent="0.15">
      <c r="B204" s="55"/>
      <c r="C204" s="72" t="s">
        <v>10</v>
      </c>
      <c r="D204" s="74" t="s">
        <v>91</v>
      </c>
      <c r="E204" s="214">
        <f t="shared" si="90"/>
        <v>193</v>
      </c>
      <c r="F204" s="214">
        <f t="shared" si="90"/>
        <v>62</v>
      </c>
      <c r="G204" s="214">
        <f t="shared" si="90"/>
        <v>8</v>
      </c>
      <c r="H204" s="214">
        <f t="shared" si="90"/>
        <v>2</v>
      </c>
      <c r="I204" s="214">
        <f t="shared" si="90"/>
        <v>0</v>
      </c>
      <c r="J204" s="215">
        <f t="shared" si="89"/>
        <v>265</v>
      </c>
      <c r="K204" s="138">
        <f>E204/$J$204</f>
        <v>0.72830188679245278</v>
      </c>
      <c r="L204" s="138">
        <f>F204/$J$204</f>
        <v>0.2339622641509434</v>
      </c>
      <c r="M204" s="138">
        <f>G204/$J$204</f>
        <v>3.0188679245283019E-2</v>
      </c>
      <c r="N204" s="138">
        <f>H204/$J$204</f>
        <v>7.5471698113207548E-3</v>
      </c>
      <c r="O204" s="111">
        <f>I204/$J$204</f>
        <v>0</v>
      </c>
      <c r="P204" s="47"/>
    </row>
    <row r="205" spans="2:16" s="10" customFormat="1" ht="13.5" customHeight="1" x14ac:dyDescent="0.15">
      <c r="B205" s="55"/>
      <c r="C205" s="72"/>
      <c r="D205" s="59" t="s">
        <v>24</v>
      </c>
      <c r="E205" s="224"/>
      <c r="F205" s="224"/>
      <c r="G205" s="224"/>
      <c r="H205" s="224"/>
      <c r="I205" s="224"/>
      <c r="J205" s="216">
        <f>$F$8-J202</f>
        <v>3</v>
      </c>
      <c r="K205" s="139"/>
      <c r="L205" s="139"/>
      <c r="M205" s="139"/>
      <c r="N205" s="139"/>
      <c r="O205" s="115"/>
      <c r="P205" s="47"/>
    </row>
    <row r="206" spans="2:16" s="10" customFormat="1" ht="13.5" customHeight="1" x14ac:dyDescent="0.15">
      <c r="B206" s="55"/>
      <c r="C206" s="68" t="s">
        <v>25</v>
      </c>
      <c r="D206" s="70" t="s">
        <v>10</v>
      </c>
      <c r="E206" s="210">
        <f>SUM(E207:E208)</f>
        <v>152</v>
      </c>
      <c r="F206" s="210">
        <f>SUM(F207:F208)</f>
        <v>94</v>
      </c>
      <c r="G206" s="210">
        <f>SUM(G207:G208)</f>
        <v>11</v>
      </c>
      <c r="H206" s="210">
        <f>SUM(H207:H208)</f>
        <v>5</v>
      </c>
      <c r="I206" s="210">
        <f>SUM(I207:I208)</f>
        <v>0</v>
      </c>
      <c r="J206" s="211">
        <f t="shared" ref="J206:J214" si="91">SUM(E206:I206)</f>
        <v>262</v>
      </c>
      <c r="K206" s="136">
        <f>E206/$J$206</f>
        <v>0.58015267175572516</v>
      </c>
      <c r="L206" s="136">
        <f>F206/$J$206</f>
        <v>0.35877862595419846</v>
      </c>
      <c r="M206" s="136">
        <f>G206/$J$206</f>
        <v>4.1984732824427481E-2</v>
      </c>
      <c r="N206" s="136">
        <f>H206/$J$206</f>
        <v>1.9083969465648856E-2</v>
      </c>
      <c r="O206" s="103">
        <f>I206/$J$206</f>
        <v>0</v>
      </c>
      <c r="P206" s="47"/>
    </row>
    <row r="207" spans="2:16" s="10" customFormat="1" ht="13.5" customHeight="1" x14ac:dyDescent="0.15">
      <c r="B207" s="55" t="s">
        <v>15</v>
      </c>
      <c r="C207" s="55" t="s">
        <v>13</v>
      </c>
      <c r="D207" s="58" t="s">
        <v>88</v>
      </c>
      <c r="E207" s="319">
        <v>59</v>
      </c>
      <c r="F207" s="319">
        <v>47</v>
      </c>
      <c r="G207" s="319">
        <v>7</v>
      </c>
      <c r="H207" s="319">
        <v>4</v>
      </c>
      <c r="I207" s="319">
        <v>0</v>
      </c>
      <c r="J207" s="213">
        <f t="shared" si="91"/>
        <v>117</v>
      </c>
      <c r="K207" s="137">
        <f>E207/$J$207</f>
        <v>0.50427350427350426</v>
      </c>
      <c r="L207" s="137">
        <f>F207/$J$207</f>
        <v>0.40170940170940173</v>
      </c>
      <c r="M207" s="137">
        <f>G207/$J$207</f>
        <v>5.9829059829059832E-2</v>
      </c>
      <c r="N207" s="137">
        <f>H207/$J$207</f>
        <v>3.4188034188034191E-2</v>
      </c>
      <c r="O207" s="107">
        <f>I207/$J$207</f>
        <v>0</v>
      </c>
      <c r="P207" s="47"/>
    </row>
    <row r="208" spans="2:16" s="10" customFormat="1" ht="13.5" customHeight="1" x14ac:dyDescent="0.15">
      <c r="B208" s="55"/>
      <c r="C208" s="55"/>
      <c r="D208" s="60" t="s">
        <v>91</v>
      </c>
      <c r="E208" s="321">
        <v>93</v>
      </c>
      <c r="F208" s="321">
        <v>47</v>
      </c>
      <c r="G208" s="321">
        <v>4</v>
      </c>
      <c r="H208" s="321">
        <v>1</v>
      </c>
      <c r="I208" s="321">
        <v>0</v>
      </c>
      <c r="J208" s="217">
        <f t="shared" si="91"/>
        <v>145</v>
      </c>
      <c r="K208" s="140">
        <f>E208/$J$208</f>
        <v>0.64137931034482754</v>
      </c>
      <c r="L208" s="140">
        <f>F208/$J$208</f>
        <v>0.32413793103448274</v>
      </c>
      <c r="M208" s="140">
        <f>G208/$J$208</f>
        <v>2.7586206896551724E-2</v>
      </c>
      <c r="N208" s="140">
        <f>H208/$J$208</f>
        <v>6.8965517241379309E-3</v>
      </c>
      <c r="O208" s="119">
        <f>I208/$J$208</f>
        <v>0</v>
      </c>
      <c r="P208" s="47"/>
    </row>
    <row r="209" spans="2:16" s="10" customFormat="1" ht="13.5" customHeight="1" x14ac:dyDescent="0.15">
      <c r="B209" s="55"/>
      <c r="C209" s="68"/>
      <c r="D209" s="70" t="s">
        <v>10</v>
      </c>
      <c r="E209" s="210">
        <f>SUM(E210:E211)</f>
        <v>171</v>
      </c>
      <c r="F209" s="210">
        <f>SUM(F210:F211)</f>
        <v>71</v>
      </c>
      <c r="G209" s="210">
        <f>SUM(G210:G211)</f>
        <v>10</v>
      </c>
      <c r="H209" s="210">
        <f>SUM(H210:H211)</f>
        <v>2</v>
      </c>
      <c r="I209" s="210">
        <f>SUM(I210:I211)</f>
        <v>0</v>
      </c>
      <c r="J209" s="211">
        <f t="shared" si="91"/>
        <v>254</v>
      </c>
      <c r="K209" s="136">
        <f>E209/$J$209</f>
        <v>0.67322834645669294</v>
      </c>
      <c r="L209" s="136">
        <f>F209/$J$209</f>
        <v>0.27952755905511811</v>
      </c>
      <c r="M209" s="136">
        <f>G209/$J$209</f>
        <v>3.937007874015748E-2</v>
      </c>
      <c r="N209" s="136">
        <f>H209/$J$209</f>
        <v>7.874015748031496E-3</v>
      </c>
      <c r="O209" s="103">
        <f>I209/$J$209</f>
        <v>0</v>
      </c>
      <c r="P209" s="47"/>
    </row>
    <row r="210" spans="2:16" s="10" customFormat="1" ht="13.5" customHeight="1" x14ac:dyDescent="0.15">
      <c r="B210" s="55"/>
      <c r="C210" s="55" t="s">
        <v>16</v>
      </c>
      <c r="D210" s="82" t="s">
        <v>88</v>
      </c>
      <c r="E210" s="319">
        <v>71</v>
      </c>
      <c r="F210" s="319">
        <v>56</v>
      </c>
      <c r="G210" s="319">
        <v>6</v>
      </c>
      <c r="H210" s="319">
        <v>1</v>
      </c>
      <c r="I210" s="319">
        <v>0</v>
      </c>
      <c r="J210" s="218">
        <f t="shared" si="91"/>
        <v>134</v>
      </c>
      <c r="K210" s="141">
        <f>E210/$J$210</f>
        <v>0.52985074626865669</v>
      </c>
      <c r="L210" s="141">
        <f>F210/$J$210</f>
        <v>0.41791044776119401</v>
      </c>
      <c r="M210" s="141">
        <f>G210/$J$210</f>
        <v>4.4776119402985072E-2</v>
      </c>
      <c r="N210" s="141">
        <f>H210/$J$210</f>
        <v>7.462686567164179E-3</v>
      </c>
      <c r="O210" s="123">
        <f>I210/$J$210</f>
        <v>0</v>
      </c>
      <c r="P210" s="47"/>
    </row>
    <row r="211" spans="2:16" s="10" customFormat="1" ht="13.5" customHeight="1" x14ac:dyDescent="0.15">
      <c r="B211" s="84"/>
      <c r="C211" s="59"/>
      <c r="D211" s="59" t="s">
        <v>91</v>
      </c>
      <c r="E211" s="321">
        <v>100</v>
      </c>
      <c r="F211" s="321">
        <v>15</v>
      </c>
      <c r="G211" s="321">
        <v>4</v>
      </c>
      <c r="H211" s="321">
        <v>1</v>
      </c>
      <c r="I211" s="321">
        <v>0</v>
      </c>
      <c r="J211" s="216">
        <f t="shared" si="91"/>
        <v>120</v>
      </c>
      <c r="K211" s="142">
        <f>E211/$J$211</f>
        <v>0.83333333333333337</v>
      </c>
      <c r="L211" s="142">
        <f>F211/$J$211</f>
        <v>0.125</v>
      </c>
      <c r="M211" s="142">
        <f>G211/$J$211</f>
        <v>3.3333333333333333E-2</v>
      </c>
      <c r="N211" s="142">
        <f>H211/$J$211</f>
        <v>8.3333333333333332E-3</v>
      </c>
      <c r="O211" s="127">
        <f>I211/$J$211</f>
        <v>0</v>
      </c>
      <c r="P211" s="47"/>
    </row>
    <row r="212" spans="2:16" s="10" customFormat="1" ht="13.5" customHeight="1" x14ac:dyDescent="0.15">
      <c r="B212" s="68"/>
      <c r="C212" s="69"/>
      <c r="D212" s="70" t="s">
        <v>10</v>
      </c>
      <c r="E212" s="210">
        <f>SUM(E213:E214)</f>
        <v>105</v>
      </c>
      <c r="F212" s="210">
        <f>SUM(F213:F214)</f>
        <v>89</v>
      </c>
      <c r="G212" s="210">
        <f>SUM(G213:G214)</f>
        <v>11</v>
      </c>
      <c r="H212" s="210">
        <f>SUM(H213:H214)</f>
        <v>1</v>
      </c>
      <c r="I212" s="210">
        <f>SUM(I213:I214)</f>
        <v>0</v>
      </c>
      <c r="J212" s="211">
        <f t="shared" si="91"/>
        <v>206</v>
      </c>
      <c r="K212" s="136">
        <f>E212/$J$212</f>
        <v>0.50970873786407767</v>
      </c>
      <c r="L212" s="136">
        <f>F212/$J$212</f>
        <v>0.43203883495145629</v>
      </c>
      <c r="M212" s="136">
        <f>G212/$J$212</f>
        <v>5.3398058252427182E-2</v>
      </c>
      <c r="N212" s="136">
        <f>H212/$J$212</f>
        <v>4.8543689320388345E-3</v>
      </c>
      <c r="O212" s="103">
        <f>I212/$J$212</f>
        <v>0</v>
      </c>
      <c r="P212" s="47"/>
    </row>
    <row r="213" spans="2:16" s="10" customFormat="1" ht="13.5" customHeight="1" x14ac:dyDescent="0.15">
      <c r="B213" s="55"/>
      <c r="C213" s="72"/>
      <c r="D213" s="58" t="s">
        <v>88</v>
      </c>
      <c r="E213" s="319">
        <v>50</v>
      </c>
      <c r="F213" s="319">
        <v>50</v>
      </c>
      <c r="G213" s="319">
        <v>7</v>
      </c>
      <c r="H213" s="319">
        <v>1</v>
      </c>
      <c r="I213" s="319">
        <v>0</v>
      </c>
      <c r="J213" s="213">
        <f t="shared" si="91"/>
        <v>108</v>
      </c>
      <c r="K213" s="137">
        <f>E213/$J$213</f>
        <v>0.46296296296296297</v>
      </c>
      <c r="L213" s="137">
        <f>F213/$J$213</f>
        <v>0.46296296296296297</v>
      </c>
      <c r="M213" s="137">
        <f>G213/$J$213</f>
        <v>6.4814814814814811E-2</v>
      </c>
      <c r="N213" s="137">
        <f>H213/$J$213</f>
        <v>9.2592592592592587E-3</v>
      </c>
      <c r="O213" s="107">
        <f>I213/$J$213</f>
        <v>0</v>
      </c>
      <c r="P213" s="47"/>
    </row>
    <row r="214" spans="2:16" s="10" customFormat="1" ht="13.5" customHeight="1" x14ac:dyDescent="0.15">
      <c r="B214" s="55" t="s">
        <v>26</v>
      </c>
      <c r="C214" s="26" t="s">
        <v>16</v>
      </c>
      <c r="D214" s="74" t="s">
        <v>91</v>
      </c>
      <c r="E214" s="331">
        <v>55</v>
      </c>
      <c r="F214" s="331">
        <v>39</v>
      </c>
      <c r="G214" s="331">
        <v>4</v>
      </c>
      <c r="H214" s="331">
        <v>0</v>
      </c>
      <c r="I214" s="331">
        <v>0</v>
      </c>
      <c r="J214" s="215">
        <f t="shared" si="91"/>
        <v>98</v>
      </c>
      <c r="K214" s="138">
        <f>E214/$J$214</f>
        <v>0.56122448979591832</v>
      </c>
      <c r="L214" s="138">
        <f>F214/$J$214</f>
        <v>0.39795918367346939</v>
      </c>
      <c r="M214" s="138">
        <f>G214/$J$214</f>
        <v>4.0816326530612242E-2</v>
      </c>
      <c r="N214" s="138">
        <f>H214/$J$214</f>
        <v>0</v>
      </c>
      <c r="O214" s="111">
        <f>I214/$J$214</f>
        <v>0</v>
      </c>
      <c r="P214" s="47"/>
    </row>
    <row r="215" spans="2:16" s="10" customFormat="1" ht="13.5" customHeight="1" thickBot="1" x14ac:dyDescent="0.2">
      <c r="B215" s="55"/>
      <c r="C215" s="72"/>
      <c r="D215" s="91" t="s">
        <v>24</v>
      </c>
      <c r="E215" s="225"/>
      <c r="F215" s="225"/>
      <c r="G215" s="225"/>
      <c r="H215" s="225"/>
      <c r="I215" s="225"/>
      <c r="J215" s="221">
        <f>$F$11-J212</f>
        <v>0</v>
      </c>
      <c r="K215" s="196"/>
      <c r="L215" s="196"/>
      <c r="M215" s="196"/>
      <c r="N215" s="196"/>
      <c r="O215" s="197"/>
      <c r="P215" s="47"/>
    </row>
    <row r="216" spans="2:16" s="10" customFormat="1" ht="13.5" customHeight="1" thickTop="1" x14ac:dyDescent="0.15">
      <c r="B216" s="92"/>
      <c r="C216" s="93"/>
      <c r="D216" s="62" t="s">
        <v>10</v>
      </c>
      <c r="E216" s="222">
        <f>E217+E218</f>
        <v>774</v>
      </c>
      <c r="F216" s="222">
        <f>F217+F218</f>
        <v>500</v>
      </c>
      <c r="G216" s="222">
        <f>G217+G218</f>
        <v>71</v>
      </c>
      <c r="H216" s="222">
        <f>H217+H218</f>
        <v>18</v>
      </c>
      <c r="I216" s="222">
        <f>I217+I218</f>
        <v>0</v>
      </c>
      <c r="J216" s="223">
        <f>SUM(E216:I216)</f>
        <v>1363</v>
      </c>
      <c r="K216" s="198">
        <f>E216/$J$216</f>
        <v>0.56786500366837855</v>
      </c>
      <c r="L216" s="198">
        <f>F216/$J$216</f>
        <v>0.36683785766691124</v>
      </c>
      <c r="M216" s="198">
        <f>G216/$J$216</f>
        <v>5.2090975788701394E-2</v>
      </c>
      <c r="N216" s="198">
        <f>H216/$J$216</f>
        <v>1.3206162876008804E-2</v>
      </c>
      <c r="O216" s="199">
        <f>I216/$J$216</f>
        <v>0</v>
      </c>
      <c r="P216" s="47"/>
    </row>
    <row r="217" spans="2:16" s="10" customFormat="1" ht="13.5" customHeight="1" x14ac:dyDescent="0.15">
      <c r="B217" s="55"/>
      <c r="C217" s="72"/>
      <c r="D217" s="58" t="s">
        <v>88</v>
      </c>
      <c r="E217" s="212">
        <f t="shared" ref="E217:I218" si="92">E193+E203+E213</f>
        <v>358</v>
      </c>
      <c r="F217" s="212">
        <f t="shared" si="92"/>
        <v>277</v>
      </c>
      <c r="G217" s="212">
        <f t="shared" si="92"/>
        <v>45</v>
      </c>
      <c r="H217" s="212">
        <f t="shared" si="92"/>
        <v>9</v>
      </c>
      <c r="I217" s="212">
        <f t="shared" si="92"/>
        <v>0</v>
      </c>
      <c r="J217" s="213">
        <f>SUM(E217:I217)</f>
        <v>689</v>
      </c>
      <c r="K217" s="137">
        <f>E217/$J$217</f>
        <v>0.51959361393323655</v>
      </c>
      <c r="L217" s="137">
        <f>F217/$J$217</f>
        <v>0.40203193033381712</v>
      </c>
      <c r="M217" s="137">
        <f>G217/$J$217</f>
        <v>6.5312046444121918E-2</v>
      </c>
      <c r="N217" s="137">
        <f>H217/$J$217</f>
        <v>1.3062409288824383E-2</v>
      </c>
      <c r="O217" s="107">
        <f>I217/$J$217</f>
        <v>0</v>
      </c>
      <c r="P217" s="47"/>
    </row>
    <row r="218" spans="2:16" s="10" customFormat="1" ht="13.5" customHeight="1" x14ac:dyDescent="0.15">
      <c r="B218" s="96" t="s">
        <v>10</v>
      </c>
      <c r="C218" s="26"/>
      <c r="D218" s="74" t="s">
        <v>91</v>
      </c>
      <c r="E218" s="214">
        <f t="shared" si="92"/>
        <v>416</v>
      </c>
      <c r="F218" s="214">
        <f t="shared" si="92"/>
        <v>223</v>
      </c>
      <c r="G218" s="214">
        <f t="shared" si="92"/>
        <v>26</v>
      </c>
      <c r="H218" s="214">
        <f t="shared" si="92"/>
        <v>9</v>
      </c>
      <c r="I218" s="214">
        <f t="shared" si="92"/>
        <v>0</v>
      </c>
      <c r="J218" s="215">
        <f>SUM(E218:I218)</f>
        <v>674</v>
      </c>
      <c r="K218" s="138">
        <f>E218/$J$218</f>
        <v>0.6172106824925816</v>
      </c>
      <c r="L218" s="138">
        <f>F218/$J$218</f>
        <v>0.33086053412462907</v>
      </c>
      <c r="M218" s="138">
        <f>G218/$J$218</f>
        <v>3.857566765578635E-2</v>
      </c>
      <c r="N218" s="138">
        <f>H218/$J$218</f>
        <v>1.3353115727002967E-2</v>
      </c>
      <c r="O218" s="111">
        <f>I218/$J$218</f>
        <v>0</v>
      </c>
      <c r="P218" s="47"/>
    </row>
    <row r="219" spans="2:16" s="10" customFormat="1" ht="13.5" customHeight="1" x14ac:dyDescent="0.15">
      <c r="B219" s="84"/>
      <c r="C219" s="97"/>
      <c r="D219" s="59" t="s">
        <v>24</v>
      </c>
      <c r="E219" s="224"/>
      <c r="F219" s="224"/>
      <c r="G219" s="224"/>
      <c r="H219" s="224"/>
      <c r="I219" s="224"/>
      <c r="J219" s="216">
        <f>J195+J205+J215</f>
        <v>5</v>
      </c>
      <c r="K219" s="146"/>
      <c r="L219" s="146"/>
      <c r="M219" s="146"/>
      <c r="N219" s="146"/>
      <c r="O219" s="100"/>
      <c r="P219" s="47"/>
    </row>
    <row r="220" spans="2:16" s="10" customFormat="1" ht="13.5" customHeight="1" x14ac:dyDescent="0.15">
      <c r="B220" s="303"/>
      <c r="C220" s="303"/>
      <c r="D220" s="5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</row>
    <row r="221" spans="2:16" s="10" customFormat="1" ht="13.5" customHeight="1" x14ac:dyDescent="0.15">
      <c r="B221" s="65" t="s">
        <v>45</v>
      </c>
      <c r="C221" s="17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</row>
    <row r="222" spans="2:16" s="10" customFormat="1" ht="42" x14ac:dyDescent="0.15">
      <c r="B222" s="30" t="s">
        <v>9</v>
      </c>
      <c r="C222" s="11" t="s">
        <v>19</v>
      </c>
      <c r="D222" s="402" t="s">
        <v>20</v>
      </c>
      <c r="E222" s="4" t="s">
        <v>0</v>
      </c>
      <c r="F222" s="33" t="s">
        <v>1</v>
      </c>
      <c r="G222" s="33" t="s">
        <v>2</v>
      </c>
      <c r="H222" s="33" t="s">
        <v>3</v>
      </c>
      <c r="I222" s="409" t="s">
        <v>10</v>
      </c>
      <c r="J222" s="34" t="s">
        <v>0</v>
      </c>
      <c r="K222" s="33" t="s">
        <v>1</v>
      </c>
      <c r="L222" s="33" t="s">
        <v>2</v>
      </c>
      <c r="M222" s="49" t="s">
        <v>3</v>
      </c>
      <c r="N222" s="311"/>
      <c r="O222" s="63"/>
    </row>
    <row r="223" spans="2:16" s="10" customFormat="1" ht="14.25" customHeight="1" x14ac:dyDescent="0.15">
      <c r="B223" s="68"/>
      <c r="C223" s="69"/>
      <c r="D223" s="70" t="s">
        <v>10</v>
      </c>
      <c r="E223" s="210">
        <f>SUM(E224:E225)</f>
        <v>45</v>
      </c>
      <c r="F223" s="210">
        <f>SUM(F224:F225)</f>
        <v>177</v>
      </c>
      <c r="G223" s="210">
        <f>SUM(G224:G225)</f>
        <v>289</v>
      </c>
      <c r="H223" s="210">
        <f>SUM(H224:H225)</f>
        <v>4</v>
      </c>
      <c r="I223" s="211">
        <f>SUM(E223:H223)</f>
        <v>515</v>
      </c>
      <c r="J223" s="136">
        <f>E223/$I$223</f>
        <v>8.7378640776699032E-2</v>
      </c>
      <c r="K223" s="136">
        <f>F223/$I$223</f>
        <v>0.34368932038834954</v>
      </c>
      <c r="L223" s="136">
        <f>G223/$I$223</f>
        <v>0.56116504854368932</v>
      </c>
      <c r="M223" s="103">
        <f>H223/$I$223</f>
        <v>7.7669902912621356E-3</v>
      </c>
      <c r="N223" s="98"/>
      <c r="O223" s="63"/>
    </row>
    <row r="224" spans="2:16" s="10" customFormat="1" ht="14.25" customHeight="1" x14ac:dyDescent="0.15">
      <c r="B224" s="55"/>
      <c r="C224" s="72"/>
      <c r="D224" s="58" t="s">
        <v>88</v>
      </c>
      <c r="E224" s="212">
        <f t="shared" ref="E224:H225" si="93">E228+E231</f>
        <v>26</v>
      </c>
      <c r="F224" s="212">
        <f t="shared" si="93"/>
        <v>98</v>
      </c>
      <c r="G224" s="212">
        <f t="shared" si="93"/>
        <v>123</v>
      </c>
      <c r="H224" s="212">
        <f t="shared" si="93"/>
        <v>4</v>
      </c>
      <c r="I224" s="213">
        <f>SUM(E224:H224)</f>
        <v>251</v>
      </c>
      <c r="J224" s="137">
        <f>E224/$I$224</f>
        <v>0.10358565737051793</v>
      </c>
      <c r="K224" s="137">
        <f>F224/$I$224</f>
        <v>0.39043824701195218</v>
      </c>
      <c r="L224" s="137">
        <f>G224/$I$224</f>
        <v>0.49003984063745021</v>
      </c>
      <c r="M224" s="107">
        <f>H224/$I$224</f>
        <v>1.5936254980079681E-2</v>
      </c>
      <c r="N224" s="98"/>
      <c r="O224" s="63"/>
    </row>
    <row r="225" spans="2:15" s="10" customFormat="1" ht="14.25" customHeight="1" x14ac:dyDescent="0.15">
      <c r="B225" s="55"/>
      <c r="C225" s="72" t="s">
        <v>10</v>
      </c>
      <c r="D225" s="74" t="s">
        <v>91</v>
      </c>
      <c r="E225" s="237">
        <f t="shared" si="93"/>
        <v>19</v>
      </c>
      <c r="F225" s="237">
        <f t="shared" si="93"/>
        <v>79</v>
      </c>
      <c r="G225" s="237">
        <f t="shared" si="93"/>
        <v>166</v>
      </c>
      <c r="H225" s="237">
        <f t="shared" si="93"/>
        <v>0</v>
      </c>
      <c r="I225" s="215">
        <f>SUM(E225:H225)</f>
        <v>264</v>
      </c>
      <c r="J225" s="138">
        <f>E225/$I$225</f>
        <v>7.1969696969696975E-2</v>
      </c>
      <c r="K225" s="138">
        <f>F225/$I$225</f>
        <v>0.29924242424242425</v>
      </c>
      <c r="L225" s="138">
        <f>G225/$I$225</f>
        <v>0.62878787878787878</v>
      </c>
      <c r="M225" s="111">
        <f>H225/$I$225</f>
        <v>0</v>
      </c>
      <c r="N225" s="98"/>
      <c r="O225" s="63"/>
    </row>
    <row r="226" spans="2:15" s="10" customFormat="1" ht="14.25" customHeight="1" x14ac:dyDescent="0.15">
      <c r="B226" s="55"/>
      <c r="C226" s="72"/>
      <c r="D226" s="59" t="s">
        <v>24</v>
      </c>
      <c r="E226" s="238"/>
      <c r="F226" s="238"/>
      <c r="G226" s="238"/>
      <c r="H226" s="238"/>
      <c r="I226" s="216">
        <f>$F$8-I223</f>
        <v>4</v>
      </c>
      <c r="J226" s="139"/>
      <c r="K226" s="139"/>
      <c r="L226" s="139"/>
      <c r="M226" s="115"/>
      <c r="N226" s="98"/>
      <c r="O226" s="63"/>
    </row>
    <row r="227" spans="2:15" s="10" customFormat="1" ht="14.25" customHeight="1" x14ac:dyDescent="0.15">
      <c r="B227" s="55"/>
      <c r="C227" s="68" t="s">
        <v>25</v>
      </c>
      <c r="D227" s="70" t="s">
        <v>10</v>
      </c>
      <c r="E227" s="220">
        <f>E228+E229</f>
        <v>24</v>
      </c>
      <c r="F227" s="220">
        <f>F228+F229</f>
        <v>79</v>
      </c>
      <c r="G227" s="220">
        <f>G228+G229</f>
        <v>155</v>
      </c>
      <c r="H227" s="220">
        <f>H228+H229</f>
        <v>2</v>
      </c>
      <c r="I227" s="211">
        <f t="shared" ref="I227:I234" si="94">SUM(E227:H227)</f>
        <v>260</v>
      </c>
      <c r="J227" s="136">
        <f>E227/$I$227</f>
        <v>9.2307692307692313E-2</v>
      </c>
      <c r="K227" s="136">
        <f>F227/$I$227</f>
        <v>0.30384615384615382</v>
      </c>
      <c r="L227" s="136">
        <f>G227/$I$227</f>
        <v>0.59615384615384615</v>
      </c>
      <c r="M227" s="103">
        <f>H227/$I$227</f>
        <v>7.6923076923076927E-3</v>
      </c>
      <c r="N227" s="98"/>
      <c r="O227" s="63"/>
    </row>
    <row r="228" spans="2:15" s="10" customFormat="1" ht="14.25" customHeight="1" x14ac:dyDescent="0.15">
      <c r="B228" s="55" t="s">
        <v>15</v>
      </c>
      <c r="C228" s="55" t="s">
        <v>13</v>
      </c>
      <c r="D228" s="58" t="s">
        <v>88</v>
      </c>
      <c r="E228" s="319">
        <v>14</v>
      </c>
      <c r="F228" s="319">
        <v>47</v>
      </c>
      <c r="G228" s="319">
        <v>53</v>
      </c>
      <c r="H228" s="319">
        <v>2</v>
      </c>
      <c r="I228" s="213">
        <f t="shared" si="94"/>
        <v>116</v>
      </c>
      <c r="J228" s="137">
        <f>E228/$I$228</f>
        <v>0.1206896551724138</v>
      </c>
      <c r="K228" s="137">
        <f>F228/$I$228</f>
        <v>0.40517241379310343</v>
      </c>
      <c r="L228" s="137">
        <f>G228/$I$228</f>
        <v>0.45689655172413796</v>
      </c>
      <c r="M228" s="107">
        <f>H228/$I$228</f>
        <v>1.7241379310344827E-2</v>
      </c>
      <c r="N228" s="98"/>
      <c r="O228" s="63"/>
    </row>
    <row r="229" spans="2:15" s="10" customFormat="1" ht="14.25" customHeight="1" x14ac:dyDescent="0.15">
      <c r="B229" s="55"/>
      <c r="C229" s="55"/>
      <c r="D229" s="60" t="s">
        <v>91</v>
      </c>
      <c r="E229" s="321">
        <v>10</v>
      </c>
      <c r="F229" s="321">
        <v>32</v>
      </c>
      <c r="G229" s="321">
        <v>102</v>
      </c>
      <c r="H229" s="321">
        <v>0</v>
      </c>
      <c r="I229" s="239">
        <f t="shared" si="94"/>
        <v>144</v>
      </c>
      <c r="J229" s="140">
        <f>E229/$I$229</f>
        <v>6.9444444444444448E-2</v>
      </c>
      <c r="K229" s="140">
        <f>F229/$I$229</f>
        <v>0.22222222222222221</v>
      </c>
      <c r="L229" s="140">
        <f>G229/$I$229</f>
        <v>0.70833333333333337</v>
      </c>
      <c r="M229" s="119">
        <f>H229/$I$229</f>
        <v>0</v>
      </c>
      <c r="N229" s="98"/>
      <c r="O229" s="63"/>
    </row>
    <row r="230" spans="2:15" s="10" customFormat="1" ht="14.25" customHeight="1" x14ac:dyDescent="0.15">
      <c r="B230" s="55"/>
      <c r="C230" s="68"/>
      <c r="D230" s="70" t="s">
        <v>10</v>
      </c>
      <c r="E230" s="210">
        <f>E231+E232</f>
        <v>21</v>
      </c>
      <c r="F230" s="210">
        <f>F231+F232</f>
        <v>98</v>
      </c>
      <c r="G230" s="210">
        <f>G231+G232</f>
        <v>134</v>
      </c>
      <c r="H230" s="210">
        <f>H231+H232</f>
        <v>2</v>
      </c>
      <c r="I230" s="211">
        <f t="shared" si="94"/>
        <v>255</v>
      </c>
      <c r="J230" s="136">
        <f>E230/$I$230</f>
        <v>8.2352941176470587E-2</v>
      </c>
      <c r="K230" s="136">
        <f>F230/$I$230</f>
        <v>0.3843137254901961</v>
      </c>
      <c r="L230" s="136">
        <f>G230/$I$230</f>
        <v>0.52549019607843139</v>
      </c>
      <c r="M230" s="103">
        <f>H230/$I$230</f>
        <v>7.8431372549019607E-3</v>
      </c>
      <c r="N230" s="98"/>
      <c r="O230" s="63"/>
    </row>
    <row r="231" spans="2:15" s="10" customFormat="1" ht="14.25" customHeight="1" x14ac:dyDescent="0.15">
      <c r="B231" s="55"/>
      <c r="C231" s="55" t="s">
        <v>16</v>
      </c>
      <c r="D231" s="82" t="s">
        <v>88</v>
      </c>
      <c r="E231" s="319">
        <v>12</v>
      </c>
      <c r="F231" s="319">
        <v>51</v>
      </c>
      <c r="G231" s="319">
        <v>70</v>
      </c>
      <c r="H231" s="319">
        <v>2</v>
      </c>
      <c r="I231" s="218">
        <f t="shared" si="94"/>
        <v>135</v>
      </c>
      <c r="J231" s="141">
        <f>E231/$I$231</f>
        <v>8.8888888888888892E-2</v>
      </c>
      <c r="K231" s="141">
        <f>F231/$I$231</f>
        <v>0.37777777777777777</v>
      </c>
      <c r="L231" s="141">
        <f>G231/$I$231</f>
        <v>0.51851851851851849</v>
      </c>
      <c r="M231" s="123">
        <f>H231/$I$231</f>
        <v>1.4814814814814815E-2</v>
      </c>
      <c r="N231" s="98"/>
      <c r="O231" s="63"/>
    </row>
    <row r="232" spans="2:15" s="10" customFormat="1" ht="14.25" customHeight="1" x14ac:dyDescent="0.15">
      <c r="B232" s="84"/>
      <c r="C232" s="59"/>
      <c r="D232" s="59" t="s">
        <v>91</v>
      </c>
      <c r="E232" s="321">
        <v>9</v>
      </c>
      <c r="F232" s="321">
        <v>47</v>
      </c>
      <c r="G232" s="321">
        <v>64</v>
      </c>
      <c r="H232" s="321">
        <v>0</v>
      </c>
      <c r="I232" s="221">
        <f t="shared" si="94"/>
        <v>120</v>
      </c>
      <c r="J232" s="200">
        <f>E232/$I$232</f>
        <v>7.4999999999999997E-2</v>
      </c>
      <c r="K232" s="200">
        <f>F232/$I$232</f>
        <v>0.39166666666666666</v>
      </c>
      <c r="L232" s="200">
        <f>G232/$I$232</f>
        <v>0.53333333333333333</v>
      </c>
      <c r="M232" s="133">
        <f>H232/$I$232</f>
        <v>0</v>
      </c>
      <c r="N232" s="98"/>
      <c r="O232" s="63"/>
    </row>
    <row r="233" spans="2:15" s="10" customFormat="1" ht="14.25" customHeight="1" x14ac:dyDescent="0.15">
      <c r="B233" s="68"/>
      <c r="C233" s="69"/>
      <c r="D233" s="70" t="s">
        <v>10</v>
      </c>
      <c r="E233" s="210">
        <f>E234+E235</f>
        <v>13</v>
      </c>
      <c r="F233" s="210">
        <f>F234+F235</f>
        <v>75</v>
      </c>
      <c r="G233" s="210">
        <f>G234+G235</f>
        <v>115</v>
      </c>
      <c r="H233" s="210">
        <f>H234+H235</f>
        <v>0</v>
      </c>
      <c r="I233" s="211">
        <f t="shared" si="94"/>
        <v>203</v>
      </c>
      <c r="J233" s="136">
        <f>E233/$I$233</f>
        <v>6.4039408866995079E-2</v>
      </c>
      <c r="K233" s="136">
        <f>F233/$I$233</f>
        <v>0.36945812807881773</v>
      </c>
      <c r="L233" s="136">
        <f>G233/$I$233</f>
        <v>0.56650246305418717</v>
      </c>
      <c r="M233" s="103">
        <f>H233/$I$233</f>
        <v>0</v>
      </c>
      <c r="N233" s="98"/>
      <c r="O233" s="63"/>
    </row>
    <row r="234" spans="2:15" s="10" customFormat="1" ht="14.25" customHeight="1" x14ac:dyDescent="0.15">
      <c r="B234" s="55"/>
      <c r="C234" s="72"/>
      <c r="D234" s="58" t="s">
        <v>88</v>
      </c>
      <c r="E234" s="319">
        <v>6</v>
      </c>
      <c r="F234" s="319">
        <v>45</v>
      </c>
      <c r="G234" s="319">
        <v>55</v>
      </c>
      <c r="H234" s="319">
        <v>0</v>
      </c>
      <c r="I234" s="213">
        <f t="shared" si="94"/>
        <v>106</v>
      </c>
      <c r="J234" s="137">
        <f>E234/$I$234</f>
        <v>5.6603773584905662E-2</v>
      </c>
      <c r="K234" s="137">
        <f>F234/$I$234</f>
        <v>0.42452830188679247</v>
      </c>
      <c r="L234" s="137">
        <f>G234/$I$234</f>
        <v>0.51886792452830188</v>
      </c>
      <c r="M234" s="107">
        <f>H234/$I$234</f>
        <v>0</v>
      </c>
      <c r="N234" s="98"/>
      <c r="O234" s="63"/>
    </row>
    <row r="235" spans="2:15" s="10" customFormat="1" ht="14.25" customHeight="1" x14ac:dyDescent="0.15">
      <c r="B235" s="55" t="s">
        <v>26</v>
      </c>
      <c r="C235" s="26" t="s">
        <v>16</v>
      </c>
      <c r="D235" s="74" t="s">
        <v>91</v>
      </c>
      <c r="E235" s="331">
        <v>7</v>
      </c>
      <c r="F235" s="331">
        <v>30</v>
      </c>
      <c r="G235" s="331">
        <v>60</v>
      </c>
      <c r="H235" s="331">
        <v>0</v>
      </c>
      <c r="I235" s="239">
        <f>SUM(E235:H235)</f>
        <v>97</v>
      </c>
      <c r="J235" s="201">
        <f>E235/$I$235</f>
        <v>7.2164948453608241E-2</v>
      </c>
      <c r="K235" s="201">
        <f>F235/$I$235</f>
        <v>0.30927835051546393</v>
      </c>
      <c r="L235" s="201">
        <f>G235/$I$235</f>
        <v>0.61855670103092786</v>
      </c>
      <c r="M235" s="202">
        <f>H235/$I$235</f>
        <v>0</v>
      </c>
      <c r="N235" s="98"/>
      <c r="O235" s="63"/>
    </row>
    <row r="236" spans="2:15" s="10" customFormat="1" ht="14.25" customHeight="1" thickBot="1" x14ac:dyDescent="0.2">
      <c r="B236" s="55"/>
      <c r="C236" s="72"/>
      <c r="D236" s="91" t="s">
        <v>24</v>
      </c>
      <c r="E236" s="356"/>
      <c r="F236" s="356"/>
      <c r="G236" s="356"/>
      <c r="H236" s="356"/>
      <c r="I236" s="240">
        <f>$F$11-I233</f>
        <v>3</v>
      </c>
      <c r="J236" s="357"/>
      <c r="K236" s="357"/>
      <c r="L236" s="357"/>
      <c r="M236" s="358"/>
      <c r="N236" s="98"/>
      <c r="O236" s="63"/>
    </row>
    <row r="237" spans="2:15" s="10" customFormat="1" ht="14.25" customHeight="1" thickTop="1" x14ac:dyDescent="0.15">
      <c r="B237" s="92"/>
      <c r="C237" s="93"/>
      <c r="D237" s="62" t="s">
        <v>10</v>
      </c>
      <c r="E237" s="210">
        <f>E238+E239</f>
        <v>58</v>
      </c>
      <c r="F237" s="210">
        <f>F238+F239</f>
        <v>252</v>
      </c>
      <c r="G237" s="210">
        <f>G238+G239</f>
        <v>404</v>
      </c>
      <c r="H237" s="210">
        <f>H238+H239</f>
        <v>4</v>
      </c>
      <c r="I237" s="216">
        <f>SUM(E237:H237)</f>
        <v>718</v>
      </c>
      <c r="J237" s="142">
        <f>E237/$I$237</f>
        <v>8.0779944289693595E-2</v>
      </c>
      <c r="K237" s="142">
        <f>F237/$I$237</f>
        <v>0.35097493036211697</v>
      </c>
      <c r="L237" s="142">
        <f>G237/$I$237</f>
        <v>0.56267409470752094</v>
      </c>
      <c r="M237" s="127">
        <f>H237/$I$237</f>
        <v>5.5710306406685237E-3</v>
      </c>
      <c r="N237" s="98"/>
      <c r="O237" s="63"/>
    </row>
    <row r="238" spans="2:15" s="10" customFormat="1" ht="14.25" customHeight="1" x14ac:dyDescent="0.15">
      <c r="B238" s="55"/>
      <c r="C238" s="72"/>
      <c r="D238" s="58" t="s">
        <v>88</v>
      </c>
      <c r="E238" s="219">
        <f t="shared" ref="E238:H239" si="95">E224+E234</f>
        <v>32</v>
      </c>
      <c r="F238" s="219">
        <f t="shared" si="95"/>
        <v>143</v>
      </c>
      <c r="G238" s="219">
        <f t="shared" si="95"/>
        <v>178</v>
      </c>
      <c r="H238" s="219">
        <f t="shared" si="95"/>
        <v>4</v>
      </c>
      <c r="I238" s="218">
        <f>SUM(E238:H238)</f>
        <v>357</v>
      </c>
      <c r="J238" s="141">
        <f>E238/$I$238</f>
        <v>8.9635854341736695E-2</v>
      </c>
      <c r="K238" s="141">
        <f>F238/$I$238</f>
        <v>0.40056022408963587</v>
      </c>
      <c r="L238" s="141">
        <f>G238/$I$238</f>
        <v>0.49859943977591037</v>
      </c>
      <c r="M238" s="123">
        <f>H238/$I$238</f>
        <v>1.1204481792717087E-2</v>
      </c>
      <c r="N238" s="98"/>
      <c r="O238" s="63"/>
    </row>
    <row r="239" spans="2:15" s="10" customFormat="1" ht="14.25" customHeight="1" x14ac:dyDescent="0.15">
      <c r="B239" s="96" t="s">
        <v>10</v>
      </c>
      <c r="C239" s="26"/>
      <c r="D239" s="74" t="s">
        <v>91</v>
      </c>
      <c r="E239" s="230">
        <f t="shared" si="95"/>
        <v>26</v>
      </c>
      <c r="F239" s="230">
        <f t="shared" si="95"/>
        <v>109</v>
      </c>
      <c r="G239" s="230">
        <f t="shared" si="95"/>
        <v>226</v>
      </c>
      <c r="H239" s="230">
        <f t="shared" si="95"/>
        <v>0</v>
      </c>
      <c r="I239" s="241">
        <f>SUM(E239:H239)</f>
        <v>361</v>
      </c>
      <c r="J239" s="204">
        <f>E239/$I$239</f>
        <v>7.2022160664819951E-2</v>
      </c>
      <c r="K239" s="204">
        <f>F239/$I$239</f>
        <v>0.30193905817174516</v>
      </c>
      <c r="L239" s="204">
        <f>G239/$I$239</f>
        <v>0.62603878116343492</v>
      </c>
      <c r="M239" s="205">
        <f>H239/$I$239</f>
        <v>0</v>
      </c>
      <c r="N239" s="98"/>
      <c r="O239" s="63"/>
    </row>
    <row r="240" spans="2:15" s="10" customFormat="1" ht="14.25" customHeight="1" x14ac:dyDescent="0.15">
      <c r="B240" s="84"/>
      <c r="C240" s="97"/>
      <c r="D240" s="59" t="s">
        <v>24</v>
      </c>
      <c r="E240" s="359"/>
      <c r="F240" s="359"/>
      <c r="G240" s="359"/>
      <c r="H240" s="359"/>
      <c r="I240" s="216">
        <f>I226+I236</f>
        <v>7</v>
      </c>
      <c r="J240" s="354"/>
      <c r="K240" s="354"/>
      <c r="L240" s="354"/>
      <c r="M240" s="355"/>
      <c r="N240" s="98"/>
      <c r="O240" s="63"/>
    </row>
    <row r="241" spans="2:15" s="10" customFormat="1" ht="14.25" customHeight="1" x14ac:dyDescent="0.15">
      <c r="B241" s="17"/>
      <c r="C241" s="17"/>
      <c r="D241" s="63"/>
      <c r="E241" s="352"/>
      <c r="F241" s="352"/>
      <c r="G241" s="352"/>
      <c r="H241" s="352"/>
      <c r="I241" s="63"/>
      <c r="J241" s="250"/>
      <c r="K241" s="250"/>
      <c r="L241" s="250"/>
      <c r="M241" s="250"/>
      <c r="N241" s="63"/>
      <c r="O241" s="63"/>
    </row>
    <row r="242" spans="2:15" s="10" customFormat="1" ht="14.25" customHeight="1" x14ac:dyDescent="0.15">
      <c r="B242" s="65" t="s">
        <v>46</v>
      </c>
      <c r="C242" s="17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</row>
    <row r="243" spans="2:15" s="10" customFormat="1" ht="28.8" x14ac:dyDescent="0.15">
      <c r="B243" s="30" t="s">
        <v>9</v>
      </c>
      <c r="C243" s="11" t="s">
        <v>19</v>
      </c>
      <c r="D243" s="402" t="s">
        <v>20</v>
      </c>
      <c r="E243" s="11" t="s">
        <v>4</v>
      </c>
      <c r="F243" s="11" t="s">
        <v>5</v>
      </c>
      <c r="G243" s="11" t="s">
        <v>6</v>
      </c>
      <c r="H243" s="11" t="s">
        <v>7</v>
      </c>
      <c r="I243" s="408" t="s">
        <v>10</v>
      </c>
      <c r="J243" s="403" t="s">
        <v>4</v>
      </c>
      <c r="K243" s="11" t="s">
        <v>5</v>
      </c>
      <c r="L243" s="11" t="s">
        <v>6</v>
      </c>
      <c r="M243" s="38" t="s">
        <v>7</v>
      </c>
      <c r="N243" s="311"/>
      <c r="O243" s="63"/>
    </row>
    <row r="244" spans="2:15" s="10" customFormat="1" ht="13.5" customHeight="1" x14ac:dyDescent="0.15">
      <c r="B244" s="68"/>
      <c r="C244" s="69"/>
      <c r="D244" s="70" t="s">
        <v>10</v>
      </c>
      <c r="E244" s="210">
        <f>SUM(E245:E246)</f>
        <v>24</v>
      </c>
      <c r="F244" s="210">
        <f>SUM(F245:F246)</f>
        <v>35</v>
      </c>
      <c r="G244" s="210">
        <f>SUM(G245:G246)</f>
        <v>191</v>
      </c>
      <c r="H244" s="210">
        <f>SUM(H245:H246)</f>
        <v>266</v>
      </c>
      <c r="I244" s="211">
        <f>SUM(E244:H244)</f>
        <v>516</v>
      </c>
      <c r="J244" s="136">
        <f>E244/$I$244</f>
        <v>4.6511627906976744E-2</v>
      </c>
      <c r="K244" s="136">
        <f>F244/$I$244</f>
        <v>6.7829457364341081E-2</v>
      </c>
      <c r="L244" s="136">
        <f>G244/$I$244</f>
        <v>0.37015503875968991</v>
      </c>
      <c r="M244" s="103">
        <f>H244/$I$244</f>
        <v>0.51550387596899228</v>
      </c>
      <c r="N244" s="98"/>
      <c r="O244" s="63"/>
    </row>
    <row r="245" spans="2:15" s="10" customFormat="1" ht="13.5" customHeight="1" x14ac:dyDescent="0.15">
      <c r="B245" s="55"/>
      <c r="C245" s="72"/>
      <c r="D245" s="58" t="s">
        <v>88</v>
      </c>
      <c r="E245" s="212">
        <f t="shared" ref="E245:H246" si="96">E249+E252</f>
        <v>12</v>
      </c>
      <c r="F245" s="212">
        <f t="shared" si="96"/>
        <v>12</v>
      </c>
      <c r="G245" s="212">
        <f t="shared" si="96"/>
        <v>96</v>
      </c>
      <c r="H245" s="212">
        <f t="shared" si="96"/>
        <v>132</v>
      </c>
      <c r="I245" s="213">
        <f>SUM(E245:H245)</f>
        <v>252</v>
      </c>
      <c r="J245" s="137">
        <f>E245/$I$245</f>
        <v>4.7619047619047616E-2</v>
      </c>
      <c r="K245" s="137">
        <f>F245/$I$245</f>
        <v>4.7619047619047616E-2</v>
      </c>
      <c r="L245" s="137">
        <f>G245/$I$245</f>
        <v>0.38095238095238093</v>
      </c>
      <c r="M245" s="107">
        <f>H245/$I$245</f>
        <v>0.52380952380952384</v>
      </c>
      <c r="N245" s="98"/>
      <c r="O245" s="63"/>
    </row>
    <row r="246" spans="2:15" s="10" customFormat="1" ht="13.5" customHeight="1" x14ac:dyDescent="0.15">
      <c r="B246" s="55"/>
      <c r="C246" s="72" t="s">
        <v>10</v>
      </c>
      <c r="D246" s="74" t="s">
        <v>91</v>
      </c>
      <c r="E246" s="214">
        <f t="shared" si="96"/>
        <v>12</v>
      </c>
      <c r="F246" s="214">
        <f t="shared" si="96"/>
        <v>23</v>
      </c>
      <c r="G246" s="214">
        <f t="shared" si="96"/>
        <v>95</v>
      </c>
      <c r="H246" s="214">
        <f t="shared" si="96"/>
        <v>134</v>
      </c>
      <c r="I246" s="215">
        <f>SUM(E246:H246)</f>
        <v>264</v>
      </c>
      <c r="J246" s="138">
        <f>E246/$I$246</f>
        <v>4.5454545454545456E-2</v>
      </c>
      <c r="K246" s="138">
        <f>F246/$I$246</f>
        <v>8.7121212121212127E-2</v>
      </c>
      <c r="L246" s="138">
        <f>G246/$I$246</f>
        <v>0.35984848484848486</v>
      </c>
      <c r="M246" s="111">
        <f>H246/$I$246</f>
        <v>0.50757575757575757</v>
      </c>
      <c r="N246" s="98"/>
      <c r="O246" s="63"/>
    </row>
    <row r="247" spans="2:15" s="10" customFormat="1" ht="13.5" customHeight="1" x14ac:dyDescent="0.15">
      <c r="B247" s="55"/>
      <c r="C247" s="72"/>
      <c r="D247" s="59" t="s">
        <v>24</v>
      </c>
      <c r="E247" s="353"/>
      <c r="F247" s="353"/>
      <c r="G247" s="353"/>
      <c r="H247" s="353"/>
      <c r="I247" s="216">
        <f>$F$8-I244</f>
        <v>3</v>
      </c>
      <c r="J247" s="354"/>
      <c r="K247" s="354"/>
      <c r="L247" s="354"/>
      <c r="M247" s="355"/>
      <c r="N247" s="98"/>
      <c r="O247" s="63"/>
    </row>
    <row r="248" spans="2:15" s="10" customFormat="1" ht="13.5" customHeight="1" x14ac:dyDescent="0.15">
      <c r="B248" s="55"/>
      <c r="C248" s="68" t="s">
        <v>25</v>
      </c>
      <c r="D248" s="70" t="s">
        <v>10</v>
      </c>
      <c r="E248" s="210">
        <f>E249+E250</f>
        <v>19</v>
      </c>
      <c r="F248" s="210">
        <f>F249+F250</f>
        <v>21</v>
      </c>
      <c r="G248" s="210">
        <f>G249+G250</f>
        <v>88</v>
      </c>
      <c r="H248" s="210">
        <f>H249+H250</f>
        <v>134</v>
      </c>
      <c r="I248" s="211">
        <f t="shared" ref="I248:I256" si="97">SUM(E248:H248)</f>
        <v>262</v>
      </c>
      <c r="J248" s="136">
        <f>E248/$I$248</f>
        <v>7.2519083969465645E-2</v>
      </c>
      <c r="K248" s="136">
        <f>F248/$I$248</f>
        <v>8.0152671755725186E-2</v>
      </c>
      <c r="L248" s="136">
        <f>G248/$I$248</f>
        <v>0.33587786259541985</v>
      </c>
      <c r="M248" s="103">
        <f>H248/$I$248</f>
        <v>0.51145038167938928</v>
      </c>
      <c r="N248" s="98"/>
      <c r="O248" s="63"/>
    </row>
    <row r="249" spans="2:15" s="10" customFormat="1" ht="13.5" customHeight="1" x14ac:dyDescent="0.15">
      <c r="B249" s="55" t="s">
        <v>15</v>
      </c>
      <c r="C249" s="55" t="s">
        <v>13</v>
      </c>
      <c r="D249" s="58" t="s">
        <v>88</v>
      </c>
      <c r="E249" s="319">
        <v>11</v>
      </c>
      <c r="F249" s="319">
        <v>7</v>
      </c>
      <c r="G249" s="319">
        <v>38</v>
      </c>
      <c r="H249" s="319">
        <v>61</v>
      </c>
      <c r="I249" s="213">
        <f t="shared" si="97"/>
        <v>117</v>
      </c>
      <c r="J249" s="137">
        <f>E249/$I$249</f>
        <v>9.4017094017094016E-2</v>
      </c>
      <c r="K249" s="137">
        <f>F249/$I$249</f>
        <v>5.9829059829059832E-2</v>
      </c>
      <c r="L249" s="137">
        <f>G249/$I$249</f>
        <v>0.3247863247863248</v>
      </c>
      <c r="M249" s="107">
        <f>H249/$I$249</f>
        <v>0.5213675213675214</v>
      </c>
      <c r="N249" s="98"/>
      <c r="O249" s="63"/>
    </row>
    <row r="250" spans="2:15" s="10" customFormat="1" ht="13.5" customHeight="1" x14ac:dyDescent="0.15">
      <c r="B250" s="55"/>
      <c r="C250" s="55"/>
      <c r="D250" s="60" t="s">
        <v>91</v>
      </c>
      <c r="E250" s="321">
        <v>8</v>
      </c>
      <c r="F250" s="321">
        <v>14</v>
      </c>
      <c r="G250" s="321">
        <v>50</v>
      </c>
      <c r="H250" s="321">
        <v>73</v>
      </c>
      <c r="I250" s="217">
        <f t="shared" si="97"/>
        <v>145</v>
      </c>
      <c r="J250" s="140">
        <f>E250/$I$250</f>
        <v>5.5172413793103448E-2</v>
      </c>
      <c r="K250" s="140">
        <f>F250/$I$250</f>
        <v>9.6551724137931033E-2</v>
      </c>
      <c r="L250" s="140">
        <f>G250/$I$250</f>
        <v>0.34482758620689657</v>
      </c>
      <c r="M250" s="119">
        <f>H250/$I$250</f>
        <v>0.50344827586206897</v>
      </c>
      <c r="N250" s="98"/>
      <c r="O250" s="63"/>
    </row>
    <row r="251" spans="2:15" s="10" customFormat="1" ht="13.5" customHeight="1" x14ac:dyDescent="0.15">
      <c r="B251" s="55"/>
      <c r="C251" s="68"/>
      <c r="D251" s="70" t="s">
        <v>10</v>
      </c>
      <c r="E251" s="210">
        <f>E252+E253</f>
        <v>5</v>
      </c>
      <c r="F251" s="210">
        <f>F252+F253</f>
        <v>14</v>
      </c>
      <c r="G251" s="210">
        <f>G252+G253</f>
        <v>103</v>
      </c>
      <c r="H251" s="210">
        <f>H252+H253</f>
        <v>132</v>
      </c>
      <c r="I251" s="211">
        <f t="shared" si="97"/>
        <v>254</v>
      </c>
      <c r="J251" s="136">
        <f>E251/$I$251</f>
        <v>1.968503937007874E-2</v>
      </c>
      <c r="K251" s="136">
        <f>F251/$I$251</f>
        <v>5.5118110236220472E-2</v>
      </c>
      <c r="L251" s="136">
        <f>G251/$I$251</f>
        <v>0.40551181102362205</v>
      </c>
      <c r="M251" s="103">
        <f>H251/$I$251</f>
        <v>0.51968503937007871</v>
      </c>
      <c r="N251" s="98"/>
      <c r="O251" s="63"/>
    </row>
    <row r="252" spans="2:15" s="10" customFormat="1" ht="13.5" customHeight="1" x14ac:dyDescent="0.15">
      <c r="B252" s="55"/>
      <c r="C252" s="55" t="s">
        <v>16</v>
      </c>
      <c r="D252" s="82" t="s">
        <v>88</v>
      </c>
      <c r="E252" s="319">
        <v>1</v>
      </c>
      <c r="F252" s="319">
        <v>5</v>
      </c>
      <c r="G252" s="319">
        <v>58</v>
      </c>
      <c r="H252" s="319">
        <v>71</v>
      </c>
      <c r="I252" s="218">
        <f t="shared" si="97"/>
        <v>135</v>
      </c>
      <c r="J252" s="141">
        <f>E252/$I$252</f>
        <v>7.4074074074074077E-3</v>
      </c>
      <c r="K252" s="141">
        <f>F252/$I$252</f>
        <v>3.7037037037037035E-2</v>
      </c>
      <c r="L252" s="141">
        <f>G252/$I$252</f>
        <v>0.42962962962962964</v>
      </c>
      <c r="M252" s="123">
        <f>H252/$I$252</f>
        <v>0.52592592592592591</v>
      </c>
      <c r="N252" s="98"/>
      <c r="O252" s="63"/>
    </row>
    <row r="253" spans="2:15" s="10" customFormat="1" ht="13.5" customHeight="1" x14ac:dyDescent="0.15">
      <c r="B253" s="84"/>
      <c r="C253" s="59"/>
      <c r="D253" s="59" t="s">
        <v>91</v>
      </c>
      <c r="E253" s="321">
        <v>4</v>
      </c>
      <c r="F253" s="321">
        <v>9</v>
      </c>
      <c r="G253" s="321">
        <v>45</v>
      </c>
      <c r="H253" s="321">
        <v>61</v>
      </c>
      <c r="I253" s="216">
        <f t="shared" si="97"/>
        <v>119</v>
      </c>
      <c r="J253" s="142">
        <f>E253/$I$253</f>
        <v>3.3613445378151259E-2</v>
      </c>
      <c r="K253" s="142">
        <f>F253/$I$253</f>
        <v>7.5630252100840331E-2</v>
      </c>
      <c r="L253" s="142">
        <f>G253/$I$253</f>
        <v>0.37815126050420167</v>
      </c>
      <c r="M253" s="127">
        <f>H253/$I$253</f>
        <v>0.51260504201680668</v>
      </c>
      <c r="N253" s="98"/>
      <c r="O253" s="63"/>
    </row>
    <row r="254" spans="2:15" s="10" customFormat="1" ht="13.5" customHeight="1" x14ac:dyDescent="0.15">
      <c r="B254" s="68"/>
      <c r="C254" s="69"/>
      <c r="D254" s="70" t="s">
        <v>10</v>
      </c>
      <c r="E254" s="210">
        <f>E255+E256</f>
        <v>4</v>
      </c>
      <c r="F254" s="210">
        <f>F255+F256</f>
        <v>10</v>
      </c>
      <c r="G254" s="210">
        <f>G255+G256</f>
        <v>60</v>
      </c>
      <c r="H254" s="210">
        <f>H255+H256</f>
        <v>131</v>
      </c>
      <c r="I254" s="211">
        <f t="shared" si="97"/>
        <v>205</v>
      </c>
      <c r="J254" s="136">
        <f>E254/$I$254</f>
        <v>1.9512195121951219E-2</v>
      </c>
      <c r="K254" s="136">
        <f>F254/$I$254</f>
        <v>4.878048780487805E-2</v>
      </c>
      <c r="L254" s="136">
        <f>G254/$I$254</f>
        <v>0.29268292682926828</v>
      </c>
      <c r="M254" s="103">
        <f>H254/$I$254</f>
        <v>0.63902439024390245</v>
      </c>
      <c r="N254" s="98"/>
      <c r="O254" s="63"/>
    </row>
    <row r="255" spans="2:15" s="10" customFormat="1" ht="13.5" customHeight="1" x14ac:dyDescent="0.15">
      <c r="B255" s="55"/>
      <c r="C255" s="72"/>
      <c r="D255" s="58" t="s">
        <v>88</v>
      </c>
      <c r="E255" s="319">
        <v>3</v>
      </c>
      <c r="F255" s="319">
        <v>9</v>
      </c>
      <c r="G255" s="319">
        <v>28</v>
      </c>
      <c r="H255" s="319">
        <v>67</v>
      </c>
      <c r="I255" s="213">
        <f t="shared" si="97"/>
        <v>107</v>
      </c>
      <c r="J255" s="137">
        <f>E255/$I$255</f>
        <v>2.8037383177570093E-2</v>
      </c>
      <c r="K255" s="137">
        <f>F255/$I$255</f>
        <v>8.4112149532710276E-2</v>
      </c>
      <c r="L255" s="137">
        <f>G255/$I$255</f>
        <v>0.26168224299065418</v>
      </c>
      <c r="M255" s="107">
        <f>H255/$I$255</f>
        <v>0.62616822429906538</v>
      </c>
      <c r="N255" s="98"/>
      <c r="O255" s="63"/>
    </row>
    <row r="256" spans="2:15" s="10" customFormat="1" ht="13.5" customHeight="1" x14ac:dyDescent="0.15">
      <c r="B256" s="55" t="s">
        <v>26</v>
      </c>
      <c r="C256" s="26" t="s">
        <v>16</v>
      </c>
      <c r="D256" s="74" t="s">
        <v>91</v>
      </c>
      <c r="E256" s="331">
        <v>1</v>
      </c>
      <c r="F256" s="331">
        <v>1</v>
      </c>
      <c r="G256" s="331">
        <v>32</v>
      </c>
      <c r="H256" s="331">
        <v>64</v>
      </c>
      <c r="I256" s="215">
        <f t="shared" si="97"/>
        <v>98</v>
      </c>
      <c r="J256" s="138">
        <f>E256/$I$256</f>
        <v>1.020408163265306E-2</v>
      </c>
      <c r="K256" s="138">
        <f>F256/$I$256</f>
        <v>1.020408163265306E-2</v>
      </c>
      <c r="L256" s="138">
        <f>G256/$I$256</f>
        <v>0.32653061224489793</v>
      </c>
      <c r="M256" s="111">
        <f>H256/$I$256</f>
        <v>0.65306122448979587</v>
      </c>
      <c r="N256" s="98"/>
      <c r="O256" s="63"/>
    </row>
    <row r="257" spans="2:16" s="10" customFormat="1" ht="13.5" customHeight="1" thickBot="1" x14ac:dyDescent="0.2">
      <c r="B257" s="55"/>
      <c r="C257" s="72"/>
      <c r="D257" s="91" t="s">
        <v>24</v>
      </c>
      <c r="E257" s="225"/>
      <c r="F257" s="225"/>
      <c r="G257" s="225"/>
      <c r="H257" s="225"/>
      <c r="I257" s="221">
        <f>$F$11-I254</f>
        <v>1</v>
      </c>
      <c r="J257" s="196"/>
      <c r="K257" s="196"/>
      <c r="L257" s="196"/>
      <c r="M257" s="197"/>
      <c r="N257" s="98"/>
      <c r="O257" s="63"/>
    </row>
    <row r="258" spans="2:16" s="10" customFormat="1" ht="13.5" customHeight="1" thickTop="1" x14ac:dyDescent="0.15">
      <c r="B258" s="92"/>
      <c r="C258" s="93"/>
      <c r="D258" s="62" t="s">
        <v>10</v>
      </c>
      <c r="E258" s="222">
        <f>E259+E260</f>
        <v>28</v>
      </c>
      <c r="F258" s="222">
        <f>F259+F260</f>
        <v>45</v>
      </c>
      <c r="G258" s="222">
        <f>G259+G260</f>
        <v>251</v>
      </c>
      <c r="H258" s="222">
        <f>H259+H260</f>
        <v>397</v>
      </c>
      <c r="I258" s="223">
        <f>SUM(E258:H258)</f>
        <v>721</v>
      </c>
      <c r="J258" s="198">
        <f>E258/$I$258</f>
        <v>3.8834951456310676E-2</v>
      </c>
      <c r="K258" s="198">
        <f>F258/$I$258</f>
        <v>6.2413314840499307E-2</v>
      </c>
      <c r="L258" s="198">
        <f>G258/$I$258</f>
        <v>0.34812760055478503</v>
      </c>
      <c r="M258" s="199">
        <f>H258/$I$258</f>
        <v>0.55062413314840497</v>
      </c>
      <c r="N258" s="98"/>
      <c r="O258" s="63"/>
    </row>
    <row r="259" spans="2:16" s="10" customFormat="1" ht="13.5" customHeight="1" x14ac:dyDescent="0.15">
      <c r="B259" s="55"/>
      <c r="C259" s="72"/>
      <c r="D259" s="58" t="s">
        <v>88</v>
      </c>
      <c r="E259" s="219">
        <f t="shared" ref="E259:H260" si="98">E245+E255</f>
        <v>15</v>
      </c>
      <c r="F259" s="219">
        <f t="shared" si="98"/>
        <v>21</v>
      </c>
      <c r="G259" s="219">
        <f t="shared" si="98"/>
        <v>124</v>
      </c>
      <c r="H259" s="219">
        <f t="shared" si="98"/>
        <v>199</v>
      </c>
      <c r="I259" s="213">
        <f>SUM(E259:H259)</f>
        <v>359</v>
      </c>
      <c r="J259" s="137">
        <f>E259/$I$259</f>
        <v>4.1782729805013928E-2</v>
      </c>
      <c r="K259" s="137">
        <f>F259/$I$259</f>
        <v>5.8495821727019497E-2</v>
      </c>
      <c r="L259" s="137">
        <f>G259/$I$259</f>
        <v>0.34540389972144847</v>
      </c>
      <c r="M259" s="107">
        <f>H259/$I$259</f>
        <v>0.55431754874651806</v>
      </c>
      <c r="N259" s="98"/>
      <c r="O259" s="63"/>
    </row>
    <row r="260" spans="2:16" s="10" customFormat="1" ht="13.5" customHeight="1" x14ac:dyDescent="0.15">
      <c r="B260" s="96" t="s">
        <v>10</v>
      </c>
      <c r="C260" s="26"/>
      <c r="D260" s="74" t="s">
        <v>91</v>
      </c>
      <c r="E260" s="214">
        <f t="shared" si="98"/>
        <v>13</v>
      </c>
      <c r="F260" s="214">
        <f t="shared" si="98"/>
        <v>24</v>
      </c>
      <c r="G260" s="214">
        <f t="shared" si="98"/>
        <v>127</v>
      </c>
      <c r="H260" s="214">
        <f t="shared" si="98"/>
        <v>198</v>
      </c>
      <c r="I260" s="215">
        <f>SUM(E260:H260)</f>
        <v>362</v>
      </c>
      <c r="J260" s="138">
        <f>E260/$I$260</f>
        <v>3.591160220994475E-2</v>
      </c>
      <c r="K260" s="138">
        <f>F260/$I$260</f>
        <v>6.6298342541436461E-2</v>
      </c>
      <c r="L260" s="138">
        <f>G260/$I$260</f>
        <v>0.35082872928176795</v>
      </c>
      <c r="M260" s="111">
        <f>H260/$I$260</f>
        <v>0.54696132596685088</v>
      </c>
      <c r="N260" s="98"/>
      <c r="O260" s="63"/>
    </row>
    <row r="261" spans="2:16" s="10" customFormat="1" ht="13.5" customHeight="1" x14ac:dyDescent="0.15">
      <c r="B261" s="84"/>
      <c r="C261" s="97"/>
      <c r="D261" s="59" t="s">
        <v>24</v>
      </c>
      <c r="E261" s="224"/>
      <c r="F261" s="224"/>
      <c r="G261" s="224"/>
      <c r="H261" s="224"/>
      <c r="I261" s="216">
        <f>I247+I257</f>
        <v>4</v>
      </c>
      <c r="J261" s="146"/>
      <c r="K261" s="146"/>
      <c r="L261" s="146"/>
      <c r="M261" s="100"/>
      <c r="N261" s="98"/>
      <c r="O261" s="63"/>
    </row>
    <row r="262" spans="2:16" s="10" customFormat="1" ht="13.5" customHeight="1" x14ac:dyDescent="0.15">
      <c r="B262" s="17"/>
      <c r="C262" s="17"/>
      <c r="D262" s="17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</row>
    <row r="263" spans="2:16" s="10" customFormat="1" ht="13.5" customHeight="1" x14ac:dyDescent="0.15">
      <c r="B263" s="65" t="s">
        <v>66</v>
      </c>
      <c r="C263" s="314"/>
      <c r="D263" s="17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</row>
    <row r="264" spans="2:16" s="10" customFormat="1" ht="19.2" x14ac:dyDescent="0.15">
      <c r="B264" s="11" t="s">
        <v>9</v>
      </c>
      <c r="C264" s="11" t="s">
        <v>19</v>
      </c>
      <c r="D264" s="402" t="s">
        <v>20</v>
      </c>
      <c r="E264" s="402" t="s">
        <v>67</v>
      </c>
      <c r="F264" s="402" t="s">
        <v>68</v>
      </c>
      <c r="G264" s="406" t="s">
        <v>10</v>
      </c>
      <c r="H264" s="407" t="s">
        <v>67</v>
      </c>
      <c r="I264" s="405" t="s">
        <v>68</v>
      </c>
      <c r="J264" s="311"/>
      <c r="K264" s="26"/>
      <c r="L264" s="26"/>
      <c r="M264" s="26"/>
      <c r="N264" s="26"/>
      <c r="O264" s="26"/>
      <c r="P264" s="26"/>
    </row>
    <row r="265" spans="2:16" s="10" customFormat="1" ht="13.5" customHeight="1" x14ac:dyDescent="0.15">
      <c r="B265" s="68"/>
      <c r="C265" s="69"/>
      <c r="D265" s="70" t="s">
        <v>10</v>
      </c>
      <c r="E265" s="210">
        <f>E266+E267</f>
        <v>600</v>
      </c>
      <c r="F265" s="210">
        <f>F266+F267</f>
        <v>42</v>
      </c>
      <c r="G265" s="211">
        <f>SUM(E265:F265)</f>
        <v>642</v>
      </c>
      <c r="H265" s="136">
        <f>E265/$G$265</f>
        <v>0.93457943925233644</v>
      </c>
      <c r="I265" s="103">
        <f>F265/$G$265</f>
        <v>6.5420560747663545E-2</v>
      </c>
      <c r="J265" s="98"/>
      <c r="K265" s="26"/>
      <c r="L265" s="57"/>
      <c r="M265" s="57"/>
      <c r="N265" s="57"/>
      <c r="O265" s="133"/>
      <c r="P265" s="29"/>
    </row>
    <row r="266" spans="2:16" s="10" customFormat="1" ht="13.5" customHeight="1" x14ac:dyDescent="0.15">
      <c r="B266" s="55"/>
      <c r="C266" s="72"/>
      <c r="D266" s="58" t="s">
        <v>88</v>
      </c>
      <c r="E266" s="212">
        <f>E270+E273</f>
        <v>309</v>
      </c>
      <c r="F266" s="212">
        <f>F270+F273</f>
        <v>22</v>
      </c>
      <c r="G266" s="213">
        <f>SUM(E266:F266)</f>
        <v>331</v>
      </c>
      <c r="H266" s="137">
        <f>E266/$G$266</f>
        <v>0.93353474320241692</v>
      </c>
      <c r="I266" s="107">
        <f>F266/$G$266</f>
        <v>6.6465256797583083E-2</v>
      </c>
      <c r="J266" s="98"/>
      <c r="K266" s="26"/>
      <c r="L266" s="57"/>
      <c r="M266" s="57"/>
      <c r="N266" s="57"/>
      <c r="O266" s="133"/>
      <c r="P266" s="29"/>
    </row>
    <row r="267" spans="2:16" s="10" customFormat="1" ht="13.5" customHeight="1" x14ac:dyDescent="0.15">
      <c r="B267" s="55"/>
      <c r="C267" s="72" t="s">
        <v>10</v>
      </c>
      <c r="D267" s="74" t="s">
        <v>91</v>
      </c>
      <c r="E267" s="214">
        <f>E271+E274</f>
        <v>291</v>
      </c>
      <c r="F267" s="214">
        <f>F271+F274</f>
        <v>20</v>
      </c>
      <c r="G267" s="215">
        <f>SUM(E267:F267)</f>
        <v>311</v>
      </c>
      <c r="H267" s="138">
        <f>E267/$G$267</f>
        <v>0.93569131832797425</v>
      </c>
      <c r="I267" s="111">
        <f>F267/$G$267</f>
        <v>6.4308681672025719E-2</v>
      </c>
      <c r="J267" s="98"/>
      <c r="K267" s="26"/>
      <c r="L267" s="57"/>
      <c r="M267" s="57"/>
      <c r="N267" s="57"/>
      <c r="O267" s="133"/>
      <c r="P267" s="29"/>
    </row>
    <row r="268" spans="2:16" s="10" customFormat="1" ht="13.5" customHeight="1" x14ac:dyDescent="0.15">
      <c r="B268" s="55"/>
      <c r="C268" s="72"/>
      <c r="D268" s="59" t="s">
        <v>24</v>
      </c>
      <c r="E268" s="353"/>
      <c r="F268" s="353"/>
      <c r="G268" s="216">
        <f>$F$5-G265</f>
        <v>1</v>
      </c>
      <c r="H268" s="354"/>
      <c r="I268" s="355"/>
      <c r="J268" s="98"/>
      <c r="K268" s="26"/>
      <c r="L268" s="57"/>
      <c r="M268" s="57"/>
      <c r="N268" s="57"/>
      <c r="O268" s="133"/>
      <c r="P268" s="29"/>
    </row>
    <row r="269" spans="2:16" s="10" customFormat="1" ht="13.5" customHeight="1" x14ac:dyDescent="0.15">
      <c r="B269" s="55"/>
      <c r="C269" s="68" t="s">
        <v>25</v>
      </c>
      <c r="D269" s="70" t="s">
        <v>10</v>
      </c>
      <c r="E269" s="210">
        <f>E270+E271</f>
        <v>288</v>
      </c>
      <c r="F269" s="210">
        <f>F270+F271</f>
        <v>26</v>
      </c>
      <c r="G269" s="211">
        <f t="shared" ref="G269:G277" si="99">SUM(E269:F269)</f>
        <v>314</v>
      </c>
      <c r="H269" s="136">
        <f>E269/$G$269</f>
        <v>0.91719745222929938</v>
      </c>
      <c r="I269" s="103">
        <f>F269/$G$269</f>
        <v>8.2802547770700632E-2</v>
      </c>
      <c r="J269" s="98"/>
      <c r="K269" s="26"/>
      <c r="L269" s="57"/>
      <c r="M269" s="57"/>
      <c r="N269" s="57"/>
      <c r="O269" s="133"/>
      <c r="P269" s="29"/>
    </row>
    <row r="270" spans="2:16" s="10" customFormat="1" ht="13.5" customHeight="1" x14ac:dyDescent="0.15">
      <c r="B270" s="55" t="s">
        <v>12</v>
      </c>
      <c r="C270" s="55" t="s">
        <v>13</v>
      </c>
      <c r="D270" s="58" t="s">
        <v>88</v>
      </c>
      <c r="E270" s="319">
        <v>148</v>
      </c>
      <c r="F270" s="319">
        <v>17</v>
      </c>
      <c r="G270" s="213">
        <f t="shared" si="99"/>
        <v>165</v>
      </c>
      <c r="H270" s="137">
        <f>E270/$G$270</f>
        <v>0.89696969696969697</v>
      </c>
      <c r="I270" s="107">
        <f>F270/$G$270</f>
        <v>0.10303030303030303</v>
      </c>
      <c r="J270" s="98"/>
      <c r="K270" s="26"/>
      <c r="L270" s="57"/>
      <c r="M270" s="57"/>
      <c r="N270" s="57"/>
      <c r="O270" s="133"/>
      <c r="P270" s="29"/>
    </row>
    <row r="271" spans="2:16" s="10" customFormat="1" ht="13.5" customHeight="1" x14ac:dyDescent="0.15">
      <c r="B271" s="55"/>
      <c r="C271" s="55"/>
      <c r="D271" s="60" t="s">
        <v>91</v>
      </c>
      <c r="E271" s="321">
        <v>140</v>
      </c>
      <c r="F271" s="321">
        <v>9</v>
      </c>
      <c r="G271" s="217">
        <f t="shared" si="99"/>
        <v>149</v>
      </c>
      <c r="H271" s="140">
        <f>E271/$G$271</f>
        <v>0.93959731543624159</v>
      </c>
      <c r="I271" s="119">
        <f>F271/$G$271</f>
        <v>6.0402684563758392E-2</v>
      </c>
      <c r="J271" s="98"/>
      <c r="K271" s="26"/>
      <c r="L271" s="57"/>
      <c r="M271" s="57"/>
      <c r="N271" s="57"/>
      <c r="O271" s="133"/>
      <c r="P271" s="29"/>
    </row>
    <row r="272" spans="2:16" s="10" customFormat="1" ht="13.5" customHeight="1" x14ac:dyDescent="0.15">
      <c r="B272" s="55"/>
      <c r="C272" s="68"/>
      <c r="D272" s="70" t="s">
        <v>10</v>
      </c>
      <c r="E272" s="210">
        <f>E273+E274</f>
        <v>312</v>
      </c>
      <c r="F272" s="210">
        <f>F273+F274</f>
        <v>16</v>
      </c>
      <c r="G272" s="211">
        <f t="shared" si="99"/>
        <v>328</v>
      </c>
      <c r="H272" s="136">
        <f>E272/$G$272</f>
        <v>0.95121951219512191</v>
      </c>
      <c r="I272" s="103">
        <f>F272/$G$272</f>
        <v>4.878048780487805E-2</v>
      </c>
      <c r="J272" s="98"/>
      <c r="K272" s="26"/>
      <c r="L272" s="57"/>
      <c r="M272" s="57"/>
      <c r="N272" s="57"/>
      <c r="O272" s="133"/>
      <c r="P272" s="29"/>
    </row>
    <row r="273" spans="2:16" s="10" customFormat="1" ht="13.5" customHeight="1" x14ac:dyDescent="0.15">
      <c r="B273" s="55"/>
      <c r="C273" s="55" t="s">
        <v>14</v>
      </c>
      <c r="D273" s="82" t="s">
        <v>88</v>
      </c>
      <c r="E273" s="319">
        <v>161</v>
      </c>
      <c r="F273" s="319">
        <v>5</v>
      </c>
      <c r="G273" s="218">
        <f t="shared" si="99"/>
        <v>166</v>
      </c>
      <c r="H273" s="141">
        <f>E273/$G$273</f>
        <v>0.96987951807228912</v>
      </c>
      <c r="I273" s="123">
        <f>F273/$G$273</f>
        <v>3.0120481927710843E-2</v>
      </c>
      <c r="J273" s="98"/>
      <c r="K273" s="26"/>
      <c r="L273" s="57"/>
      <c r="M273" s="57"/>
      <c r="N273" s="57"/>
      <c r="O273" s="133"/>
      <c r="P273" s="29"/>
    </row>
    <row r="274" spans="2:16" s="10" customFormat="1" ht="13.5" customHeight="1" x14ac:dyDescent="0.15">
      <c r="B274" s="84"/>
      <c r="C274" s="59"/>
      <c r="D274" s="59" t="s">
        <v>91</v>
      </c>
      <c r="E274" s="321">
        <v>151</v>
      </c>
      <c r="F274" s="321">
        <v>11</v>
      </c>
      <c r="G274" s="216">
        <f t="shared" si="99"/>
        <v>162</v>
      </c>
      <c r="H274" s="142">
        <f>E274/$G$274</f>
        <v>0.9320987654320988</v>
      </c>
      <c r="I274" s="127">
        <f>F274/$G$274</f>
        <v>6.7901234567901231E-2</v>
      </c>
      <c r="J274" s="98"/>
      <c r="K274" s="26"/>
      <c r="L274" s="57"/>
      <c r="M274" s="57"/>
      <c r="N274" s="57"/>
      <c r="O274" s="133"/>
      <c r="P274" s="29"/>
    </row>
    <row r="275" spans="2:16" s="10" customFormat="1" ht="13.5" customHeight="1" x14ac:dyDescent="0.15">
      <c r="B275" s="68"/>
      <c r="C275" s="69"/>
      <c r="D275" s="70" t="s">
        <v>10</v>
      </c>
      <c r="E275" s="210">
        <f>E276+E277</f>
        <v>436</v>
      </c>
      <c r="F275" s="210">
        <f>F276+F277</f>
        <v>79</v>
      </c>
      <c r="G275" s="211">
        <f t="shared" si="99"/>
        <v>515</v>
      </c>
      <c r="H275" s="136">
        <f>E275/$G$275</f>
        <v>0.84660194174757286</v>
      </c>
      <c r="I275" s="103">
        <f>F275/$G$275</f>
        <v>0.15339805825242719</v>
      </c>
      <c r="J275" s="98"/>
      <c r="K275" s="26"/>
      <c r="L275" s="57"/>
      <c r="M275" s="57"/>
      <c r="N275" s="57"/>
      <c r="O275" s="133"/>
      <c r="P275" s="29"/>
    </row>
    <row r="276" spans="2:16" s="10" customFormat="1" ht="13.5" customHeight="1" x14ac:dyDescent="0.15">
      <c r="B276" s="55"/>
      <c r="C276" s="72"/>
      <c r="D276" s="58" t="s">
        <v>88</v>
      </c>
      <c r="E276" s="212">
        <f>E280+E283</f>
        <v>205</v>
      </c>
      <c r="F276" s="212">
        <f>F280+F283</f>
        <v>47</v>
      </c>
      <c r="G276" s="213">
        <f t="shared" si="99"/>
        <v>252</v>
      </c>
      <c r="H276" s="137">
        <f>E276/$G$276</f>
        <v>0.81349206349206349</v>
      </c>
      <c r="I276" s="107">
        <f>F276/$G$276</f>
        <v>0.18650793650793651</v>
      </c>
      <c r="J276" s="98"/>
      <c r="K276" s="26"/>
      <c r="L276" s="57"/>
      <c r="M276" s="57"/>
      <c r="N276" s="57"/>
      <c r="O276" s="133"/>
      <c r="P276" s="29"/>
    </row>
    <row r="277" spans="2:16" s="10" customFormat="1" ht="13.5" customHeight="1" x14ac:dyDescent="0.15">
      <c r="B277" s="55"/>
      <c r="C277" s="72" t="s">
        <v>10</v>
      </c>
      <c r="D277" s="74" t="s">
        <v>91</v>
      </c>
      <c r="E277" s="214">
        <f>E281+E284</f>
        <v>231</v>
      </c>
      <c r="F277" s="214">
        <f>F281+F284</f>
        <v>32</v>
      </c>
      <c r="G277" s="215">
        <f t="shared" si="99"/>
        <v>263</v>
      </c>
      <c r="H277" s="138">
        <f>E277/$G$277</f>
        <v>0.87832699619771859</v>
      </c>
      <c r="I277" s="111">
        <f>F277/$G$277</f>
        <v>0.12167300380228137</v>
      </c>
      <c r="J277" s="98"/>
      <c r="K277" s="26"/>
      <c r="L277" s="57"/>
      <c r="M277" s="57"/>
      <c r="N277" s="57"/>
      <c r="O277" s="133"/>
      <c r="P277" s="29"/>
    </row>
    <row r="278" spans="2:16" s="10" customFormat="1" ht="13.5" customHeight="1" x14ac:dyDescent="0.15">
      <c r="B278" s="55"/>
      <c r="C278" s="72"/>
      <c r="D278" s="59" t="s">
        <v>24</v>
      </c>
      <c r="E278" s="224"/>
      <c r="F278" s="224"/>
      <c r="G278" s="216">
        <f>$F$8-G275</f>
        <v>4</v>
      </c>
      <c r="H278" s="139"/>
      <c r="I278" s="115"/>
      <c r="J278" s="98"/>
      <c r="K278" s="26"/>
      <c r="L278" s="57"/>
      <c r="M278" s="57"/>
      <c r="N278" s="57"/>
      <c r="O278" s="133"/>
      <c r="P278" s="29"/>
    </row>
    <row r="279" spans="2:16" s="10" customFormat="1" ht="13.5" customHeight="1" x14ac:dyDescent="0.15">
      <c r="B279" s="55"/>
      <c r="C279" s="68" t="s">
        <v>25</v>
      </c>
      <c r="D279" s="70" t="s">
        <v>10</v>
      </c>
      <c r="E279" s="210">
        <f>E280+E281</f>
        <v>212</v>
      </c>
      <c r="F279" s="210">
        <f>F280+F281</f>
        <v>49</v>
      </c>
      <c r="G279" s="211">
        <f>SUM(E279:F279)</f>
        <v>261</v>
      </c>
      <c r="H279" s="136">
        <f>E279/$G$279</f>
        <v>0.8122605363984674</v>
      </c>
      <c r="I279" s="103">
        <f>F279/$G$279</f>
        <v>0.18773946360153257</v>
      </c>
      <c r="J279" s="98"/>
      <c r="K279" s="26"/>
      <c r="L279" s="57"/>
      <c r="M279" s="57"/>
      <c r="N279" s="57"/>
      <c r="O279" s="133"/>
      <c r="P279" s="29"/>
    </row>
    <row r="280" spans="2:16" s="10" customFormat="1" ht="13.5" customHeight="1" x14ac:dyDescent="0.15">
      <c r="B280" s="55" t="s">
        <v>15</v>
      </c>
      <c r="C280" s="55" t="s">
        <v>13</v>
      </c>
      <c r="D280" s="58" t="s">
        <v>88</v>
      </c>
      <c r="E280" s="319">
        <v>91</v>
      </c>
      <c r="F280" s="319">
        <v>26</v>
      </c>
      <c r="G280" s="213">
        <f t="shared" ref="G280:G287" si="100">SUM(E280:F280)</f>
        <v>117</v>
      </c>
      <c r="H280" s="137">
        <f>E280/$G$280</f>
        <v>0.77777777777777779</v>
      </c>
      <c r="I280" s="107">
        <f>F280/$G$280</f>
        <v>0.22222222222222221</v>
      </c>
      <c r="J280" s="98"/>
      <c r="K280" s="26"/>
      <c r="L280" s="57"/>
      <c r="M280" s="57"/>
      <c r="N280" s="57"/>
      <c r="O280" s="133"/>
      <c r="P280" s="29"/>
    </row>
    <row r="281" spans="2:16" s="10" customFormat="1" ht="13.5" customHeight="1" x14ac:dyDescent="0.15">
      <c r="B281" s="55"/>
      <c r="C281" s="55"/>
      <c r="D281" s="60" t="s">
        <v>91</v>
      </c>
      <c r="E281" s="321">
        <v>121</v>
      </c>
      <c r="F281" s="321">
        <v>23</v>
      </c>
      <c r="G281" s="217">
        <f t="shared" si="100"/>
        <v>144</v>
      </c>
      <c r="H281" s="140">
        <f>E281/$G$281</f>
        <v>0.84027777777777779</v>
      </c>
      <c r="I281" s="119">
        <f>F281/$G$281</f>
        <v>0.15972222222222221</v>
      </c>
      <c r="J281" s="98"/>
      <c r="K281" s="26"/>
      <c r="L281" s="57"/>
      <c r="M281" s="57"/>
      <c r="N281" s="57"/>
      <c r="O281" s="133"/>
      <c r="P281" s="29"/>
    </row>
    <row r="282" spans="2:16" s="10" customFormat="1" ht="13.5" customHeight="1" x14ac:dyDescent="0.15">
      <c r="B282" s="55"/>
      <c r="C282" s="68"/>
      <c r="D282" s="70" t="s">
        <v>10</v>
      </c>
      <c r="E282" s="210">
        <f>E283+E284</f>
        <v>224</v>
      </c>
      <c r="F282" s="210">
        <f>F283+F284</f>
        <v>30</v>
      </c>
      <c r="G282" s="211">
        <f>SUM(E282:F282)</f>
        <v>254</v>
      </c>
      <c r="H282" s="136">
        <f>E282/$G$282</f>
        <v>0.88188976377952755</v>
      </c>
      <c r="I282" s="103">
        <f>F282/$G$282</f>
        <v>0.11811023622047244</v>
      </c>
      <c r="J282" s="98"/>
      <c r="K282" s="26"/>
      <c r="L282" s="57"/>
      <c r="M282" s="57"/>
      <c r="N282" s="57"/>
      <c r="O282" s="133"/>
      <c r="P282" s="29"/>
    </row>
    <row r="283" spans="2:16" s="10" customFormat="1" ht="13.5" customHeight="1" x14ac:dyDescent="0.15">
      <c r="B283" s="55"/>
      <c r="C283" s="55" t="s">
        <v>16</v>
      </c>
      <c r="D283" s="82" t="s">
        <v>88</v>
      </c>
      <c r="E283" s="319">
        <v>114</v>
      </c>
      <c r="F283" s="319">
        <v>21</v>
      </c>
      <c r="G283" s="218">
        <f t="shared" si="100"/>
        <v>135</v>
      </c>
      <c r="H283" s="141">
        <f>E283/$G$283</f>
        <v>0.84444444444444444</v>
      </c>
      <c r="I283" s="123">
        <f>F283/$G$283</f>
        <v>0.15555555555555556</v>
      </c>
      <c r="J283" s="98"/>
      <c r="K283" s="26"/>
      <c r="L283" s="57"/>
      <c r="M283" s="57"/>
      <c r="N283" s="57"/>
      <c r="O283" s="133"/>
      <c r="P283" s="29"/>
    </row>
    <row r="284" spans="2:16" s="10" customFormat="1" ht="13.5" customHeight="1" x14ac:dyDescent="0.15">
      <c r="B284" s="84"/>
      <c r="C284" s="59"/>
      <c r="D284" s="59" t="s">
        <v>91</v>
      </c>
      <c r="E284" s="321">
        <v>110</v>
      </c>
      <c r="F284" s="321">
        <v>9</v>
      </c>
      <c r="G284" s="216">
        <f t="shared" si="100"/>
        <v>119</v>
      </c>
      <c r="H284" s="142">
        <f>E284/$G$284</f>
        <v>0.92436974789915971</v>
      </c>
      <c r="I284" s="127">
        <f>F284/$G$284</f>
        <v>7.5630252100840331E-2</v>
      </c>
      <c r="J284" s="98"/>
      <c r="K284" s="26"/>
      <c r="L284" s="57"/>
      <c r="M284" s="57"/>
      <c r="N284" s="57"/>
      <c r="O284" s="133"/>
      <c r="P284" s="29"/>
    </row>
    <row r="285" spans="2:16" s="10" customFormat="1" ht="13.5" customHeight="1" x14ac:dyDescent="0.15">
      <c r="B285" s="68"/>
      <c r="C285" s="69"/>
      <c r="D285" s="70" t="s">
        <v>10</v>
      </c>
      <c r="E285" s="210">
        <f>E286+E287</f>
        <v>161</v>
      </c>
      <c r="F285" s="210">
        <f>F286+F287</f>
        <v>44</v>
      </c>
      <c r="G285" s="211">
        <f>SUM(E285:F285)</f>
        <v>205</v>
      </c>
      <c r="H285" s="136">
        <f>E285/$G$285</f>
        <v>0.78536585365853662</v>
      </c>
      <c r="I285" s="103">
        <f>F285/$G$285</f>
        <v>0.21463414634146341</v>
      </c>
      <c r="J285" s="98"/>
      <c r="K285" s="26"/>
      <c r="L285" s="57"/>
      <c r="M285" s="57"/>
      <c r="N285" s="57"/>
      <c r="O285" s="133"/>
      <c r="P285" s="29"/>
    </row>
    <row r="286" spans="2:16" s="10" customFormat="1" ht="13.5" customHeight="1" x14ac:dyDescent="0.15">
      <c r="B286" s="55"/>
      <c r="C286" s="72"/>
      <c r="D286" s="58" t="s">
        <v>88</v>
      </c>
      <c r="E286" s="319">
        <v>80</v>
      </c>
      <c r="F286" s="319">
        <v>27</v>
      </c>
      <c r="G286" s="213">
        <f t="shared" si="100"/>
        <v>107</v>
      </c>
      <c r="H286" s="137">
        <f>E286/$G$286</f>
        <v>0.74766355140186913</v>
      </c>
      <c r="I286" s="107">
        <f>F286/$G$286</f>
        <v>0.25233644859813081</v>
      </c>
      <c r="J286" s="98"/>
      <c r="K286" s="26"/>
      <c r="L286" s="57"/>
      <c r="M286" s="57"/>
      <c r="N286" s="57"/>
      <c r="O286" s="133"/>
      <c r="P286" s="29"/>
    </row>
    <row r="287" spans="2:16" s="10" customFormat="1" ht="13.5" customHeight="1" x14ac:dyDescent="0.15">
      <c r="B287" s="55" t="s">
        <v>26</v>
      </c>
      <c r="C287" s="26" t="s">
        <v>16</v>
      </c>
      <c r="D287" s="74" t="s">
        <v>91</v>
      </c>
      <c r="E287" s="331">
        <v>81</v>
      </c>
      <c r="F287" s="331">
        <v>17</v>
      </c>
      <c r="G287" s="239">
        <f t="shared" si="100"/>
        <v>98</v>
      </c>
      <c r="H287" s="138">
        <f>E287/$G$287</f>
        <v>0.82653061224489799</v>
      </c>
      <c r="I287" s="112">
        <f>F287/$G$287</f>
        <v>0.17346938775510204</v>
      </c>
      <c r="J287" s="98"/>
      <c r="K287" s="26"/>
      <c r="L287" s="57"/>
      <c r="M287" s="57"/>
      <c r="N287" s="57"/>
      <c r="O287" s="133"/>
      <c r="P287" s="29"/>
    </row>
    <row r="288" spans="2:16" s="10" customFormat="1" ht="13.5" customHeight="1" thickBot="1" x14ac:dyDescent="0.2">
      <c r="B288" s="55"/>
      <c r="C288" s="72"/>
      <c r="D288" s="91" t="s">
        <v>24</v>
      </c>
      <c r="E288" s="234"/>
      <c r="F288" s="234"/>
      <c r="G288" s="240">
        <f>$F$11-G285</f>
        <v>1</v>
      </c>
      <c r="H288" s="203"/>
      <c r="I288" s="132"/>
      <c r="J288" s="98"/>
      <c r="K288" s="26"/>
      <c r="L288" s="57"/>
      <c r="M288" s="57"/>
      <c r="N288" s="57"/>
      <c r="O288" s="133"/>
      <c r="P288" s="29"/>
    </row>
    <row r="289" spans="2:16" s="10" customFormat="1" ht="13.5" customHeight="1" thickTop="1" x14ac:dyDescent="0.15">
      <c r="B289" s="92"/>
      <c r="C289" s="93"/>
      <c r="D289" s="62" t="s">
        <v>10</v>
      </c>
      <c r="E289" s="243">
        <f>E290+E291</f>
        <v>1197</v>
      </c>
      <c r="F289" s="243">
        <f>F290+F291</f>
        <v>165</v>
      </c>
      <c r="G289" s="211">
        <f>SUM(E289:F289)</f>
        <v>1362</v>
      </c>
      <c r="H289" s="244">
        <f>E289/$G$289</f>
        <v>0.87885462555066074</v>
      </c>
      <c r="I289" s="245">
        <f>F289/$G$289</f>
        <v>0.1211453744493392</v>
      </c>
      <c r="J289" s="98"/>
      <c r="K289" s="26"/>
      <c r="L289" s="57"/>
      <c r="M289" s="57"/>
      <c r="N289" s="57"/>
      <c r="O289" s="133"/>
      <c r="P289" s="29"/>
    </row>
    <row r="290" spans="2:16" s="10" customFormat="1" ht="13.5" customHeight="1" x14ac:dyDescent="0.15">
      <c r="B290" s="55"/>
      <c r="C290" s="72"/>
      <c r="D290" s="58" t="s">
        <v>88</v>
      </c>
      <c r="E290" s="212">
        <f>E266+E276+E286</f>
        <v>594</v>
      </c>
      <c r="F290" s="212">
        <f>F266+F276+F286</f>
        <v>96</v>
      </c>
      <c r="G290" s="213">
        <f>SUM(E290:F290)</f>
        <v>690</v>
      </c>
      <c r="H290" s="137">
        <f>E290/$G$290</f>
        <v>0.86086956521739133</v>
      </c>
      <c r="I290" s="108">
        <f>F290/$G$290</f>
        <v>0.1391304347826087</v>
      </c>
      <c r="J290" s="98"/>
      <c r="K290" s="26"/>
      <c r="L290" s="57"/>
      <c r="M290" s="57"/>
      <c r="N290" s="57"/>
      <c r="O290" s="133"/>
      <c r="P290" s="29"/>
    </row>
    <row r="291" spans="2:16" s="10" customFormat="1" ht="13.5" customHeight="1" x14ac:dyDescent="0.15">
      <c r="B291" s="96" t="s">
        <v>10</v>
      </c>
      <c r="C291" s="26"/>
      <c r="D291" s="74" t="s">
        <v>91</v>
      </c>
      <c r="E291" s="214">
        <f>E267+E277+E287</f>
        <v>603</v>
      </c>
      <c r="F291" s="214">
        <f>F267+F277+F287</f>
        <v>69</v>
      </c>
      <c r="G291" s="215">
        <f>SUM(E291:F291)</f>
        <v>672</v>
      </c>
      <c r="H291" s="138">
        <f>E291/$G$291</f>
        <v>0.8973214285714286</v>
      </c>
      <c r="I291" s="112">
        <f>F291/$G$291</f>
        <v>0.10267857142857142</v>
      </c>
      <c r="J291" s="98"/>
      <c r="K291" s="26"/>
      <c r="L291" s="57"/>
      <c r="M291" s="57"/>
      <c r="N291" s="57"/>
      <c r="O291" s="133"/>
      <c r="P291" s="29"/>
    </row>
    <row r="292" spans="2:16" s="10" customFormat="1" ht="13.5" customHeight="1" x14ac:dyDescent="0.15">
      <c r="B292" s="84"/>
      <c r="C292" s="97"/>
      <c r="D292" s="59" t="s">
        <v>24</v>
      </c>
      <c r="E292" s="224"/>
      <c r="F292" s="224"/>
      <c r="G292" s="216">
        <f>G268+G278+G288</f>
        <v>6</v>
      </c>
      <c r="H292" s="146"/>
      <c r="I292" s="148"/>
      <c r="J292" s="98"/>
      <c r="K292" s="26"/>
      <c r="L292" s="57"/>
      <c r="M292" s="57"/>
      <c r="N292" s="57"/>
      <c r="O292" s="133"/>
      <c r="P292" s="29"/>
    </row>
    <row r="293" spans="2:16" s="10" customFormat="1" ht="13.5" customHeight="1" x14ac:dyDescent="0.15">
      <c r="B293" s="26"/>
      <c r="C293" s="26"/>
      <c r="D293" s="26"/>
      <c r="E293" s="57"/>
      <c r="F293" s="57"/>
      <c r="G293" s="57"/>
      <c r="H293" s="133"/>
      <c r="I293" s="133"/>
      <c r="J293" s="26"/>
      <c r="K293" s="26"/>
      <c r="L293" s="57"/>
      <c r="M293" s="57"/>
      <c r="N293" s="57"/>
      <c r="O293" s="133"/>
      <c r="P293" s="29"/>
    </row>
    <row r="294" spans="2:16" s="10" customFormat="1" ht="13.5" customHeight="1" x14ac:dyDescent="0.15">
      <c r="B294" s="65" t="s">
        <v>69</v>
      </c>
      <c r="C294" s="65"/>
      <c r="D294" s="17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</row>
    <row r="295" spans="2:16" s="10" customFormat="1" ht="19.2" x14ac:dyDescent="0.15">
      <c r="B295" s="11" t="s">
        <v>9</v>
      </c>
      <c r="C295" s="11" t="s">
        <v>19</v>
      </c>
      <c r="D295" s="402" t="s">
        <v>20</v>
      </c>
      <c r="E295" s="402" t="s">
        <v>70</v>
      </c>
      <c r="F295" s="402" t="s">
        <v>71</v>
      </c>
      <c r="G295" s="406" t="s">
        <v>10</v>
      </c>
      <c r="H295" s="407" t="s">
        <v>70</v>
      </c>
      <c r="I295" s="405" t="s">
        <v>71</v>
      </c>
      <c r="J295" s="311"/>
      <c r="K295" s="26"/>
      <c r="L295" s="312"/>
      <c r="M295" s="63"/>
      <c r="N295" s="63"/>
      <c r="O295" s="63"/>
    </row>
    <row r="296" spans="2:16" s="10" customFormat="1" ht="13.5" customHeight="1" x14ac:dyDescent="0.15">
      <c r="B296" s="68"/>
      <c r="C296" s="69"/>
      <c r="D296" s="70" t="s">
        <v>10</v>
      </c>
      <c r="E296" s="210">
        <f>E297+E298</f>
        <v>380</v>
      </c>
      <c r="F296" s="210">
        <f>F297+F298</f>
        <v>136</v>
      </c>
      <c r="G296" s="226">
        <f>E296+F296</f>
        <v>516</v>
      </c>
      <c r="H296" s="281">
        <f>E296/$G$296</f>
        <v>0.73643410852713176</v>
      </c>
      <c r="I296" s="102">
        <f>F296/$G$296</f>
        <v>0.26356589147286824</v>
      </c>
      <c r="J296" s="98"/>
      <c r="K296" s="26"/>
      <c r="L296" s="265"/>
      <c r="M296" s="63"/>
      <c r="N296" s="63"/>
      <c r="O296" s="63"/>
    </row>
    <row r="297" spans="2:16" s="10" customFormat="1" ht="13.5" customHeight="1" x14ac:dyDescent="0.15">
      <c r="B297" s="55"/>
      <c r="C297" s="72"/>
      <c r="D297" s="58" t="s">
        <v>88</v>
      </c>
      <c r="E297" s="212">
        <f>E301+E304</f>
        <v>202</v>
      </c>
      <c r="F297" s="212">
        <f>F301+F304</f>
        <v>50</v>
      </c>
      <c r="G297" s="227">
        <f>E297+F297</f>
        <v>252</v>
      </c>
      <c r="H297" s="286">
        <f>E297/$G$297</f>
        <v>0.80158730158730163</v>
      </c>
      <c r="I297" s="106">
        <f>F297/$G$297</f>
        <v>0.1984126984126984</v>
      </c>
      <c r="J297" s="98"/>
      <c r="K297" s="26"/>
      <c r="L297" s="265"/>
      <c r="M297" s="63"/>
      <c r="N297" s="63"/>
      <c r="O297" s="63"/>
    </row>
    <row r="298" spans="2:16" s="10" customFormat="1" ht="13.5" customHeight="1" x14ac:dyDescent="0.15">
      <c r="B298" s="55"/>
      <c r="C298" s="72" t="s">
        <v>10</v>
      </c>
      <c r="D298" s="74" t="s">
        <v>91</v>
      </c>
      <c r="E298" s="214">
        <f>E302+E305</f>
        <v>178</v>
      </c>
      <c r="F298" s="214">
        <f>F302+F305</f>
        <v>86</v>
      </c>
      <c r="G298" s="231">
        <f>E298+F298</f>
        <v>264</v>
      </c>
      <c r="H298" s="290">
        <f>E298/$G$297</f>
        <v>0.70634920634920639</v>
      </c>
      <c r="I298" s="110">
        <f>F298/$G$298</f>
        <v>0.32575757575757575</v>
      </c>
      <c r="J298" s="98"/>
      <c r="K298" s="26"/>
      <c r="L298" s="265"/>
      <c r="M298" s="63"/>
      <c r="N298" s="63"/>
      <c r="O298" s="63"/>
    </row>
    <row r="299" spans="2:16" s="10" customFormat="1" ht="13.5" customHeight="1" x14ac:dyDescent="0.15">
      <c r="B299" s="55"/>
      <c r="C299" s="72"/>
      <c r="D299" s="59" t="s">
        <v>24</v>
      </c>
      <c r="E299" s="242"/>
      <c r="F299" s="242"/>
      <c r="G299" s="266">
        <f>$F$8-G296</f>
        <v>3</v>
      </c>
      <c r="H299" s="423"/>
      <c r="I299" s="421"/>
      <c r="J299" s="98"/>
      <c r="K299" s="26"/>
      <c r="L299" s="265"/>
      <c r="M299" s="63"/>
      <c r="N299" s="63"/>
      <c r="O299" s="63"/>
    </row>
    <row r="300" spans="2:16" s="10" customFormat="1" ht="13.5" customHeight="1" x14ac:dyDescent="0.15">
      <c r="B300" s="55"/>
      <c r="C300" s="68" t="s">
        <v>25</v>
      </c>
      <c r="D300" s="70" t="s">
        <v>10</v>
      </c>
      <c r="E300" s="210">
        <f>E301+E302</f>
        <v>187</v>
      </c>
      <c r="F300" s="210">
        <f>F301+F302</f>
        <v>75</v>
      </c>
      <c r="G300" s="226">
        <f t="shared" ref="G300:G308" si="101">E300+F300</f>
        <v>262</v>
      </c>
      <c r="H300" s="282">
        <f>E300/$G$300</f>
        <v>0.7137404580152672</v>
      </c>
      <c r="I300" s="102">
        <f>F300/$G$300</f>
        <v>0.2862595419847328</v>
      </c>
      <c r="J300" s="98"/>
      <c r="K300" s="26"/>
      <c r="L300" s="265"/>
      <c r="M300" s="63"/>
      <c r="N300" s="63"/>
      <c r="O300" s="63"/>
    </row>
    <row r="301" spans="2:16" s="10" customFormat="1" ht="13.5" customHeight="1" x14ac:dyDescent="0.15">
      <c r="B301" s="55" t="s">
        <v>15</v>
      </c>
      <c r="C301" s="55" t="s">
        <v>13</v>
      </c>
      <c r="D301" s="58" t="s">
        <v>88</v>
      </c>
      <c r="E301" s="319">
        <v>89</v>
      </c>
      <c r="F301" s="319">
        <v>28</v>
      </c>
      <c r="G301" s="227">
        <f t="shared" si="101"/>
        <v>117</v>
      </c>
      <c r="H301" s="286">
        <f>E301/$G$301</f>
        <v>0.76068376068376065</v>
      </c>
      <c r="I301" s="106">
        <f>F301/$G$301</f>
        <v>0.23931623931623933</v>
      </c>
      <c r="J301" s="98"/>
      <c r="K301" s="26"/>
      <c r="L301" s="265"/>
      <c r="M301" s="63"/>
      <c r="N301" s="63"/>
      <c r="O301" s="63"/>
    </row>
    <row r="302" spans="2:16" s="10" customFormat="1" ht="13.5" customHeight="1" x14ac:dyDescent="0.15">
      <c r="B302" s="55"/>
      <c r="C302" s="55"/>
      <c r="D302" s="60" t="s">
        <v>91</v>
      </c>
      <c r="E302" s="321">
        <v>98</v>
      </c>
      <c r="F302" s="321">
        <v>47</v>
      </c>
      <c r="G302" s="269">
        <f t="shared" si="101"/>
        <v>145</v>
      </c>
      <c r="H302" s="287">
        <f>E302/$G$302</f>
        <v>0.67586206896551726</v>
      </c>
      <c r="I302" s="270">
        <f>F302/$G$302</f>
        <v>0.32413793103448274</v>
      </c>
      <c r="J302" s="98"/>
      <c r="K302" s="26"/>
      <c r="L302" s="265"/>
      <c r="M302" s="63"/>
      <c r="N302" s="63"/>
      <c r="O302" s="63"/>
    </row>
    <row r="303" spans="2:16" s="10" customFormat="1" ht="13.5" customHeight="1" x14ac:dyDescent="0.15">
      <c r="B303" s="55"/>
      <c r="C303" s="68"/>
      <c r="D303" s="70" t="s">
        <v>10</v>
      </c>
      <c r="E303" s="210">
        <f>E304+E305</f>
        <v>193</v>
      </c>
      <c r="F303" s="210">
        <f>F304+F305</f>
        <v>61</v>
      </c>
      <c r="G303" s="226">
        <f t="shared" si="101"/>
        <v>254</v>
      </c>
      <c r="H303" s="282">
        <f>E303/$G$303</f>
        <v>0.75984251968503935</v>
      </c>
      <c r="I303" s="102">
        <f>F303/$G$303</f>
        <v>0.24015748031496062</v>
      </c>
      <c r="J303" s="98"/>
      <c r="K303" s="26"/>
      <c r="L303" s="265"/>
      <c r="M303" s="63"/>
      <c r="N303" s="63"/>
      <c r="O303" s="63"/>
    </row>
    <row r="304" spans="2:16" s="10" customFormat="1" ht="13.5" customHeight="1" x14ac:dyDescent="0.15">
      <c r="B304" s="55"/>
      <c r="C304" s="55" t="s">
        <v>16</v>
      </c>
      <c r="D304" s="82" t="s">
        <v>88</v>
      </c>
      <c r="E304" s="319">
        <v>113</v>
      </c>
      <c r="F304" s="319">
        <v>22</v>
      </c>
      <c r="G304" s="227">
        <f t="shared" si="101"/>
        <v>135</v>
      </c>
      <c r="H304" s="286">
        <f>E304/$G$304</f>
        <v>0.83703703703703702</v>
      </c>
      <c r="I304" s="106">
        <f>F304/$G$304</f>
        <v>0.16296296296296298</v>
      </c>
      <c r="J304" s="98"/>
      <c r="K304" s="26"/>
      <c r="L304" s="265"/>
      <c r="M304" s="63"/>
      <c r="N304" s="63"/>
      <c r="O304" s="63"/>
    </row>
    <row r="305" spans="2:15" s="10" customFormat="1" ht="13.5" customHeight="1" x14ac:dyDescent="0.15">
      <c r="B305" s="84"/>
      <c r="C305" s="59"/>
      <c r="D305" s="59" t="s">
        <v>91</v>
      </c>
      <c r="E305" s="321">
        <v>80</v>
      </c>
      <c r="F305" s="321">
        <v>39</v>
      </c>
      <c r="G305" s="228">
        <f t="shared" si="101"/>
        <v>119</v>
      </c>
      <c r="H305" s="288">
        <f>E305/$G$305</f>
        <v>0.67226890756302526</v>
      </c>
      <c r="I305" s="118">
        <f>F305/$G$305</f>
        <v>0.32773109243697479</v>
      </c>
      <c r="J305" s="98"/>
      <c r="K305" s="26"/>
      <c r="L305" s="265"/>
      <c r="M305" s="63"/>
      <c r="N305" s="63"/>
      <c r="O305" s="63"/>
    </row>
    <row r="306" spans="2:15" s="10" customFormat="1" ht="13.5" customHeight="1" x14ac:dyDescent="0.15">
      <c r="B306" s="68"/>
      <c r="C306" s="69"/>
      <c r="D306" s="70" t="s">
        <v>10</v>
      </c>
      <c r="E306" s="210">
        <f>E307+E308</f>
        <v>139</v>
      </c>
      <c r="F306" s="210">
        <f>F307+F308</f>
        <v>66</v>
      </c>
      <c r="G306" s="226">
        <f t="shared" si="101"/>
        <v>205</v>
      </c>
      <c r="H306" s="282">
        <f>E306/$G$306</f>
        <v>0.67804878048780493</v>
      </c>
      <c r="I306" s="102">
        <f>F306/$G$306</f>
        <v>0.32195121951219513</v>
      </c>
      <c r="J306" s="98"/>
      <c r="K306" s="26"/>
      <c r="L306" s="265"/>
      <c r="M306" s="63"/>
      <c r="N306" s="63"/>
      <c r="O306" s="63"/>
    </row>
    <row r="307" spans="2:15" s="10" customFormat="1" ht="13.5" customHeight="1" x14ac:dyDescent="0.15">
      <c r="B307" s="55"/>
      <c r="C307" s="72"/>
      <c r="D307" s="58" t="s">
        <v>88</v>
      </c>
      <c r="E307" s="319">
        <v>87</v>
      </c>
      <c r="F307" s="319">
        <v>20</v>
      </c>
      <c r="G307" s="360">
        <f t="shared" si="101"/>
        <v>107</v>
      </c>
      <c r="H307" s="289">
        <f>E307/$G$307</f>
        <v>0.81308411214953269</v>
      </c>
      <c r="I307" s="299">
        <f>F307/$G$307</f>
        <v>0.18691588785046728</v>
      </c>
      <c r="J307" s="98"/>
      <c r="K307" s="26"/>
      <c r="L307" s="265"/>
      <c r="M307" s="63"/>
      <c r="N307" s="63"/>
      <c r="O307" s="63"/>
    </row>
    <row r="308" spans="2:15" s="10" customFormat="1" ht="13.5" customHeight="1" x14ac:dyDescent="0.15">
      <c r="B308" s="55" t="s">
        <v>26</v>
      </c>
      <c r="C308" s="26" t="s">
        <v>16</v>
      </c>
      <c r="D308" s="74" t="s">
        <v>91</v>
      </c>
      <c r="E308" s="331">
        <v>52</v>
      </c>
      <c r="F308" s="331">
        <v>46</v>
      </c>
      <c r="G308" s="231">
        <f t="shared" si="101"/>
        <v>98</v>
      </c>
      <c r="H308" s="290">
        <f>E308/$G$308</f>
        <v>0.53061224489795922</v>
      </c>
      <c r="I308" s="110">
        <f>F308/$G$308</f>
        <v>0.46938775510204084</v>
      </c>
      <c r="J308" s="98"/>
      <c r="K308" s="26"/>
      <c r="L308" s="265"/>
      <c r="M308" s="63"/>
      <c r="N308" s="63"/>
      <c r="O308" s="63"/>
    </row>
    <row r="309" spans="2:15" s="10" customFormat="1" ht="13.5" customHeight="1" thickBot="1" x14ac:dyDescent="0.2">
      <c r="B309" s="55"/>
      <c r="C309" s="72"/>
      <c r="D309" s="91" t="s">
        <v>24</v>
      </c>
      <c r="E309" s="234"/>
      <c r="F309" s="234"/>
      <c r="G309" s="275">
        <f>$F$11-G306</f>
        <v>1</v>
      </c>
      <c r="H309" s="420"/>
      <c r="I309" s="422"/>
      <c r="J309" s="98"/>
      <c r="K309" s="26"/>
      <c r="L309" s="265"/>
      <c r="M309" s="63"/>
      <c r="N309" s="63"/>
      <c r="O309" s="63"/>
    </row>
    <row r="310" spans="2:15" s="10" customFormat="1" ht="13.5" customHeight="1" thickTop="1" x14ac:dyDescent="0.15">
      <c r="B310" s="92"/>
      <c r="C310" s="93"/>
      <c r="D310" s="62" t="s">
        <v>10</v>
      </c>
      <c r="E310" s="278">
        <f>E311+E312</f>
        <v>519</v>
      </c>
      <c r="F310" s="278">
        <f>F311+F312</f>
        <v>202</v>
      </c>
      <c r="G310" s="279">
        <f>E310+F310</f>
        <v>721</v>
      </c>
      <c r="H310" s="293">
        <f>E310/$G$310</f>
        <v>0.71983356449375868</v>
      </c>
      <c r="I310" s="126">
        <f>F310/$G$310</f>
        <v>0.28016643550624132</v>
      </c>
      <c r="J310" s="98"/>
      <c r="K310" s="26"/>
      <c r="L310" s="265"/>
      <c r="M310" s="63"/>
      <c r="N310" s="63"/>
      <c r="O310" s="63"/>
    </row>
    <row r="311" spans="2:15" s="10" customFormat="1" ht="13.5" customHeight="1" x14ac:dyDescent="0.15">
      <c r="B311" s="55"/>
      <c r="C311" s="72"/>
      <c r="D311" s="58" t="s">
        <v>88</v>
      </c>
      <c r="E311" s="271">
        <f>E297+E307</f>
        <v>289</v>
      </c>
      <c r="F311" s="271">
        <f>F297+F307</f>
        <v>70</v>
      </c>
      <c r="G311" s="272">
        <f>E311+F311</f>
        <v>359</v>
      </c>
      <c r="H311" s="289">
        <f>E311/$G$311</f>
        <v>0.80501392757660162</v>
      </c>
      <c r="I311" s="299">
        <f>F311/$G$311</f>
        <v>0.19498607242339833</v>
      </c>
      <c r="J311" s="98"/>
      <c r="K311" s="26"/>
      <c r="L311" s="265"/>
      <c r="M311" s="63"/>
      <c r="N311" s="63"/>
      <c r="O311" s="63"/>
    </row>
    <row r="312" spans="2:15" s="10" customFormat="1" ht="13.5" customHeight="1" x14ac:dyDescent="0.15">
      <c r="B312" s="96" t="s">
        <v>10</v>
      </c>
      <c r="C312" s="26"/>
      <c r="D312" s="74" t="s">
        <v>91</v>
      </c>
      <c r="E312" s="273">
        <f>E298+E308</f>
        <v>230</v>
      </c>
      <c r="F312" s="273">
        <f>F298+F308</f>
        <v>132</v>
      </c>
      <c r="G312" s="274">
        <f>E312+F312</f>
        <v>362</v>
      </c>
      <c r="H312" s="290">
        <f>E312/$G$312</f>
        <v>0.63535911602209949</v>
      </c>
      <c r="I312" s="110">
        <f>F312/$G$312</f>
        <v>0.36464088397790057</v>
      </c>
      <c r="J312" s="98"/>
      <c r="K312" s="26"/>
      <c r="L312" s="265"/>
      <c r="M312" s="63"/>
      <c r="N312" s="63"/>
      <c r="O312" s="63"/>
    </row>
    <row r="313" spans="2:15" s="10" customFormat="1" ht="13.5" customHeight="1" x14ac:dyDescent="0.15">
      <c r="B313" s="84"/>
      <c r="C313" s="97"/>
      <c r="D313" s="59" t="s">
        <v>24</v>
      </c>
      <c r="E313" s="224"/>
      <c r="F313" s="224"/>
      <c r="G313" s="279">
        <f>G299+G309</f>
        <v>4</v>
      </c>
      <c r="H313" s="280"/>
      <c r="I313" s="78"/>
      <c r="J313" s="98"/>
      <c r="K313" s="26"/>
      <c r="L313" s="265"/>
      <c r="M313" s="63"/>
      <c r="N313" s="63"/>
      <c r="O313" s="63"/>
    </row>
    <row r="314" spans="2:15" s="10" customFormat="1" ht="13.5" customHeight="1" x14ac:dyDescent="0.15">
      <c r="B314" s="26"/>
      <c r="C314" s="26"/>
      <c r="D314" s="26"/>
      <c r="E314" s="265"/>
      <c r="F314" s="63"/>
      <c r="G314" s="63"/>
      <c r="H314" s="63"/>
      <c r="J314" s="265"/>
      <c r="K314" s="26"/>
      <c r="L314" s="265"/>
      <c r="M314" s="63"/>
      <c r="N314" s="63"/>
      <c r="O314" s="63"/>
    </row>
    <row r="315" spans="2:15" s="10" customFormat="1" ht="13.5" customHeight="1" x14ac:dyDescent="0.15">
      <c r="B315" s="134" t="s">
        <v>72</v>
      </c>
      <c r="C315" s="26"/>
      <c r="D315" s="26"/>
      <c r="E315" s="265"/>
      <c r="F315" s="63"/>
      <c r="G315" s="63"/>
      <c r="H315" s="63"/>
      <c r="J315" s="265"/>
      <c r="K315" s="26"/>
      <c r="L315" s="265"/>
      <c r="M315" s="63"/>
      <c r="N315" s="63"/>
      <c r="O315" s="63"/>
    </row>
    <row r="316" spans="2:15" s="10" customFormat="1" ht="19.2" x14ac:dyDescent="0.15">
      <c r="B316" s="11" t="s">
        <v>9</v>
      </c>
      <c r="C316" s="11" t="s">
        <v>19</v>
      </c>
      <c r="D316" s="402" t="s">
        <v>20</v>
      </c>
      <c r="E316" s="402" t="s">
        <v>73</v>
      </c>
      <c r="F316" s="402" t="s">
        <v>74</v>
      </c>
      <c r="G316" s="406" t="s">
        <v>10</v>
      </c>
      <c r="H316" s="407" t="s">
        <v>73</v>
      </c>
      <c r="I316" s="402" t="s">
        <v>74</v>
      </c>
      <c r="J316" s="265"/>
      <c r="K316" s="26"/>
      <c r="L316" s="265"/>
      <c r="M316" s="63"/>
      <c r="N316" s="63"/>
      <c r="O316" s="63"/>
    </row>
    <row r="317" spans="2:15" s="10" customFormat="1" ht="13.5" customHeight="1" x14ac:dyDescent="0.15">
      <c r="B317" s="68"/>
      <c r="C317" s="69"/>
      <c r="D317" s="70" t="s">
        <v>10</v>
      </c>
      <c r="E317" s="210">
        <f>E318+E319</f>
        <v>299</v>
      </c>
      <c r="F317" s="210">
        <f>F318+F319</f>
        <v>214</v>
      </c>
      <c r="G317" s="226">
        <f>E317+F317</f>
        <v>513</v>
      </c>
      <c r="H317" s="282">
        <f>E317/$G$317</f>
        <v>0.5828460038986355</v>
      </c>
      <c r="I317" s="102">
        <f>F317/$G$317</f>
        <v>0.4171539961013645</v>
      </c>
      <c r="J317" s="265"/>
      <c r="K317" s="26"/>
      <c r="L317" s="265"/>
      <c r="M317" s="63"/>
      <c r="N317" s="63"/>
      <c r="O317" s="63"/>
    </row>
    <row r="318" spans="2:15" s="10" customFormat="1" ht="13.5" customHeight="1" x14ac:dyDescent="0.15">
      <c r="B318" s="55"/>
      <c r="C318" s="72"/>
      <c r="D318" s="58" t="s">
        <v>88</v>
      </c>
      <c r="E318" s="212">
        <f>E322+E325</f>
        <v>168</v>
      </c>
      <c r="F318" s="212">
        <f>F322+F325</f>
        <v>82</v>
      </c>
      <c r="G318" s="227">
        <f>E318+F318</f>
        <v>250</v>
      </c>
      <c r="H318" s="286">
        <f>E318/$G$318</f>
        <v>0.67200000000000004</v>
      </c>
      <c r="I318" s="106">
        <f>F318/$G$318</f>
        <v>0.32800000000000001</v>
      </c>
      <c r="J318" s="265"/>
      <c r="K318" s="26"/>
      <c r="L318" s="265"/>
      <c r="M318" s="63"/>
      <c r="N318" s="63"/>
      <c r="O318" s="63"/>
    </row>
    <row r="319" spans="2:15" s="10" customFormat="1" ht="13.5" customHeight="1" x14ac:dyDescent="0.15">
      <c r="B319" s="55"/>
      <c r="C319" s="72" t="s">
        <v>10</v>
      </c>
      <c r="D319" s="74" t="s">
        <v>91</v>
      </c>
      <c r="E319" s="214">
        <f>E323+E326</f>
        <v>131</v>
      </c>
      <c r="F319" s="214">
        <f>F323+F326</f>
        <v>132</v>
      </c>
      <c r="G319" s="231">
        <f>E319+F319</f>
        <v>263</v>
      </c>
      <c r="H319" s="290">
        <f>E319/$G$319</f>
        <v>0.49809885931558934</v>
      </c>
      <c r="I319" s="110">
        <f>F319/$G$319</f>
        <v>0.50190114068441061</v>
      </c>
      <c r="J319" s="265"/>
      <c r="K319" s="26"/>
      <c r="L319" s="265"/>
      <c r="M319" s="63"/>
      <c r="N319" s="63"/>
      <c r="O319" s="63"/>
    </row>
    <row r="320" spans="2:15" s="10" customFormat="1" ht="13.5" customHeight="1" x14ac:dyDescent="0.15">
      <c r="B320" s="55"/>
      <c r="C320" s="72"/>
      <c r="D320" s="59" t="s">
        <v>24</v>
      </c>
      <c r="E320" s="242"/>
      <c r="F320" s="242"/>
      <c r="G320" s="266">
        <f>$F$8-G317</f>
        <v>6</v>
      </c>
      <c r="H320" s="296"/>
      <c r="I320" s="268"/>
      <c r="J320" s="265"/>
      <c r="K320" s="26"/>
      <c r="L320" s="265"/>
      <c r="M320" s="63"/>
      <c r="N320" s="63"/>
      <c r="O320" s="63"/>
    </row>
    <row r="321" spans="2:15" s="10" customFormat="1" ht="13.5" customHeight="1" x14ac:dyDescent="0.15">
      <c r="B321" s="55"/>
      <c r="C321" s="68" t="s">
        <v>25</v>
      </c>
      <c r="D321" s="70" t="s">
        <v>10</v>
      </c>
      <c r="E321" s="210">
        <f>E322+E323</f>
        <v>159</v>
      </c>
      <c r="F321" s="210">
        <f>F322+F323</f>
        <v>102</v>
      </c>
      <c r="G321" s="226">
        <f t="shared" ref="G321:G329" si="102">E321+F321</f>
        <v>261</v>
      </c>
      <c r="H321" s="282">
        <f>E321/$G$321</f>
        <v>0.60919540229885061</v>
      </c>
      <c r="I321" s="102">
        <f>F321/$G$321</f>
        <v>0.39080459770114945</v>
      </c>
      <c r="J321" s="265"/>
      <c r="K321" s="26"/>
      <c r="L321" s="265"/>
      <c r="M321" s="63"/>
      <c r="N321" s="63"/>
      <c r="O321" s="63"/>
    </row>
    <row r="322" spans="2:15" s="10" customFormat="1" ht="13.5" customHeight="1" x14ac:dyDescent="0.15">
      <c r="B322" s="55" t="s">
        <v>15</v>
      </c>
      <c r="C322" s="55" t="s">
        <v>13</v>
      </c>
      <c r="D322" s="58" t="s">
        <v>88</v>
      </c>
      <c r="E322" s="319">
        <v>77</v>
      </c>
      <c r="F322" s="319">
        <v>40</v>
      </c>
      <c r="G322" s="227">
        <f t="shared" si="102"/>
        <v>117</v>
      </c>
      <c r="H322" s="286">
        <f>E322/$G$322</f>
        <v>0.65811965811965811</v>
      </c>
      <c r="I322" s="106">
        <f>F322/$G$322</f>
        <v>0.34188034188034189</v>
      </c>
      <c r="J322" s="265"/>
      <c r="K322" s="26"/>
      <c r="L322" s="265"/>
      <c r="M322" s="63"/>
      <c r="N322" s="63"/>
      <c r="O322" s="63"/>
    </row>
    <row r="323" spans="2:15" s="10" customFormat="1" ht="13.5" customHeight="1" x14ac:dyDescent="0.15">
      <c r="B323" s="55"/>
      <c r="C323" s="55"/>
      <c r="D323" s="60" t="s">
        <v>91</v>
      </c>
      <c r="E323" s="321">
        <v>82</v>
      </c>
      <c r="F323" s="321">
        <v>62</v>
      </c>
      <c r="G323" s="269">
        <f t="shared" si="102"/>
        <v>144</v>
      </c>
      <c r="H323" s="287">
        <f>E323/$G$323</f>
        <v>0.56944444444444442</v>
      </c>
      <c r="I323" s="270">
        <f>F323/$G$323</f>
        <v>0.43055555555555558</v>
      </c>
      <c r="J323" s="265"/>
      <c r="K323" s="26"/>
      <c r="L323" s="265"/>
      <c r="M323" s="63"/>
      <c r="N323" s="63"/>
      <c r="O323" s="63"/>
    </row>
    <row r="324" spans="2:15" s="10" customFormat="1" ht="13.5" customHeight="1" x14ac:dyDescent="0.15">
      <c r="B324" s="55"/>
      <c r="C324" s="68"/>
      <c r="D324" s="70" t="s">
        <v>10</v>
      </c>
      <c r="E324" s="210">
        <f>E325+E326</f>
        <v>140</v>
      </c>
      <c r="F324" s="210">
        <f>F325+F326</f>
        <v>112</v>
      </c>
      <c r="G324" s="226">
        <f t="shared" si="102"/>
        <v>252</v>
      </c>
      <c r="H324" s="282">
        <f>E324/$G$324</f>
        <v>0.55555555555555558</v>
      </c>
      <c r="I324" s="102">
        <f>F324/$G$324</f>
        <v>0.44444444444444442</v>
      </c>
      <c r="J324" s="265"/>
      <c r="K324" s="26"/>
      <c r="L324" s="265"/>
      <c r="M324" s="63"/>
      <c r="N324" s="63"/>
      <c r="O324" s="63"/>
    </row>
    <row r="325" spans="2:15" s="10" customFormat="1" ht="13.5" customHeight="1" x14ac:dyDescent="0.15">
      <c r="B325" s="55"/>
      <c r="C325" s="55" t="s">
        <v>16</v>
      </c>
      <c r="D325" s="82" t="s">
        <v>88</v>
      </c>
      <c r="E325" s="319">
        <v>91</v>
      </c>
      <c r="F325" s="319">
        <v>42</v>
      </c>
      <c r="G325" s="227">
        <f t="shared" si="102"/>
        <v>133</v>
      </c>
      <c r="H325" s="286">
        <f>E325/$G$325</f>
        <v>0.68421052631578949</v>
      </c>
      <c r="I325" s="106">
        <f>F325/$G$325</f>
        <v>0.31578947368421051</v>
      </c>
      <c r="J325" s="265"/>
      <c r="K325" s="26"/>
      <c r="L325" s="265"/>
      <c r="M325" s="63"/>
      <c r="N325" s="63"/>
      <c r="O325" s="63"/>
    </row>
    <row r="326" spans="2:15" s="10" customFormat="1" ht="13.5" customHeight="1" x14ac:dyDescent="0.15">
      <c r="B326" s="84"/>
      <c r="C326" s="59"/>
      <c r="D326" s="59" t="s">
        <v>91</v>
      </c>
      <c r="E326" s="321">
        <v>49</v>
      </c>
      <c r="F326" s="321">
        <v>70</v>
      </c>
      <c r="G326" s="269">
        <f t="shared" si="102"/>
        <v>119</v>
      </c>
      <c r="H326" s="287">
        <f>E326/$G$326</f>
        <v>0.41176470588235292</v>
      </c>
      <c r="I326" s="270">
        <f>F326/$G$326</f>
        <v>0.58823529411764708</v>
      </c>
      <c r="J326" s="265"/>
      <c r="K326" s="26"/>
      <c r="L326" s="265"/>
      <c r="M326" s="63"/>
      <c r="N326" s="63"/>
      <c r="O326" s="63"/>
    </row>
    <row r="327" spans="2:15" s="10" customFormat="1" ht="13.5" customHeight="1" x14ac:dyDescent="0.15">
      <c r="B327" s="68"/>
      <c r="C327" s="69"/>
      <c r="D327" s="70" t="s">
        <v>10</v>
      </c>
      <c r="E327" s="210">
        <f>E328+E329</f>
        <v>114</v>
      </c>
      <c r="F327" s="210">
        <f>F328+F329</f>
        <v>91</v>
      </c>
      <c r="G327" s="226">
        <f t="shared" si="102"/>
        <v>205</v>
      </c>
      <c r="H327" s="282">
        <f>E327/$G$327</f>
        <v>0.55609756097560981</v>
      </c>
      <c r="I327" s="102">
        <f>F327/$G$327</f>
        <v>0.44390243902439025</v>
      </c>
      <c r="J327" s="265"/>
      <c r="K327" s="26"/>
      <c r="L327" s="265"/>
      <c r="M327" s="63"/>
      <c r="N327" s="63"/>
      <c r="O327" s="63"/>
    </row>
    <row r="328" spans="2:15" s="10" customFormat="1" ht="13.5" customHeight="1" x14ac:dyDescent="0.15">
      <c r="B328" s="55"/>
      <c r="C328" s="72"/>
      <c r="D328" s="58" t="s">
        <v>88</v>
      </c>
      <c r="E328" s="319">
        <v>71</v>
      </c>
      <c r="F328" s="319">
        <v>36</v>
      </c>
      <c r="G328" s="360">
        <f t="shared" si="102"/>
        <v>107</v>
      </c>
      <c r="H328" s="289">
        <f>E328/$G$328</f>
        <v>0.66355140186915884</v>
      </c>
      <c r="I328" s="299">
        <f>F328/$G$328</f>
        <v>0.3364485981308411</v>
      </c>
      <c r="J328" s="265"/>
      <c r="K328" s="26"/>
      <c r="L328" s="265"/>
      <c r="M328" s="63"/>
      <c r="N328" s="63"/>
      <c r="O328" s="63"/>
    </row>
    <row r="329" spans="2:15" s="10" customFormat="1" ht="13.5" customHeight="1" x14ac:dyDescent="0.15">
      <c r="B329" s="55" t="s">
        <v>26</v>
      </c>
      <c r="C329" s="26" t="s">
        <v>16</v>
      </c>
      <c r="D329" s="74" t="s">
        <v>91</v>
      </c>
      <c r="E329" s="331">
        <v>43</v>
      </c>
      <c r="F329" s="331">
        <v>55</v>
      </c>
      <c r="G329" s="231">
        <f t="shared" si="102"/>
        <v>98</v>
      </c>
      <c r="H329" s="290">
        <f>E329/$G$329</f>
        <v>0.43877551020408162</v>
      </c>
      <c r="I329" s="110">
        <f>F329/$G$329</f>
        <v>0.56122448979591832</v>
      </c>
      <c r="J329" s="63"/>
      <c r="K329" s="63"/>
      <c r="L329" s="63"/>
      <c r="M329" s="63"/>
      <c r="N329" s="63"/>
      <c r="O329" s="63"/>
    </row>
    <row r="330" spans="2:15" s="10" customFormat="1" ht="13.5" customHeight="1" thickBot="1" x14ac:dyDescent="0.2">
      <c r="B330" s="55"/>
      <c r="C330" s="72"/>
      <c r="D330" s="91" t="s">
        <v>24</v>
      </c>
      <c r="E330" s="234"/>
      <c r="F330" s="234"/>
      <c r="G330" s="275">
        <f>$F$11-G327</f>
        <v>1</v>
      </c>
      <c r="H330" s="297"/>
      <c r="I330" s="130"/>
      <c r="J330" s="63"/>
      <c r="K330" s="63"/>
      <c r="L330" s="63"/>
      <c r="M330" s="63"/>
      <c r="N330" s="63"/>
      <c r="O330" s="63"/>
    </row>
    <row r="331" spans="2:15" s="10" customFormat="1" ht="13.5" customHeight="1" thickTop="1" x14ac:dyDescent="0.15">
      <c r="B331" s="92"/>
      <c r="C331" s="93"/>
      <c r="D331" s="62" t="s">
        <v>10</v>
      </c>
      <c r="E331" s="278">
        <f>E332+E333</f>
        <v>413</v>
      </c>
      <c r="F331" s="278">
        <f>F332+F333</f>
        <v>305</v>
      </c>
      <c r="G331" s="279">
        <f>E331+F331</f>
        <v>718</v>
      </c>
      <c r="H331" s="293">
        <f>E331/$G$331</f>
        <v>0.57520891364902504</v>
      </c>
      <c r="I331" s="294">
        <f>F331/$G$331</f>
        <v>0.42479108635097496</v>
      </c>
      <c r="J331" s="63"/>
      <c r="K331" s="63"/>
      <c r="L331" s="63"/>
      <c r="M331" s="63"/>
      <c r="N331" s="63"/>
      <c r="O331" s="63"/>
    </row>
    <row r="332" spans="2:15" s="10" customFormat="1" ht="13.5" customHeight="1" x14ac:dyDescent="0.15">
      <c r="B332" s="55"/>
      <c r="C332" s="72"/>
      <c r="D332" s="58" t="s">
        <v>88</v>
      </c>
      <c r="E332" s="271">
        <f>E318+E328</f>
        <v>239</v>
      </c>
      <c r="F332" s="271">
        <f>F318+F328</f>
        <v>118</v>
      </c>
      <c r="G332" s="272">
        <f>E332+F332</f>
        <v>357</v>
      </c>
      <c r="H332" s="289">
        <f>E332/$G$332</f>
        <v>0.66946778711484589</v>
      </c>
      <c r="I332" s="291">
        <f>F332/$G$332</f>
        <v>0.33053221288515405</v>
      </c>
      <c r="J332" s="63"/>
      <c r="K332" s="63"/>
      <c r="L332" s="63"/>
      <c r="M332" s="63"/>
      <c r="N332" s="63"/>
      <c r="O332" s="63"/>
    </row>
    <row r="333" spans="2:15" s="10" customFormat="1" ht="13.5" customHeight="1" x14ac:dyDescent="0.15">
      <c r="B333" s="96" t="s">
        <v>10</v>
      </c>
      <c r="C333" s="26"/>
      <c r="D333" s="74" t="s">
        <v>91</v>
      </c>
      <c r="E333" s="273">
        <f>E319+E329</f>
        <v>174</v>
      </c>
      <c r="F333" s="273">
        <f>F319+F329</f>
        <v>187</v>
      </c>
      <c r="G333" s="274">
        <f>E333+F333</f>
        <v>361</v>
      </c>
      <c r="H333" s="290">
        <f>E333/$G$333</f>
        <v>0.48199445983379502</v>
      </c>
      <c r="I333" s="292">
        <f>F333/$G$333</f>
        <v>0.51800554016620504</v>
      </c>
      <c r="J333" s="63"/>
      <c r="K333" s="63"/>
      <c r="L333" s="63"/>
      <c r="M333" s="63"/>
      <c r="N333" s="63"/>
      <c r="O333" s="63"/>
    </row>
    <row r="334" spans="2:15" s="10" customFormat="1" ht="13.5" customHeight="1" x14ac:dyDescent="0.15">
      <c r="B334" s="84"/>
      <c r="C334" s="97"/>
      <c r="D334" s="59" t="s">
        <v>24</v>
      </c>
      <c r="E334" s="224"/>
      <c r="F334" s="224"/>
      <c r="G334" s="279">
        <f>G320+G330</f>
        <v>7</v>
      </c>
      <c r="H334" s="280"/>
      <c r="I334" s="78"/>
      <c r="J334" s="63"/>
      <c r="K334" s="63"/>
      <c r="L334" s="63"/>
      <c r="M334" s="63"/>
      <c r="N334" s="63"/>
      <c r="O334" s="63"/>
    </row>
    <row r="335" spans="2:15" s="10" customFormat="1" ht="13.5" customHeight="1" x14ac:dyDescent="0.15">
      <c r="B335" s="17"/>
      <c r="C335" s="17"/>
      <c r="D335" s="17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</row>
    <row r="336" spans="2:15" s="10" customFormat="1" ht="13.5" customHeight="1" x14ac:dyDescent="0.15">
      <c r="B336" s="65" t="s">
        <v>76</v>
      </c>
      <c r="C336" s="65"/>
      <c r="D336" s="17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</row>
    <row r="337" spans="2:16" s="10" customFormat="1" ht="19.2" x14ac:dyDescent="0.15">
      <c r="B337" s="11" t="s">
        <v>9</v>
      </c>
      <c r="C337" s="11" t="s">
        <v>19</v>
      </c>
      <c r="D337" s="402" t="s">
        <v>20</v>
      </c>
      <c r="E337" s="402" t="s">
        <v>30</v>
      </c>
      <c r="F337" s="402" t="s">
        <v>31</v>
      </c>
      <c r="G337" s="406" t="s">
        <v>10</v>
      </c>
      <c r="H337" s="407" t="s">
        <v>30</v>
      </c>
      <c r="I337" s="405" t="s">
        <v>31</v>
      </c>
      <c r="J337" s="311"/>
      <c r="K337" s="17"/>
      <c r="L337" s="17"/>
      <c r="M337" s="17"/>
      <c r="N337" s="17"/>
      <c r="O337" s="17"/>
      <c r="P337" s="17"/>
    </row>
    <row r="338" spans="2:16" s="10" customFormat="1" ht="13.5" customHeight="1" x14ac:dyDescent="0.15">
      <c r="B338" s="68"/>
      <c r="C338" s="69"/>
      <c r="D338" s="70" t="s">
        <v>10</v>
      </c>
      <c r="E338" s="210">
        <f>E339+E340</f>
        <v>450</v>
      </c>
      <c r="F338" s="210">
        <f>F339+F340</f>
        <v>65</v>
      </c>
      <c r="G338" s="211">
        <f>SUM(E338:F338)</f>
        <v>515</v>
      </c>
      <c r="H338" s="136">
        <f>E338/$G$338</f>
        <v>0.87378640776699024</v>
      </c>
      <c r="I338" s="104">
        <f>F338/$G$338</f>
        <v>0.12621359223300971</v>
      </c>
      <c r="J338" s="98"/>
      <c r="K338" s="63"/>
      <c r="L338" s="63"/>
      <c r="M338" s="63"/>
      <c r="N338" s="63"/>
      <c r="O338" s="63"/>
    </row>
    <row r="339" spans="2:16" s="10" customFormat="1" ht="13.5" customHeight="1" x14ac:dyDescent="0.15">
      <c r="B339" s="55"/>
      <c r="C339" s="72"/>
      <c r="D339" s="58" t="s">
        <v>88</v>
      </c>
      <c r="E339" s="212">
        <f>E343+E346</f>
        <v>225</v>
      </c>
      <c r="F339" s="212">
        <f>F343+F346</f>
        <v>27</v>
      </c>
      <c r="G339" s="213">
        <f t="shared" ref="G339:G354" si="103">SUM(E339:F339)</f>
        <v>252</v>
      </c>
      <c r="H339" s="137">
        <f>E339/$G$339</f>
        <v>0.8928571428571429</v>
      </c>
      <c r="I339" s="108">
        <f>F339/$G$339</f>
        <v>0.10714285714285714</v>
      </c>
      <c r="J339" s="98"/>
      <c r="K339" s="63"/>
      <c r="L339" s="63"/>
      <c r="M339" s="63"/>
      <c r="N339" s="63"/>
      <c r="O339" s="63"/>
    </row>
    <row r="340" spans="2:16" s="10" customFormat="1" ht="13.5" customHeight="1" x14ac:dyDescent="0.15">
      <c r="B340" s="55"/>
      <c r="C340" s="72" t="s">
        <v>10</v>
      </c>
      <c r="D340" s="74" t="s">
        <v>91</v>
      </c>
      <c r="E340" s="214">
        <f>E344+E347</f>
        <v>225</v>
      </c>
      <c r="F340" s="214">
        <f>F344+F347</f>
        <v>38</v>
      </c>
      <c r="G340" s="215">
        <f t="shared" si="103"/>
        <v>263</v>
      </c>
      <c r="H340" s="138">
        <f>E340/$G$340</f>
        <v>0.85551330798479086</v>
      </c>
      <c r="I340" s="112">
        <f>F340/$G$340</f>
        <v>0.14448669201520911</v>
      </c>
      <c r="J340" s="98"/>
      <c r="K340" s="63"/>
      <c r="L340" s="63"/>
      <c r="M340" s="63"/>
      <c r="N340" s="63"/>
      <c r="O340" s="63"/>
    </row>
    <row r="341" spans="2:16" s="10" customFormat="1" ht="13.5" customHeight="1" x14ac:dyDescent="0.15">
      <c r="B341" s="55"/>
      <c r="C341" s="72"/>
      <c r="D341" s="59" t="s">
        <v>24</v>
      </c>
      <c r="E341" s="224"/>
      <c r="F341" s="224"/>
      <c r="G341" s="216">
        <f>$F$8-G338</f>
        <v>4</v>
      </c>
      <c r="H341" s="139"/>
      <c r="I341" s="116"/>
      <c r="J341" s="98"/>
      <c r="K341" s="63"/>
      <c r="L341" s="63"/>
      <c r="M341" s="63"/>
      <c r="N341" s="63"/>
      <c r="O341" s="63"/>
    </row>
    <row r="342" spans="2:16" s="10" customFormat="1" ht="13.5" customHeight="1" x14ac:dyDescent="0.15">
      <c r="B342" s="55"/>
      <c r="C342" s="68" t="s">
        <v>25</v>
      </c>
      <c r="D342" s="70" t="s">
        <v>10</v>
      </c>
      <c r="E342" s="210">
        <f>E343+E344</f>
        <v>221</v>
      </c>
      <c r="F342" s="210">
        <f>F343+F344</f>
        <v>40</v>
      </c>
      <c r="G342" s="211">
        <f t="shared" si="103"/>
        <v>261</v>
      </c>
      <c r="H342" s="136">
        <f>E342/$G$342</f>
        <v>0.84674329501915713</v>
      </c>
      <c r="I342" s="104">
        <f>F342/$G$342</f>
        <v>0.1532567049808429</v>
      </c>
      <c r="J342" s="98"/>
      <c r="K342" s="63"/>
      <c r="L342" s="63"/>
      <c r="M342" s="63"/>
      <c r="N342" s="63"/>
      <c r="O342" s="63"/>
    </row>
    <row r="343" spans="2:16" s="10" customFormat="1" ht="13.5" customHeight="1" x14ac:dyDescent="0.15">
      <c r="B343" s="55" t="s">
        <v>15</v>
      </c>
      <c r="C343" s="55" t="s">
        <v>13</v>
      </c>
      <c r="D343" s="58" t="s">
        <v>88</v>
      </c>
      <c r="E343" s="319">
        <v>103</v>
      </c>
      <c r="F343" s="319">
        <v>14</v>
      </c>
      <c r="G343" s="213">
        <f t="shared" si="103"/>
        <v>117</v>
      </c>
      <c r="H343" s="137">
        <f>E343/$G$343</f>
        <v>0.88034188034188032</v>
      </c>
      <c r="I343" s="108">
        <f>F343/$G$343</f>
        <v>0.11965811965811966</v>
      </c>
      <c r="J343" s="98"/>
      <c r="K343" s="63"/>
      <c r="L343" s="63"/>
      <c r="M343" s="63"/>
      <c r="N343" s="63"/>
      <c r="O343" s="63"/>
    </row>
    <row r="344" spans="2:16" s="10" customFormat="1" ht="13.5" customHeight="1" x14ac:dyDescent="0.15">
      <c r="B344" s="55"/>
      <c r="C344" s="55"/>
      <c r="D344" s="60" t="s">
        <v>91</v>
      </c>
      <c r="E344" s="321">
        <v>118</v>
      </c>
      <c r="F344" s="321">
        <v>26</v>
      </c>
      <c r="G344" s="217">
        <f t="shared" si="103"/>
        <v>144</v>
      </c>
      <c r="H344" s="140">
        <f>E344/$G$344</f>
        <v>0.81944444444444442</v>
      </c>
      <c r="I344" s="120">
        <f>F344/$G$344</f>
        <v>0.18055555555555555</v>
      </c>
      <c r="J344" s="98"/>
      <c r="K344" s="63"/>
      <c r="L344" s="63"/>
      <c r="M344" s="63"/>
      <c r="N344" s="63"/>
      <c r="O344" s="63"/>
    </row>
    <row r="345" spans="2:16" s="10" customFormat="1" ht="13.5" customHeight="1" x14ac:dyDescent="0.15">
      <c r="B345" s="55"/>
      <c r="C345" s="68"/>
      <c r="D345" s="70" t="s">
        <v>10</v>
      </c>
      <c r="E345" s="210">
        <f>E346+E347</f>
        <v>229</v>
      </c>
      <c r="F345" s="210">
        <f>F346+F347</f>
        <v>25</v>
      </c>
      <c r="G345" s="211">
        <f t="shared" si="103"/>
        <v>254</v>
      </c>
      <c r="H345" s="136">
        <f>E345/$G$345</f>
        <v>0.90157480314960625</v>
      </c>
      <c r="I345" s="104">
        <f>F345/$G$345</f>
        <v>9.8425196850393706E-2</v>
      </c>
      <c r="J345" s="98"/>
      <c r="K345" s="63"/>
      <c r="L345" s="63"/>
      <c r="M345" s="63"/>
      <c r="N345" s="63"/>
      <c r="O345" s="63"/>
    </row>
    <row r="346" spans="2:16" s="10" customFormat="1" ht="13.5" customHeight="1" x14ac:dyDescent="0.15">
      <c r="B346" s="55"/>
      <c r="C346" s="55" t="s">
        <v>16</v>
      </c>
      <c r="D346" s="82" t="s">
        <v>88</v>
      </c>
      <c r="E346" s="319">
        <v>122</v>
      </c>
      <c r="F346" s="319">
        <v>13</v>
      </c>
      <c r="G346" s="218">
        <f t="shared" si="103"/>
        <v>135</v>
      </c>
      <c r="H346" s="141">
        <f>E346/$G$346</f>
        <v>0.90370370370370368</v>
      </c>
      <c r="I346" s="124">
        <f>F346/$G$346</f>
        <v>9.6296296296296297E-2</v>
      </c>
      <c r="J346" s="98"/>
      <c r="K346" s="63"/>
      <c r="L346" s="63"/>
      <c r="M346" s="63"/>
      <c r="N346" s="63"/>
      <c r="O346" s="63"/>
    </row>
    <row r="347" spans="2:16" s="10" customFormat="1" ht="13.5" customHeight="1" x14ac:dyDescent="0.15">
      <c r="B347" s="84"/>
      <c r="C347" s="59"/>
      <c r="D347" s="59" t="s">
        <v>91</v>
      </c>
      <c r="E347" s="321">
        <v>107</v>
      </c>
      <c r="F347" s="321">
        <v>12</v>
      </c>
      <c r="G347" s="216">
        <f t="shared" si="103"/>
        <v>119</v>
      </c>
      <c r="H347" s="142">
        <f>E347/$G$347</f>
        <v>0.89915966386554624</v>
      </c>
      <c r="I347" s="128">
        <f>F347/$G$347</f>
        <v>0.10084033613445378</v>
      </c>
      <c r="J347" s="98"/>
      <c r="K347" s="63"/>
      <c r="L347" s="63"/>
      <c r="M347" s="63"/>
      <c r="N347" s="63"/>
      <c r="O347" s="63"/>
    </row>
    <row r="348" spans="2:16" s="10" customFormat="1" ht="13.5" customHeight="1" x14ac:dyDescent="0.15">
      <c r="B348" s="68"/>
      <c r="C348" s="69"/>
      <c r="D348" s="70" t="s">
        <v>10</v>
      </c>
      <c r="E348" s="210">
        <f>E349+E350</f>
        <v>186</v>
      </c>
      <c r="F348" s="210">
        <f>F349+F350</f>
        <v>19</v>
      </c>
      <c r="G348" s="211">
        <f t="shared" si="103"/>
        <v>205</v>
      </c>
      <c r="H348" s="136">
        <f>E348/$G$348</f>
        <v>0.90731707317073174</v>
      </c>
      <c r="I348" s="104">
        <f>F348/$G$348</f>
        <v>9.2682926829268292E-2</v>
      </c>
      <c r="J348" s="98"/>
      <c r="K348" s="63"/>
      <c r="L348" s="63"/>
      <c r="M348" s="63"/>
      <c r="N348" s="63"/>
      <c r="O348" s="63"/>
    </row>
    <row r="349" spans="2:16" s="10" customFormat="1" ht="13.5" customHeight="1" x14ac:dyDescent="0.15">
      <c r="B349" s="55"/>
      <c r="C349" s="72"/>
      <c r="D349" s="58" t="s">
        <v>88</v>
      </c>
      <c r="E349" s="319">
        <v>98</v>
      </c>
      <c r="F349" s="319">
        <v>9</v>
      </c>
      <c r="G349" s="213">
        <f t="shared" si="103"/>
        <v>107</v>
      </c>
      <c r="H349" s="137">
        <f>E349/$G$349</f>
        <v>0.91588785046728971</v>
      </c>
      <c r="I349" s="108">
        <f>F349/$G$349</f>
        <v>8.4112149532710276E-2</v>
      </c>
      <c r="J349" s="98"/>
      <c r="K349" s="63"/>
      <c r="L349" s="63"/>
      <c r="M349" s="63"/>
      <c r="N349" s="63"/>
      <c r="O349" s="63"/>
    </row>
    <row r="350" spans="2:16" s="10" customFormat="1" ht="13.5" customHeight="1" x14ac:dyDescent="0.15">
      <c r="B350" s="55" t="s">
        <v>26</v>
      </c>
      <c r="C350" s="26" t="s">
        <v>16</v>
      </c>
      <c r="D350" s="74" t="s">
        <v>91</v>
      </c>
      <c r="E350" s="331">
        <v>88</v>
      </c>
      <c r="F350" s="331">
        <v>10</v>
      </c>
      <c r="G350" s="215">
        <f t="shared" si="103"/>
        <v>98</v>
      </c>
      <c r="H350" s="138">
        <f>E350/$G$350</f>
        <v>0.89795918367346939</v>
      </c>
      <c r="I350" s="112">
        <f>F350/$G$350</f>
        <v>0.10204081632653061</v>
      </c>
      <c r="J350" s="98"/>
      <c r="K350" s="63"/>
      <c r="L350" s="63"/>
      <c r="M350" s="63"/>
      <c r="N350" s="63"/>
      <c r="O350" s="63"/>
    </row>
    <row r="351" spans="2:16" s="10" customFormat="1" ht="13.5" customHeight="1" thickBot="1" x14ac:dyDescent="0.2">
      <c r="B351" s="55"/>
      <c r="C351" s="72"/>
      <c r="D351" s="91" t="s">
        <v>24</v>
      </c>
      <c r="E351" s="225"/>
      <c r="F351" s="225"/>
      <c r="G351" s="230">
        <f>$F$11-G348</f>
        <v>1</v>
      </c>
      <c r="H351" s="149"/>
      <c r="I351" s="208"/>
      <c r="J351" s="98"/>
      <c r="K351" s="63"/>
      <c r="L351" s="63"/>
      <c r="M351" s="63"/>
      <c r="N351" s="63"/>
      <c r="O351" s="63"/>
    </row>
    <row r="352" spans="2:16" s="10" customFormat="1" ht="13.5" customHeight="1" thickTop="1" x14ac:dyDescent="0.15">
      <c r="B352" s="92"/>
      <c r="C352" s="93"/>
      <c r="D352" s="62" t="s">
        <v>10</v>
      </c>
      <c r="E352" s="222">
        <f>E353+E354</f>
        <v>636</v>
      </c>
      <c r="F352" s="222">
        <f>F353+F354</f>
        <v>84</v>
      </c>
      <c r="G352" s="222">
        <f t="shared" si="103"/>
        <v>720</v>
      </c>
      <c r="H352" s="150">
        <f>E352/$G$352</f>
        <v>0.8833333333333333</v>
      </c>
      <c r="I352" s="209">
        <f>F352/$G$352</f>
        <v>0.11666666666666667</v>
      </c>
      <c r="J352" s="98"/>
      <c r="K352" s="63"/>
      <c r="L352" s="63"/>
      <c r="M352" s="63"/>
      <c r="N352" s="63"/>
      <c r="O352" s="63"/>
    </row>
    <row r="353" spans="2:17" s="10" customFormat="1" ht="13.5" customHeight="1" x14ac:dyDescent="0.15">
      <c r="B353" s="55"/>
      <c r="C353" s="72"/>
      <c r="D353" s="58" t="s">
        <v>88</v>
      </c>
      <c r="E353" s="212">
        <f>E339+E349</f>
        <v>323</v>
      </c>
      <c r="F353" s="212">
        <f>F339+F349</f>
        <v>36</v>
      </c>
      <c r="G353" s="212">
        <f t="shared" si="103"/>
        <v>359</v>
      </c>
      <c r="H353" s="151">
        <f>E353/$G$353</f>
        <v>0.89972144846796653</v>
      </c>
      <c r="I353" s="108">
        <f>F353/$G$353</f>
        <v>0.10027855153203342</v>
      </c>
      <c r="J353" s="98"/>
      <c r="K353" s="63"/>
      <c r="L353" s="63"/>
      <c r="M353" s="63"/>
      <c r="N353" s="63"/>
      <c r="O353" s="63"/>
    </row>
    <row r="354" spans="2:17" s="10" customFormat="1" ht="13.5" customHeight="1" x14ac:dyDescent="0.15">
      <c r="B354" s="96" t="s">
        <v>10</v>
      </c>
      <c r="C354" s="26"/>
      <c r="D354" s="74" t="s">
        <v>91</v>
      </c>
      <c r="E354" s="214">
        <f>E340+E350</f>
        <v>313</v>
      </c>
      <c r="F354" s="214">
        <f>F340+F350</f>
        <v>48</v>
      </c>
      <c r="G354" s="214">
        <f t="shared" si="103"/>
        <v>361</v>
      </c>
      <c r="H354" s="152">
        <f>E354/$G$354</f>
        <v>0.86703601108033246</v>
      </c>
      <c r="I354" s="112">
        <f>F354/$G$354</f>
        <v>0.1329639889196676</v>
      </c>
      <c r="J354" s="98"/>
      <c r="K354" s="63"/>
      <c r="L354" s="63"/>
      <c r="M354" s="63"/>
      <c r="N354" s="63"/>
      <c r="O354" s="63"/>
    </row>
    <row r="355" spans="2:17" s="10" customFormat="1" ht="13.5" customHeight="1" x14ac:dyDescent="0.15">
      <c r="B355" s="84"/>
      <c r="C355" s="97"/>
      <c r="D355" s="59" t="s">
        <v>24</v>
      </c>
      <c r="E355" s="224"/>
      <c r="F355" s="224"/>
      <c r="G355" s="220">
        <f>G341+G351</f>
        <v>5</v>
      </c>
      <c r="H355" s="153"/>
      <c r="I355" s="148"/>
      <c r="J355" s="98"/>
      <c r="K355" s="63"/>
      <c r="L355" s="63"/>
      <c r="M355" s="63"/>
      <c r="N355" s="63"/>
      <c r="O355" s="63"/>
    </row>
    <row r="356" spans="2:17" s="10" customFormat="1" ht="13.5" customHeight="1" x14ac:dyDescent="0.15">
      <c r="B356" s="17"/>
      <c r="C356" s="17"/>
      <c r="D356" s="17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</row>
    <row r="357" spans="2:17" s="10" customFormat="1" ht="13.5" customHeight="1" x14ac:dyDescent="0.15">
      <c r="B357" s="301" t="s">
        <v>78</v>
      </c>
      <c r="C357" s="315"/>
      <c r="G357" s="63"/>
      <c r="H357" s="63"/>
      <c r="I357" s="63"/>
      <c r="J357" s="63"/>
      <c r="K357" s="63"/>
      <c r="L357" s="63"/>
      <c r="M357" s="63"/>
      <c r="N357" s="63"/>
      <c r="O357" s="63"/>
    </row>
    <row r="358" spans="2:17" ht="28.8" x14ac:dyDescent="0.15">
      <c r="B358" s="67" t="s">
        <v>9</v>
      </c>
      <c r="C358" s="67" t="s">
        <v>19</v>
      </c>
      <c r="D358" s="402" t="s">
        <v>20</v>
      </c>
      <c r="E358" s="11" t="s">
        <v>97</v>
      </c>
      <c r="F358" s="11" t="s">
        <v>48</v>
      </c>
      <c r="G358" s="11" t="s">
        <v>49</v>
      </c>
      <c r="H358" s="11" t="s">
        <v>50</v>
      </c>
      <c r="I358" s="11" t="s">
        <v>51</v>
      </c>
      <c r="J358" s="11" t="s">
        <v>102</v>
      </c>
      <c r="K358" s="12" t="s">
        <v>10</v>
      </c>
      <c r="L358" s="11" t="s">
        <v>97</v>
      </c>
      <c r="M358" s="11" t="s">
        <v>48</v>
      </c>
      <c r="N358" s="11" t="s">
        <v>49</v>
      </c>
      <c r="O358" s="11" t="s">
        <v>50</v>
      </c>
      <c r="P358" s="11" t="s">
        <v>51</v>
      </c>
      <c r="Q358" s="11" t="s">
        <v>102</v>
      </c>
    </row>
    <row r="359" spans="2:17" s="10" customFormat="1" ht="13.5" customHeight="1" x14ac:dyDescent="0.15">
      <c r="B359" s="68"/>
      <c r="C359" s="69"/>
      <c r="D359" s="70" t="s">
        <v>10</v>
      </c>
      <c r="E359" s="210">
        <f t="shared" ref="E359:J359" si="104">E360+E361</f>
        <v>81</v>
      </c>
      <c r="F359" s="210">
        <f t="shared" si="104"/>
        <v>350</v>
      </c>
      <c r="G359" s="210">
        <f t="shared" si="104"/>
        <v>190</v>
      </c>
      <c r="H359" s="210">
        <f t="shared" si="104"/>
        <v>19</v>
      </c>
      <c r="I359" s="210">
        <f t="shared" si="104"/>
        <v>2</v>
      </c>
      <c r="J359" s="210">
        <f t="shared" si="104"/>
        <v>0</v>
      </c>
      <c r="K359" s="211">
        <f>SUM(K360:K361)</f>
        <v>642</v>
      </c>
      <c r="L359" s="71">
        <f>E359/K359</f>
        <v>0.12616822429906541</v>
      </c>
      <c r="M359" s="71">
        <f>F359/K359</f>
        <v>0.54517133956386288</v>
      </c>
      <c r="N359" s="71">
        <f>G359/K359</f>
        <v>0.29595015576323985</v>
      </c>
      <c r="O359" s="71">
        <f>H359/K359</f>
        <v>2.9595015576323987E-2</v>
      </c>
      <c r="P359" s="14">
        <f>I359/K359</f>
        <v>3.1152647975077881E-3</v>
      </c>
      <c r="Q359" s="252">
        <f>J359/K359</f>
        <v>0</v>
      </c>
    </row>
    <row r="360" spans="2:17" s="10" customFormat="1" ht="13.5" customHeight="1" x14ac:dyDescent="0.15">
      <c r="B360" s="55"/>
      <c r="C360" s="72"/>
      <c r="D360" s="58" t="s">
        <v>88</v>
      </c>
      <c r="E360" s="212">
        <f t="shared" ref="E360:J361" si="105">E364+E367</f>
        <v>46</v>
      </c>
      <c r="F360" s="212">
        <f t="shared" si="105"/>
        <v>180</v>
      </c>
      <c r="G360" s="212">
        <f t="shared" si="105"/>
        <v>94</v>
      </c>
      <c r="H360" s="212">
        <f t="shared" si="105"/>
        <v>10</v>
      </c>
      <c r="I360" s="212">
        <f t="shared" si="105"/>
        <v>1</v>
      </c>
      <c r="J360" s="212">
        <f t="shared" si="105"/>
        <v>0</v>
      </c>
      <c r="K360" s="213">
        <f>SUM(E360:J360)</f>
        <v>331</v>
      </c>
      <c r="L360" s="73">
        <f>E360/K360</f>
        <v>0.13897280966767372</v>
      </c>
      <c r="M360" s="73">
        <f>F360/K360</f>
        <v>0.54380664652567978</v>
      </c>
      <c r="N360" s="73">
        <f>G360/K360</f>
        <v>0.28398791540785501</v>
      </c>
      <c r="O360" s="73">
        <f>H360/K360</f>
        <v>3.0211480362537766E-2</v>
      </c>
      <c r="P360" s="20">
        <f>I360/K360</f>
        <v>3.0211480362537764E-3</v>
      </c>
      <c r="Q360" s="255">
        <f>J360/K360</f>
        <v>0</v>
      </c>
    </row>
    <row r="361" spans="2:17" s="10" customFormat="1" ht="13.5" customHeight="1" x14ac:dyDescent="0.15">
      <c r="B361" s="55"/>
      <c r="C361" s="72" t="s">
        <v>10</v>
      </c>
      <c r="D361" s="74" t="s">
        <v>91</v>
      </c>
      <c r="E361" s="214">
        <f t="shared" si="105"/>
        <v>35</v>
      </c>
      <c r="F361" s="214">
        <f t="shared" si="105"/>
        <v>170</v>
      </c>
      <c r="G361" s="214">
        <f t="shared" si="105"/>
        <v>96</v>
      </c>
      <c r="H361" s="214">
        <f t="shared" si="105"/>
        <v>9</v>
      </c>
      <c r="I361" s="214">
        <f t="shared" si="105"/>
        <v>1</v>
      </c>
      <c r="J361" s="214">
        <f t="shared" si="105"/>
        <v>0</v>
      </c>
      <c r="K361" s="215">
        <f>SUM(E361:J361)</f>
        <v>311</v>
      </c>
      <c r="L361" s="86">
        <f>E361/K361</f>
        <v>0.11254019292604502</v>
      </c>
      <c r="M361" s="77">
        <f>F361/K361</f>
        <v>0.54662379421221863</v>
      </c>
      <c r="N361" s="77">
        <f>G361/K361</f>
        <v>0.3086816720257235</v>
      </c>
      <c r="O361" s="77">
        <f>H361/K361</f>
        <v>2.8938906752411574E-2</v>
      </c>
      <c r="P361" s="22">
        <f>I361/K361</f>
        <v>3.2154340836012861E-3</v>
      </c>
      <c r="Q361" s="259">
        <f>J361/K361</f>
        <v>0</v>
      </c>
    </row>
    <row r="362" spans="2:17" s="10" customFormat="1" ht="13.5" customHeight="1" x14ac:dyDescent="0.15">
      <c r="B362" s="55"/>
      <c r="C362" s="72"/>
      <c r="D362" s="59" t="s">
        <v>24</v>
      </c>
      <c r="E362" s="353"/>
      <c r="F362" s="353"/>
      <c r="G362" s="353"/>
      <c r="H362" s="353"/>
      <c r="I362" s="353"/>
      <c r="J362" s="353"/>
      <c r="K362" s="216">
        <f>$F$5-K359</f>
        <v>1</v>
      </c>
      <c r="L362" s="361"/>
      <c r="M362" s="361"/>
      <c r="N362" s="361"/>
      <c r="O362" s="361"/>
      <c r="P362" s="362"/>
      <c r="Q362" s="363"/>
    </row>
    <row r="363" spans="2:17" s="10" customFormat="1" ht="13.5" customHeight="1" x14ac:dyDescent="0.15">
      <c r="B363" s="55"/>
      <c r="C363" s="68" t="s">
        <v>25</v>
      </c>
      <c r="D363" s="70" t="s">
        <v>10</v>
      </c>
      <c r="E363" s="210">
        <f t="shared" ref="E363:J363" si="106">E364+E365</f>
        <v>38</v>
      </c>
      <c r="F363" s="210">
        <f t="shared" si="106"/>
        <v>173</v>
      </c>
      <c r="G363" s="210">
        <f t="shared" si="106"/>
        <v>95</v>
      </c>
      <c r="H363" s="210">
        <f t="shared" si="106"/>
        <v>7</v>
      </c>
      <c r="I363" s="210">
        <f t="shared" si="106"/>
        <v>1</v>
      </c>
      <c r="J363" s="210">
        <f t="shared" si="106"/>
        <v>0</v>
      </c>
      <c r="K363" s="211">
        <f t="shared" ref="K363:K368" si="107">SUM(E363:J363)</f>
        <v>314</v>
      </c>
      <c r="L363" s="71">
        <f t="shared" ref="L363:L371" si="108">E363/K363</f>
        <v>0.12101910828025478</v>
      </c>
      <c r="M363" s="71">
        <f t="shared" ref="M363:M371" si="109">F363/K363</f>
        <v>0.55095541401273884</v>
      </c>
      <c r="N363" s="71">
        <f t="shared" ref="N363:N371" si="110">G363/K363</f>
        <v>0.30254777070063693</v>
      </c>
      <c r="O363" s="71">
        <f t="shared" ref="O363:O371" si="111">H363/K363</f>
        <v>2.2292993630573247E-2</v>
      </c>
      <c r="P363" s="14">
        <f t="shared" ref="P363:P371" si="112">I363/K363</f>
        <v>3.1847133757961785E-3</v>
      </c>
      <c r="Q363" s="252">
        <f t="shared" ref="Q363:Q371" si="113">J363/K363</f>
        <v>0</v>
      </c>
    </row>
    <row r="364" spans="2:17" s="10" customFormat="1" ht="13.5" customHeight="1" x14ac:dyDescent="0.15">
      <c r="B364" s="55" t="s">
        <v>12</v>
      </c>
      <c r="C364" s="55" t="s">
        <v>13</v>
      </c>
      <c r="D364" s="58" t="s">
        <v>88</v>
      </c>
      <c r="E364" s="319">
        <v>19</v>
      </c>
      <c r="F364" s="319">
        <v>92</v>
      </c>
      <c r="G364" s="319">
        <v>50</v>
      </c>
      <c r="H364" s="319">
        <v>4</v>
      </c>
      <c r="I364" s="319">
        <v>0</v>
      </c>
      <c r="J364" s="319">
        <v>0</v>
      </c>
      <c r="K364" s="213">
        <f t="shared" si="107"/>
        <v>165</v>
      </c>
      <c r="L364" s="73">
        <f t="shared" si="108"/>
        <v>0.11515151515151516</v>
      </c>
      <c r="M364" s="73">
        <f t="shared" si="109"/>
        <v>0.55757575757575761</v>
      </c>
      <c r="N364" s="73">
        <f t="shared" si="110"/>
        <v>0.30303030303030304</v>
      </c>
      <c r="O364" s="73">
        <f t="shared" si="111"/>
        <v>2.4242424242424242E-2</v>
      </c>
      <c r="P364" s="20">
        <f t="shared" si="112"/>
        <v>0</v>
      </c>
      <c r="Q364" s="255">
        <f t="shared" si="113"/>
        <v>0</v>
      </c>
    </row>
    <row r="365" spans="2:17" s="10" customFormat="1" ht="13.5" customHeight="1" x14ac:dyDescent="0.15">
      <c r="B365" s="55"/>
      <c r="C365" s="55"/>
      <c r="D365" s="60" t="s">
        <v>91</v>
      </c>
      <c r="E365" s="321">
        <v>19</v>
      </c>
      <c r="F365" s="321">
        <v>81</v>
      </c>
      <c r="G365" s="321">
        <v>45</v>
      </c>
      <c r="H365" s="321">
        <v>3</v>
      </c>
      <c r="I365" s="321">
        <v>1</v>
      </c>
      <c r="J365" s="321">
        <v>0</v>
      </c>
      <c r="K365" s="217">
        <f t="shared" si="107"/>
        <v>149</v>
      </c>
      <c r="L365" s="90">
        <f t="shared" si="108"/>
        <v>0.12751677852348994</v>
      </c>
      <c r="M365" s="81">
        <f t="shared" si="109"/>
        <v>0.5436241610738255</v>
      </c>
      <c r="N365" s="81">
        <f t="shared" si="110"/>
        <v>0.30201342281879195</v>
      </c>
      <c r="O365" s="81">
        <f t="shared" si="111"/>
        <v>2.0134228187919462E-2</v>
      </c>
      <c r="P365" s="23">
        <f t="shared" si="112"/>
        <v>6.7114093959731542E-3</v>
      </c>
      <c r="Q365" s="36">
        <f t="shared" si="113"/>
        <v>0</v>
      </c>
    </row>
    <row r="366" spans="2:17" s="10" customFormat="1" ht="13.5" customHeight="1" x14ac:dyDescent="0.15">
      <c r="B366" s="55"/>
      <c r="C366" s="68"/>
      <c r="D366" s="70" t="s">
        <v>10</v>
      </c>
      <c r="E366" s="210">
        <f t="shared" ref="E366:J366" si="114">E367+E368</f>
        <v>43</v>
      </c>
      <c r="F366" s="210">
        <f t="shared" si="114"/>
        <v>177</v>
      </c>
      <c r="G366" s="210">
        <f t="shared" si="114"/>
        <v>95</v>
      </c>
      <c r="H366" s="210">
        <f t="shared" si="114"/>
        <v>12</v>
      </c>
      <c r="I366" s="210">
        <f t="shared" si="114"/>
        <v>1</v>
      </c>
      <c r="J366" s="210">
        <f t="shared" si="114"/>
        <v>0</v>
      </c>
      <c r="K366" s="211">
        <f t="shared" si="107"/>
        <v>328</v>
      </c>
      <c r="L366" s="247">
        <f t="shared" si="108"/>
        <v>0.13109756097560976</v>
      </c>
      <c r="M366" s="71">
        <f t="shared" si="109"/>
        <v>0.53963414634146345</v>
      </c>
      <c r="N366" s="71">
        <f t="shared" si="110"/>
        <v>0.28963414634146339</v>
      </c>
      <c r="O366" s="71">
        <f t="shared" si="111"/>
        <v>3.6585365853658534E-2</v>
      </c>
      <c r="P366" s="14">
        <f t="shared" si="112"/>
        <v>3.0487804878048782E-3</v>
      </c>
      <c r="Q366" s="252">
        <f t="shared" si="113"/>
        <v>0</v>
      </c>
    </row>
    <row r="367" spans="2:17" s="10" customFormat="1" ht="13.5" customHeight="1" x14ac:dyDescent="0.15">
      <c r="B367" s="55"/>
      <c r="C367" s="55" t="s">
        <v>14</v>
      </c>
      <c r="D367" s="82" t="s">
        <v>88</v>
      </c>
      <c r="E367" s="319">
        <v>27</v>
      </c>
      <c r="F367" s="319">
        <v>88</v>
      </c>
      <c r="G367" s="319">
        <v>44</v>
      </c>
      <c r="H367" s="319">
        <v>6</v>
      </c>
      <c r="I367" s="319">
        <v>1</v>
      </c>
      <c r="J367" s="319">
        <v>0</v>
      </c>
      <c r="K367" s="218">
        <f t="shared" si="107"/>
        <v>166</v>
      </c>
      <c r="L367" s="89">
        <f t="shared" si="108"/>
        <v>0.16265060240963855</v>
      </c>
      <c r="M367" s="83">
        <f t="shared" si="109"/>
        <v>0.53012048192771088</v>
      </c>
      <c r="N367" s="83">
        <f t="shared" si="110"/>
        <v>0.26506024096385544</v>
      </c>
      <c r="O367" s="83">
        <f t="shared" si="111"/>
        <v>3.614457831325301E-2</v>
      </c>
      <c r="P367" s="24">
        <f t="shared" si="112"/>
        <v>6.024096385542169E-3</v>
      </c>
      <c r="Q367" s="257">
        <f t="shared" si="113"/>
        <v>0</v>
      </c>
    </row>
    <row r="368" spans="2:17" s="10" customFormat="1" ht="13.5" customHeight="1" x14ac:dyDescent="0.15">
      <c r="B368" s="84"/>
      <c r="C368" s="59"/>
      <c r="D368" s="59" t="s">
        <v>91</v>
      </c>
      <c r="E368" s="321">
        <v>16</v>
      </c>
      <c r="F368" s="321">
        <v>89</v>
      </c>
      <c r="G368" s="321">
        <v>51</v>
      </c>
      <c r="H368" s="321">
        <v>6</v>
      </c>
      <c r="I368" s="321">
        <v>0</v>
      </c>
      <c r="J368" s="321">
        <v>0</v>
      </c>
      <c r="K368" s="216">
        <f t="shared" si="107"/>
        <v>162</v>
      </c>
      <c r="L368" s="85">
        <f t="shared" si="108"/>
        <v>9.8765432098765427E-2</v>
      </c>
      <c r="M368" s="85">
        <f t="shared" si="109"/>
        <v>0.54938271604938271</v>
      </c>
      <c r="N368" s="85">
        <f t="shared" si="110"/>
        <v>0.31481481481481483</v>
      </c>
      <c r="O368" s="85">
        <f t="shared" si="111"/>
        <v>3.7037037037037035E-2</v>
      </c>
      <c r="P368" s="21">
        <f t="shared" si="112"/>
        <v>0</v>
      </c>
      <c r="Q368" s="256">
        <f t="shared" si="113"/>
        <v>0</v>
      </c>
    </row>
    <row r="369" spans="2:17" ht="13.5" customHeight="1" x14ac:dyDescent="0.15">
      <c r="B369" s="68"/>
      <c r="C369" s="69"/>
      <c r="D369" s="70" t="s">
        <v>10</v>
      </c>
      <c r="E369" s="210">
        <f t="shared" ref="E369:J369" si="115">E370+E371</f>
        <v>96</v>
      </c>
      <c r="F369" s="210">
        <f t="shared" si="115"/>
        <v>209</v>
      </c>
      <c r="G369" s="210">
        <f t="shared" si="115"/>
        <v>155</v>
      </c>
      <c r="H369" s="210">
        <f t="shared" si="115"/>
        <v>46</v>
      </c>
      <c r="I369" s="210">
        <f t="shared" si="115"/>
        <v>8</v>
      </c>
      <c r="J369" s="210">
        <f t="shared" si="115"/>
        <v>1</v>
      </c>
      <c r="K369" s="211">
        <f>SUM(K370:K371)</f>
        <v>515</v>
      </c>
      <c r="L369" s="71">
        <f t="shared" si="108"/>
        <v>0.18640776699029127</v>
      </c>
      <c r="M369" s="71">
        <f t="shared" si="109"/>
        <v>0.40582524271844661</v>
      </c>
      <c r="N369" s="71">
        <f t="shared" si="110"/>
        <v>0.30097087378640774</v>
      </c>
      <c r="O369" s="71">
        <f t="shared" si="111"/>
        <v>8.9320388349514557E-2</v>
      </c>
      <c r="P369" s="14">
        <f t="shared" si="112"/>
        <v>1.5533980582524271E-2</v>
      </c>
      <c r="Q369" s="252">
        <f t="shared" si="113"/>
        <v>1.9417475728155339E-3</v>
      </c>
    </row>
    <row r="370" spans="2:17" ht="13.5" customHeight="1" x14ac:dyDescent="0.15">
      <c r="B370" s="55"/>
      <c r="C370" s="72"/>
      <c r="D370" s="58" t="s">
        <v>88</v>
      </c>
      <c r="E370" s="212">
        <f t="shared" ref="E370:J371" si="116">E374+E377</f>
        <v>41</v>
      </c>
      <c r="F370" s="212">
        <f t="shared" si="116"/>
        <v>110</v>
      </c>
      <c r="G370" s="212">
        <f t="shared" si="116"/>
        <v>75</v>
      </c>
      <c r="H370" s="212">
        <f t="shared" si="116"/>
        <v>22</v>
      </c>
      <c r="I370" s="212">
        <f t="shared" si="116"/>
        <v>2</v>
      </c>
      <c r="J370" s="212">
        <f t="shared" si="116"/>
        <v>1</v>
      </c>
      <c r="K370" s="213">
        <f>SUM(E370:J370)</f>
        <v>251</v>
      </c>
      <c r="L370" s="73">
        <f t="shared" si="108"/>
        <v>0.16334661354581673</v>
      </c>
      <c r="M370" s="73">
        <f t="shared" si="109"/>
        <v>0.43824701195219123</v>
      </c>
      <c r="N370" s="73">
        <f t="shared" si="110"/>
        <v>0.29880478087649404</v>
      </c>
      <c r="O370" s="73">
        <f t="shared" si="111"/>
        <v>8.7649402390438252E-2</v>
      </c>
      <c r="P370" s="20">
        <f t="shared" si="112"/>
        <v>7.9681274900398405E-3</v>
      </c>
      <c r="Q370" s="255">
        <f t="shared" si="113"/>
        <v>3.9840637450199202E-3</v>
      </c>
    </row>
    <row r="371" spans="2:17" ht="13.5" customHeight="1" x14ac:dyDescent="0.15">
      <c r="B371" s="55"/>
      <c r="C371" s="72" t="s">
        <v>10</v>
      </c>
      <c r="D371" s="74" t="s">
        <v>91</v>
      </c>
      <c r="E371" s="214">
        <f t="shared" si="116"/>
        <v>55</v>
      </c>
      <c r="F371" s="214">
        <f t="shared" si="116"/>
        <v>99</v>
      </c>
      <c r="G371" s="214">
        <f t="shared" si="116"/>
        <v>80</v>
      </c>
      <c r="H371" s="214">
        <f t="shared" si="116"/>
        <v>24</v>
      </c>
      <c r="I371" s="214">
        <f t="shared" si="116"/>
        <v>6</v>
      </c>
      <c r="J371" s="214">
        <f t="shared" si="116"/>
        <v>0</v>
      </c>
      <c r="K371" s="215">
        <f>SUM(E371:J371)</f>
        <v>264</v>
      </c>
      <c r="L371" s="86">
        <f t="shared" si="108"/>
        <v>0.20833333333333334</v>
      </c>
      <c r="M371" s="77">
        <f t="shared" si="109"/>
        <v>0.375</v>
      </c>
      <c r="N371" s="77">
        <f t="shared" si="110"/>
        <v>0.30303030303030304</v>
      </c>
      <c r="O371" s="77">
        <f t="shared" si="111"/>
        <v>9.0909090909090912E-2</v>
      </c>
      <c r="P371" s="22">
        <f t="shared" si="112"/>
        <v>2.2727272727272728E-2</v>
      </c>
      <c r="Q371" s="259">
        <f t="shared" si="113"/>
        <v>0</v>
      </c>
    </row>
    <row r="372" spans="2:17" ht="13.5" customHeight="1" x14ac:dyDescent="0.15">
      <c r="B372" s="55"/>
      <c r="C372" s="72"/>
      <c r="D372" s="59" t="s">
        <v>24</v>
      </c>
      <c r="E372" s="224"/>
      <c r="F372" s="224"/>
      <c r="G372" s="224"/>
      <c r="H372" s="224"/>
      <c r="I372" s="224"/>
      <c r="J372" s="224"/>
      <c r="K372" s="216">
        <f>$F$8-K369</f>
        <v>4</v>
      </c>
      <c r="L372" s="258"/>
      <c r="M372" s="80"/>
      <c r="N372" s="80"/>
      <c r="O372" s="80"/>
      <c r="P372" s="35"/>
      <c r="Q372" s="253"/>
    </row>
    <row r="373" spans="2:17" s="10" customFormat="1" ht="13.5" customHeight="1" x14ac:dyDescent="0.15">
      <c r="B373" s="55"/>
      <c r="C373" s="68" t="s">
        <v>25</v>
      </c>
      <c r="D373" s="70" t="s">
        <v>10</v>
      </c>
      <c r="E373" s="210">
        <f t="shared" ref="E373:J373" si="117">E374+E375</f>
        <v>64</v>
      </c>
      <c r="F373" s="210">
        <f t="shared" si="117"/>
        <v>113</v>
      </c>
      <c r="G373" s="210">
        <f t="shared" si="117"/>
        <v>67</v>
      </c>
      <c r="H373" s="210">
        <f t="shared" si="117"/>
        <v>14</v>
      </c>
      <c r="I373" s="210">
        <f t="shared" si="117"/>
        <v>4</v>
      </c>
      <c r="J373" s="210">
        <f t="shared" si="117"/>
        <v>0</v>
      </c>
      <c r="K373" s="211">
        <f t="shared" ref="K373:K381" si="118">SUM(E373:J373)</f>
        <v>262</v>
      </c>
      <c r="L373" s="71">
        <f t="shared" ref="L373:L381" si="119">E373/K373</f>
        <v>0.24427480916030533</v>
      </c>
      <c r="M373" s="71">
        <f t="shared" ref="M373:M381" si="120">F373/K373</f>
        <v>0.43129770992366412</v>
      </c>
      <c r="N373" s="71">
        <f t="shared" ref="N373:N381" si="121">G373/K373</f>
        <v>0.25572519083969464</v>
      </c>
      <c r="O373" s="71">
        <f t="shared" ref="O373:O381" si="122">H373/K373</f>
        <v>5.3435114503816793E-2</v>
      </c>
      <c r="P373" s="14">
        <f t="shared" ref="P373:P381" si="123">I373/K373</f>
        <v>1.5267175572519083E-2</v>
      </c>
      <c r="Q373" s="252">
        <f t="shared" ref="Q373:Q381" si="124">J373/K373</f>
        <v>0</v>
      </c>
    </row>
    <row r="374" spans="2:17" s="10" customFormat="1" ht="13.5" customHeight="1" x14ac:dyDescent="0.15">
      <c r="B374" s="55" t="s">
        <v>15</v>
      </c>
      <c r="C374" s="55" t="s">
        <v>13</v>
      </c>
      <c r="D374" s="58" t="s">
        <v>88</v>
      </c>
      <c r="E374" s="319">
        <v>23</v>
      </c>
      <c r="F374" s="319">
        <v>53</v>
      </c>
      <c r="G374" s="319">
        <v>34</v>
      </c>
      <c r="H374" s="319">
        <v>7</v>
      </c>
      <c r="I374" s="319">
        <v>0</v>
      </c>
      <c r="J374" s="319">
        <v>0</v>
      </c>
      <c r="K374" s="213">
        <f t="shared" si="118"/>
        <v>117</v>
      </c>
      <c r="L374" s="73">
        <f t="shared" si="119"/>
        <v>0.19658119658119658</v>
      </c>
      <c r="M374" s="73">
        <f t="shared" si="120"/>
        <v>0.45299145299145299</v>
      </c>
      <c r="N374" s="73">
        <f t="shared" si="121"/>
        <v>0.29059829059829062</v>
      </c>
      <c r="O374" s="73">
        <f t="shared" si="122"/>
        <v>5.9829059829059832E-2</v>
      </c>
      <c r="P374" s="20">
        <f t="shared" si="123"/>
        <v>0</v>
      </c>
      <c r="Q374" s="255">
        <f t="shared" si="124"/>
        <v>0</v>
      </c>
    </row>
    <row r="375" spans="2:17" s="10" customFormat="1" ht="13.5" customHeight="1" x14ac:dyDescent="0.15">
      <c r="B375" s="55"/>
      <c r="C375" s="55"/>
      <c r="D375" s="60" t="s">
        <v>91</v>
      </c>
      <c r="E375" s="321">
        <v>41</v>
      </c>
      <c r="F375" s="321">
        <v>60</v>
      </c>
      <c r="G375" s="321">
        <v>33</v>
      </c>
      <c r="H375" s="321">
        <v>7</v>
      </c>
      <c r="I375" s="321">
        <v>4</v>
      </c>
      <c r="J375" s="321">
        <v>0</v>
      </c>
      <c r="K375" s="217">
        <f t="shared" si="118"/>
        <v>145</v>
      </c>
      <c r="L375" s="90">
        <f t="shared" si="119"/>
        <v>0.28275862068965518</v>
      </c>
      <c r="M375" s="81">
        <f t="shared" si="120"/>
        <v>0.41379310344827586</v>
      </c>
      <c r="N375" s="81">
        <f t="shared" si="121"/>
        <v>0.22758620689655173</v>
      </c>
      <c r="O375" s="81">
        <f t="shared" si="122"/>
        <v>4.8275862068965517E-2</v>
      </c>
      <c r="P375" s="23">
        <f t="shared" si="123"/>
        <v>2.7586206896551724E-2</v>
      </c>
      <c r="Q375" s="36">
        <f t="shared" si="124"/>
        <v>0</v>
      </c>
    </row>
    <row r="376" spans="2:17" s="10" customFormat="1" ht="13.5" customHeight="1" x14ac:dyDescent="0.15">
      <c r="B376" s="55"/>
      <c r="C376" s="68"/>
      <c r="D376" s="70" t="s">
        <v>10</v>
      </c>
      <c r="E376" s="210">
        <f t="shared" ref="E376:J376" si="125">E377+E378</f>
        <v>32</v>
      </c>
      <c r="F376" s="210">
        <f t="shared" si="125"/>
        <v>96</v>
      </c>
      <c r="G376" s="210">
        <f t="shared" si="125"/>
        <v>88</v>
      </c>
      <c r="H376" s="210">
        <f t="shared" si="125"/>
        <v>32</v>
      </c>
      <c r="I376" s="210">
        <f t="shared" si="125"/>
        <v>4</v>
      </c>
      <c r="J376" s="210">
        <f t="shared" si="125"/>
        <v>1</v>
      </c>
      <c r="K376" s="211">
        <f t="shared" si="118"/>
        <v>253</v>
      </c>
      <c r="L376" s="247">
        <f t="shared" si="119"/>
        <v>0.12648221343873517</v>
      </c>
      <c r="M376" s="71">
        <f t="shared" si="120"/>
        <v>0.37944664031620551</v>
      </c>
      <c r="N376" s="71">
        <f t="shared" si="121"/>
        <v>0.34782608695652173</v>
      </c>
      <c r="O376" s="71">
        <f t="shared" si="122"/>
        <v>0.12648221343873517</v>
      </c>
      <c r="P376" s="14">
        <f t="shared" si="123"/>
        <v>1.5810276679841896E-2</v>
      </c>
      <c r="Q376" s="252">
        <f t="shared" si="124"/>
        <v>3.952569169960474E-3</v>
      </c>
    </row>
    <row r="377" spans="2:17" s="10" customFormat="1" ht="13.5" customHeight="1" x14ac:dyDescent="0.15">
      <c r="B377" s="55"/>
      <c r="C377" s="55" t="s">
        <v>16</v>
      </c>
      <c r="D377" s="82" t="s">
        <v>88</v>
      </c>
      <c r="E377" s="319">
        <v>18</v>
      </c>
      <c r="F377" s="319">
        <v>57</v>
      </c>
      <c r="G377" s="319">
        <v>41</v>
      </c>
      <c r="H377" s="319">
        <v>15</v>
      </c>
      <c r="I377" s="319">
        <v>2</v>
      </c>
      <c r="J377" s="319">
        <v>1</v>
      </c>
      <c r="K377" s="218">
        <f t="shared" si="118"/>
        <v>134</v>
      </c>
      <c r="L377" s="89">
        <f t="shared" si="119"/>
        <v>0.13432835820895522</v>
      </c>
      <c r="M377" s="83">
        <f t="shared" si="120"/>
        <v>0.42537313432835822</v>
      </c>
      <c r="N377" s="83">
        <f t="shared" si="121"/>
        <v>0.30597014925373134</v>
      </c>
      <c r="O377" s="83">
        <f t="shared" si="122"/>
        <v>0.11194029850746269</v>
      </c>
      <c r="P377" s="24">
        <f t="shared" si="123"/>
        <v>1.4925373134328358E-2</v>
      </c>
      <c r="Q377" s="257">
        <f t="shared" si="124"/>
        <v>7.462686567164179E-3</v>
      </c>
    </row>
    <row r="378" spans="2:17" s="10" customFormat="1" ht="13.5" customHeight="1" x14ac:dyDescent="0.15">
      <c r="B378" s="84"/>
      <c r="C378" s="59"/>
      <c r="D378" s="59" t="s">
        <v>91</v>
      </c>
      <c r="E378" s="321">
        <v>14</v>
      </c>
      <c r="F378" s="321">
        <v>39</v>
      </c>
      <c r="G378" s="321">
        <v>47</v>
      </c>
      <c r="H378" s="321">
        <v>17</v>
      </c>
      <c r="I378" s="321">
        <v>2</v>
      </c>
      <c r="J378" s="321">
        <v>0</v>
      </c>
      <c r="K378" s="216">
        <f t="shared" si="118"/>
        <v>119</v>
      </c>
      <c r="L378" s="85">
        <f t="shared" si="119"/>
        <v>0.11764705882352941</v>
      </c>
      <c r="M378" s="85">
        <f t="shared" si="120"/>
        <v>0.32773109243697479</v>
      </c>
      <c r="N378" s="85">
        <f t="shared" si="121"/>
        <v>0.3949579831932773</v>
      </c>
      <c r="O378" s="85">
        <f t="shared" si="122"/>
        <v>0.14285714285714285</v>
      </c>
      <c r="P378" s="21">
        <f t="shared" si="123"/>
        <v>1.680672268907563E-2</v>
      </c>
      <c r="Q378" s="256">
        <f t="shared" si="124"/>
        <v>0</v>
      </c>
    </row>
    <row r="379" spans="2:17" s="10" customFormat="1" ht="13.5" customHeight="1" x14ac:dyDescent="0.15">
      <c r="B379" s="68"/>
      <c r="C379" s="69"/>
      <c r="D379" s="70" t="s">
        <v>10</v>
      </c>
      <c r="E379" s="210">
        <f t="shared" ref="E379:J379" si="126">E380+E381</f>
        <v>39</v>
      </c>
      <c r="F379" s="210">
        <f t="shared" si="126"/>
        <v>70</v>
      </c>
      <c r="G379" s="210">
        <f t="shared" si="126"/>
        <v>52</v>
      </c>
      <c r="H379" s="210">
        <f t="shared" si="126"/>
        <v>33</v>
      </c>
      <c r="I379" s="210">
        <f t="shared" si="126"/>
        <v>10</v>
      </c>
      <c r="J379" s="210">
        <f t="shared" si="126"/>
        <v>1</v>
      </c>
      <c r="K379" s="211">
        <f t="shared" si="118"/>
        <v>205</v>
      </c>
      <c r="L379" s="71">
        <f t="shared" si="119"/>
        <v>0.19024390243902439</v>
      </c>
      <c r="M379" s="71">
        <f t="shared" si="120"/>
        <v>0.34146341463414637</v>
      </c>
      <c r="N379" s="71">
        <f t="shared" si="121"/>
        <v>0.25365853658536586</v>
      </c>
      <c r="O379" s="71">
        <f t="shared" si="122"/>
        <v>0.16097560975609757</v>
      </c>
      <c r="P379" s="14">
        <f t="shared" si="123"/>
        <v>4.878048780487805E-2</v>
      </c>
      <c r="Q379" s="252">
        <f t="shared" si="124"/>
        <v>4.8780487804878049E-3</v>
      </c>
    </row>
    <row r="380" spans="2:17" s="10" customFormat="1" ht="13.5" customHeight="1" x14ac:dyDescent="0.15">
      <c r="B380" s="55"/>
      <c r="C380" s="72"/>
      <c r="D380" s="58" t="s">
        <v>88</v>
      </c>
      <c r="E380" s="319">
        <v>20</v>
      </c>
      <c r="F380" s="319">
        <v>35</v>
      </c>
      <c r="G380" s="319">
        <v>24</v>
      </c>
      <c r="H380" s="319">
        <v>18</v>
      </c>
      <c r="I380" s="319">
        <v>10</v>
      </c>
      <c r="J380" s="319">
        <v>0</v>
      </c>
      <c r="K380" s="213">
        <f t="shared" si="118"/>
        <v>107</v>
      </c>
      <c r="L380" s="73">
        <f t="shared" si="119"/>
        <v>0.18691588785046728</v>
      </c>
      <c r="M380" s="73">
        <f t="shared" si="120"/>
        <v>0.32710280373831774</v>
      </c>
      <c r="N380" s="73">
        <f t="shared" si="121"/>
        <v>0.22429906542056074</v>
      </c>
      <c r="O380" s="73">
        <f t="shared" si="122"/>
        <v>0.16822429906542055</v>
      </c>
      <c r="P380" s="20">
        <f t="shared" si="123"/>
        <v>9.3457943925233641E-2</v>
      </c>
      <c r="Q380" s="255">
        <f t="shared" si="124"/>
        <v>0</v>
      </c>
    </row>
    <row r="381" spans="2:17" s="10" customFormat="1" ht="13.5" customHeight="1" x14ac:dyDescent="0.15">
      <c r="B381" s="55" t="s">
        <v>26</v>
      </c>
      <c r="C381" s="26" t="s">
        <v>16</v>
      </c>
      <c r="D381" s="74" t="s">
        <v>91</v>
      </c>
      <c r="E381" s="331">
        <v>19</v>
      </c>
      <c r="F381" s="331">
        <v>35</v>
      </c>
      <c r="G381" s="331">
        <v>28</v>
      </c>
      <c r="H381" s="331">
        <v>15</v>
      </c>
      <c r="I381" s="331">
        <v>0</v>
      </c>
      <c r="J381" s="331">
        <v>1</v>
      </c>
      <c r="K381" s="215">
        <f t="shared" si="118"/>
        <v>98</v>
      </c>
      <c r="L381" s="86">
        <f t="shared" si="119"/>
        <v>0.19387755102040816</v>
      </c>
      <c r="M381" s="77">
        <f t="shared" si="120"/>
        <v>0.35714285714285715</v>
      </c>
      <c r="N381" s="77">
        <f t="shared" si="121"/>
        <v>0.2857142857142857</v>
      </c>
      <c r="O381" s="77">
        <f t="shared" si="122"/>
        <v>0.15306122448979592</v>
      </c>
      <c r="P381" s="22">
        <f t="shared" si="123"/>
        <v>0</v>
      </c>
      <c r="Q381" s="259">
        <f t="shared" si="124"/>
        <v>1.020408163265306E-2</v>
      </c>
    </row>
    <row r="382" spans="2:17" ht="13.5" customHeight="1" thickBot="1" x14ac:dyDescent="0.2">
      <c r="B382" s="55"/>
      <c r="C382" s="72"/>
      <c r="D382" s="91" t="s">
        <v>24</v>
      </c>
      <c r="E382" s="225"/>
      <c r="F382" s="225"/>
      <c r="G382" s="225"/>
      <c r="H382" s="225"/>
      <c r="I382" s="225"/>
      <c r="J382" s="225"/>
      <c r="K382" s="221">
        <f>$F$11-K379</f>
        <v>1</v>
      </c>
      <c r="L382" s="425"/>
      <c r="M382" s="426"/>
      <c r="N382" s="426"/>
      <c r="O382" s="426"/>
      <c r="P382" s="427"/>
      <c r="Q382" s="428"/>
    </row>
    <row r="383" spans="2:17" ht="13.5" customHeight="1" thickTop="1" x14ac:dyDescent="0.15">
      <c r="B383" s="92"/>
      <c r="C383" s="93"/>
      <c r="D383" s="94" t="s">
        <v>10</v>
      </c>
      <c r="E383" s="222">
        <f t="shared" ref="E383:K383" si="127">SUM(E384:E385)</f>
        <v>216</v>
      </c>
      <c r="F383" s="222">
        <f t="shared" si="127"/>
        <v>629</v>
      </c>
      <c r="G383" s="222">
        <f t="shared" si="127"/>
        <v>397</v>
      </c>
      <c r="H383" s="222">
        <f t="shared" si="127"/>
        <v>98</v>
      </c>
      <c r="I383" s="222">
        <f t="shared" si="127"/>
        <v>20</v>
      </c>
      <c r="J383" s="222">
        <f t="shared" si="127"/>
        <v>2</v>
      </c>
      <c r="K383" s="223">
        <f t="shared" si="127"/>
        <v>1362</v>
      </c>
      <c r="L383" s="85">
        <f>E383/K383</f>
        <v>0.15859030837004406</v>
      </c>
      <c r="M383" s="85">
        <f>F383/K383</f>
        <v>0.46182085168869308</v>
      </c>
      <c r="N383" s="85">
        <f>G383/K383</f>
        <v>0.29148311306901614</v>
      </c>
      <c r="O383" s="85">
        <f>H383/K383</f>
        <v>7.1953010279001473E-2</v>
      </c>
      <c r="P383" s="21">
        <f>I383/K383</f>
        <v>1.4684287812041116E-2</v>
      </c>
      <c r="Q383" s="256">
        <f>J383/K383</f>
        <v>1.4684287812041115E-3</v>
      </c>
    </row>
    <row r="384" spans="2:17" ht="13.5" customHeight="1" x14ac:dyDescent="0.15">
      <c r="B384" s="55"/>
      <c r="C384" s="72"/>
      <c r="D384" s="58" t="s">
        <v>88</v>
      </c>
      <c r="E384" s="212">
        <f t="shared" ref="E384:J385" si="128">E360+E370+E380</f>
        <v>107</v>
      </c>
      <c r="F384" s="212">
        <f t="shared" si="128"/>
        <v>325</v>
      </c>
      <c r="G384" s="212">
        <f t="shared" si="128"/>
        <v>193</v>
      </c>
      <c r="H384" s="212">
        <f t="shared" si="128"/>
        <v>50</v>
      </c>
      <c r="I384" s="212">
        <f t="shared" si="128"/>
        <v>13</v>
      </c>
      <c r="J384" s="212">
        <f t="shared" si="128"/>
        <v>1</v>
      </c>
      <c r="K384" s="213">
        <f>SUM(E384:J384)</f>
        <v>689</v>
      </c>
      <c r="L384" s="73">
        <f>E384/K384</f>
        <v>0.15529753265602322</v>
      </c>
      <c r="M384" s="73">
        <f>F384/K384</f>
        <v>0.47169811320754718</v>
      </c>
      <c r="N384" s="73">
        <f>G384/K384</f>
        <v>0.28011611030478956</v>
      </c>
      <c r="O384" s="73">
        <f>H384/K384</f>
        <v>7.2568940493468792E-2</v>
      </c>
      <c r="P384" s="20">
        <f>I384/K384</f>
        <v>1.8867924528301886E-2</v>
      </c>
      <c r="Q384" s="255">
        <f>J384/K384</f>
        <v>1.4513788098693759E-3</v>
      </c>
    </row>
    <row r="385" spans="2:17" ht="13.5" customHeight="1" x14ac:dyDescent="0.15">
      <c r="B385" s="96" t="s">
        <v>10</v>
      </c>
      <c r="C385" s="26"/>
      <c r="D385" s="74" t="s">
        <v>91</v>
      </c>
      <c r="E385" s="214">
        <f t="shared" si="128"/>
        <v>109</v>
      </c>
      <c r="F385" s="214">
        <f t="shared" si="128"/>
        <v>304</v>
      </c>
      <c r="G385" s="214">
        <f t="shared" si="128"/>
        <v>204</v>
      </c>
      <c r="H385" s="214">
        <f t="shared" si="128"/>
        <v>48</v>
      </c>
      <c r="I385" s="214">
        <f t="shared" si="128"/>
        <v>7</v>
      </c>
      <c r="J385" s="214">
        <f t="shared" si="128"/>
        <v>1</v>
      </c>
      <c r="K385" s="215">
        <f>SUM(E385:J385)</f>
        <v>673</v>
      </c>
      <c r="L385" s="86">
        <f>E385/K385</f>
        <v>0.16196136701337296</v>
      </c>
      <c r="M385" s="77">
        <f>F385/K385</f>
        <v>0.45170876671619614</v>
      </c>
      <c r="N385" s="77">
        <f>G385/K385</f>
        <v>0.30312035661218423</v>
      </c>
      <c r="O385" s="77">
        <f>H385/K385</f>
        <v>7.1322436849925702E-2</v>
      </c>
      <c r="P385" s="22">
        <f>I385/K385</f>
        <v>1.0401188707280832E-2</v>
      </c>
      <c r="Q385" s="259">
        <f>J385/K385</f>
        <v>1.4858841010401188E-3</v>
      </c>
    </row>
    <row r="386" spans="2:17" ht="13.5" customHeight="1" x14ac:dyDescent="0.15">
      <c r="B386" s="84"/>
      <c r="C386" s="97"/>
      <c r="D386" s="59" t="s">
        <v>24</v>
      </c>
      <c r="E386" s="224"/>
      <c r="F386" s="224"/>
      <c r="G386" s="224"/>
      <c r="H386" s="224"/>
      <c r="I386" s="224"/>
      <c r="J386" s="224"/>
      <c r="K386" s="216">
        <f>K362+K372+K382</f>
        <v>6</v>
      </c>
      <c r="L386" s="80"/>
      <c r="M386" s="80"/>
      <c r="N386" s="80"/>
      <c r="O386" s="80"/>
      <c r="P386" s="35"/>
      <c r="Q386" s="253"/>
    </row>
    <row r="387" spans="2:17" ht="13.5" customHeight="1" x14ac:dyDescent="0.15">
      <c r="B387" s="303"/>
      <c r="C387" s="303"/>
      <c r="D387" s="30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</row>
    <row r="388" spans="2:17" s="10" customFormat="1" ht="13.5" customHeight="1" x14ac:dyDescent="0.15">
      <c r="B388" s="301" t="s">
        <v>79</v>
      </c>
      <c r="C388" s="65"/>
      <c r="D388" s="17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</row>
    <row r="389" spans="2:17" ht="19.2" x14ac:dyDescent="0.15">
      <c r="B389" s="67" t="s">
        <v>9</v>
      </c>
      <c r="C389" s="67" t="s">
        <v>19</v>
      </c>
      <c r="D389" s="402" t="s">
        <v>20</v>
      </c>
      <c r="E389" s="11" t="s">
        <v>96</v>
      </c>
      <c r="F389" s="11" t="s">
        <v>52</v>
      </c>
      <c r="G389" s="11" t="s">
        <v>53</v>
      </c>
      <c r="H389" s="11" t="s">
        <v>54</v>
      </c>
      <c r="I389" s="11" t="s">
        <v>55</v>
      </c>
      <c r="J389" s="11" t="s">
        <v>95</v>
      </c>
      <c r="K389" s="12" t="s">
        <v>10</v>
      </c>
      <c r="L389" s="11" t="s">
        <v>96</v>
      </c>
      <c r="M389" s="11" t="s">
        <v>52</v>
      </c>
      <c r="N389" s="11" t="s">
        <v>53</v>
      </c>
      <c r="O389" s="11" t="s">
        <v>54</v>
      </c>
      <c r="P389" s="11" t="s">
        <v>55</v>
      </c>
      <c r="Q389" s="11" t="s">
        <v>95</v>
      </c>
    </row>
    <row r="390" spans="2:17" s="10" customFormat="1" ht="13.5" customHeight="1" x14ac:dyDescent="0.15">
      <c r="B390" s="68"/>
      <c r="C390" s="69"/>
      <c r="D390" s="70" t="s">
        <v>10</v>
      </c>
      <c r="E390" s="210">
        <f t="shared" ref="E390:J390" si="129">E391+E392</f>
        <v>3</v>
      </c>
      <c r="F390" s="210">
        <f t="shared" si="129"/>
        <v>106</v>
      </c>
      <c r="G390" s="210">
        <f t="shared" si="129"/>
        <v>396</v>
      </c>
      <c r="H390" s="210">
        <f t="shared" si="129"/>
        <v>126</v>
      </c>
      <c r="I390" s="210">
        <f t="shared" si="129"/>
        <v>10</v>
      </c>
      <c r="J390" s="210">
        <f t="shared" si="129"/>
        <v>1</v>
      </c>
      <c r="K390" s="211">
        <f>SUM(K391:K392)</f>
        <v>642</v>
      </c>
      <c r="L390" s="71">
        <f>E390/K390</f>
        <v>4.6728971962616819E-3</v>
      </c>
      <c r="M390" s="71">
        <f>F390/K390</f>
        <v>0.16510903426791276</v>
      </c>
      <c r="N390" s="71">
        <f>G390/K390</f>
        <v>0.61682242990654201</v>
      </c>
      <c r="O390" s="71">
        <f>H390/K390</f>
        <v>0.19626168224299065</v>
      </c>
      <c r="P390" s="14">
        <f>I390/K390</f>
        <v>1.5576323987538941E-2</v>
      </c>
      <c r="Q390" s="252">
        <f>J390/K390</f>
        <v>1.557632398753894E-3</v>
      </c>
    </row>
    <row r="391" spans="2:17" s="10" customFormat="1" ht="13.5" customHeight="1" x14ac:dyDescent="0.15">
      <c r="B391" s="55"/>
      <c r="C391" s="72"/>
      <c r="D391" s="58" t="s">
        <v>88</v>
      </c>
      <c r="E391" s="212">
        <f t="shared" ref="E391:J392" si="130">E395+E398</f>
        <v>1</v>
      </c>
      <c r="F391" s="212">
        <f t="shared" si="130"/>
        <v>55</v>
      </c>
      <c r="G391" s="212">
        <f t="shared" si="130"/>
        <v>215</v>
      </c>
      <c r="H391" s="212">
        <f t="shared" si="130"/>
        <v>56</v>
      </c>
      <c r="I391" s="212">
        <f t="shared" si="130"/>
        <v>3</v>
      </c>
      <c r="J391" s="212">
        <f t="shared" si="130"/>
        <v>1</v>
      </c>
      <c r="K391" s="213">
        <f>SUM(E391:J391)</f>
        <v>331</v>
      </c>
      <c r="L391" s="73">
        <f>E391/K391</f>
        <v>3.0211480362537764E-3</v>
      </c>
      <c r="M391" s="73">
        <f>F391/K391</f>
        <v>0.16616314199395771</v>
      </c>
      <c r="N391" s="73">
        <f>G391/K391</f>
        <v>0.64954682779456197</v>
      </c>
      <c r="O391" s="73">
        <f>H391/K391</f>
        <v>0.16918429003021149</v>
      </c>
      <c r="P391" s="20">
        <f>I391/K391</f>
        <v>9.0634441087613302E-3</v>
      </c>
      <c r="Q391" s="255">
        <f>J391/K391</f>
        <v>3.0211480362537764E-3</v>
      </c>
    </row>
    <row r="392" spans="2:17" s="10" customFormat="1" ht="13.5" customHeight="1" x14ac:dyDescent="0.15">
      <c r="B392" s="55"/>
      <c r="C392" s="72" t="s">
        <v>10</v>
      </c>
      <c r="D392" s="74" t="s">
        <v>91</v>
      </c>
      <c r="E392" s="214">
        <f t="shared" si="130"/>
        <v>2</v>
      </c>
      <c r="F392" s="214">
        <f t="shared" si="130"/>
        <v>51</v>
      </c>
      <c r="G392" s="214">
        <f t="shared" si="130"/>
        <v>181</v>
      </c>
      <c r="H392" s="214">
        <f t="shared" si="130"/>
        <v>70</v>
      </c>
      <c r="I392" s="214">
        <f t="shared" si="130"/>
        <v>7</v>
      </c>
      <c r="J392" s="214">
        <f t="shared" si="130"/>
        <v>0</v>
      </c>
      <c r="K392" s="215">
        <f>SUM(E392:J392)</f>
        <v>311</v>
      </c>
      <c r="L392" s="86">
        <f>E392/K392</f>
        <v>6.4308681672025723E-3</v>
      </c>
      <c r="M392" s="77">
        <f>F392/K392</f>
        <v>0.16398713826366559</v>
      </c>
      <c r="N392" s="77">
        <f>G392/K392</f>
        <v>0.58199356913183276</v>
      </c>
      <c r="O392" s="77">
        <f>H392/K392</f>
        <v>0.22508038585209003</v>
      </c>
      <c r="P392" s="22">
        <f>I392/K392</f>
        <v>2.2508038585209004E-2</v>
      </c>
      <c r="Q392" s="259">
        <f>J392/K392</f>
        <v>0</v>
      </c>
    </row>
    <row r="393" spans="2:17" s="10" customFormat="1" ht="13.5" customHeight="1" x14ac:dyDescent="0.15">
      <c r="B393" s="55"/>
      <c r="C393" s="72"/>
      <c r="D393" s="59" t="s">
        <v>24</v>
      </c>
      <c r="E393" s="353"/>
      <c r="F393" s="353"/>
      <c r="G393" s="353"/>
      <c r="H393" s="353"/>
      <c r="I393" s="353"/>
      <c r="J393" s="353"/>
      <c r="K393" s="216">
        <f>$F$5-K390</f>
        <v>1</v>
      </c>
      <c r="L393" s="361"/>
      <c r="M393" s="361"/>
      <c r="N393" s="361"/>
      <c r="O393" s="361"/>
      <c r="P393" s="362"/>
      <c r="Q393" s="363"/>
    </row>
    <row r="394" spans="2:17" s="10" customFormat="1" ht="13.5" customHeight="1" x14ac:dyDescent="0.15">
      <c r="B394" s="55"/>
      <c r="C394" s="68" t="s">
        <v>25</v>
      </c>
      <c r="D394" s="70" t="s">
        <v>10</v>
      </c>
      <c r="E394" s="210">
        <f t="shared" ref="E394:J394" si="131">E395+E396</f>
        <v>2</v>
      </c>
      <c r="F394" s="210">
        <f t="shared" si="131"/>
        <v>69</v>
      </c>
      <c r="G394" s="210">
        <f t="shared" si="131"/>
        <v>199</v>
      </c>
      <c r="H394" s="210">
        <f t="shared" si="131"/>
        <v>40</v>
      </c>
      <c r="I394" s="210">
        <f t="shared" si="131"/>
        <v>3</v>
      </c>
      <c r="J394" s="210">
        <f t="shared" si="131"/>
        <v>1</v>
      </c>
      <c r="K394" s="211">
        <f t="shared" ref="K394:K399" si="132">SUM(E394:J394)</f>
        <v>314</v>
      </c>
      <c r="L394" s="71">
        <f t="shared" ref="L394:L402" si="133">E394/K394</f>
        <v>6.369426751592357E-3</v>
      </c>
      <c r="M394" s="71">
        <f t="shared" ref="M394:M402" si="134">F394/K394</f>
        <v>0.21974522292993631</v>
      </c>
      <c r="N394" s="71">
        <f t="shared" ref="N394:N402" si="135">G394/K394</f>
        <v>0.63375796178343946</v>
      </c>
      <c r="O394" s="71">
        <f t="shared" ref="O394:O402" si="136">H394/K394</f>
        <v>0.12738853503184713</v>
      </c>
      <c r="P394" s="14">
        <f t="shared" ref="P394:P402" si="137">I394/K394</f>
        <v>9.5541401273885346E-3</v>
      </c>
      <c r="Q394" s="252">
        <f t="shared" ref="Q394:Q402" si="138">J394/K394</f>
        <v>3.1847133757961785E-3</v>
      </c>
    </row>
    <row r="395" spans="2:17" s="10" customFormat="1" ht="13.5" customHeight="1" x14ac:dyDescent="0.15">
      <c r="B395" s="55" t="s">
        <v>12</v>
      </c>
      <c r="C395" s="55" t="s">
        <v>13</v>
      </c>
      <c r="D395" s="58" t="s">
        <v>88</v>
      </c>
      <c r="E395" s="319">
        <v>0</v>
      </c>
      <c r="F395" s="319">
        <v>36</v>
      </c>
      <c r="G395" s="319">
        <v>102</v>
      </c>
      <c r="H395" s="319">
        <v>25</v>
      </c>
      <c r="I395" s="319">
        <v>1</v>
      </c>
      <c r="J395" s="319">
        <v>1</v>
      </c>
      <c r="K395" s="213">
        <f t="shared" si="132"/>
        <v>165</v>
      </c>
      <c r="L395" s="73">
        <f t="shared" si="133"/>
        <v>0</v>
      </c>
      <c r="M395" s="73">
        <f t="shared" si="134"/>
        <v>0.21818181818181817</v>
      </c>
      <c r="N395" s="73">
        <f t="shared" si="135"/>
        <v>0.61818181818181817</v>
      </c>
      <c r="O395" s="73">
        <f t="shared" si="136"/>
        <v>0.15151515151515152</v>
      </c>
      <c r="P395" s="20">
        <f t="shared" si="137"/>
        <v>6.0606060606060606E-3</v>
      </c>
      <c r="Q395" s="255">
        <f t="shared" si="138"/>
        <v>6.0606060606060606E-3</v>
      </c>
    </row>
    <row r="396" spans="2:17" s="10" customFormat="1" ht="13.5" customHeight="1" x14ac:dyDescent="0.15">
      <c r="B396" s="55"/>
      <c r="C396" s="55"/>
      <c r="D396" s="60" t="s">
        <v>91</v>
      </c>
      <c r="E396" s="321">
        <v>2</v>
      </c>
      <c r="F396" s="321">
        <v>33</v>
      </c>
      <c r="G396" s="321">
        <v>97</v>
      </c>
      <c r="H396" s="321">
        <v>15</v>
      </c>
      <c r="I396" s="321">
        <v>2</v>
      </c>
      <c r="J396" s="321">
        <v>0</v>
      </c>
      <c r="K396" s="217">
        <f t="shared" si="132"/>
        <v>149</v>
      </c>
      <c r="L396" s="90">
        <f t="shared" si="133"/>
        <v>1.3422818791946308E-2</v>
      </c>
      <c r="M396" s="81">
        <f t="shared" si="134"/>
        <v>0.22147651006711411</v>
      </c>
      <c r="N396" s="81">
        <f t="shared" si="135"/>
        <v>0.65100671140939592</v>
      </c>
      <c r="O396" s="81">
        <f t="shared" si="136"/>
        <v>0.10067114093959731</v>
      </c>
      <c r="P396" s="23">
        <f t="shared" si="137"/>
        <v>1.3422818791946308E-2</v>
      </c>
      <c r="Q396" s="36">
        <f t="shared" si="138"/>
        <v>0</v>
      </c>
    </row>
    <row r="397" spans="2:17" s="10" customFormat="1" ht="13.5" customHeight="1" x14ac:dyDescent="0.15">
      <c r="B397" s="55"/>
      <c r="C397" s="68"/>
      <c r="D397" s="70" t="s">
        <v>10</v>
      </c>
      <c r="E397" s="210">
        <f t="shared" ref="E397:J397" si="139">E398+E399</f>
        <v>1</v>
      </c>
      <c r="F397" s="210">
        <f t="shared" si="139"/>
        <v>37</v>
      </c>
      <c r="G397" s="210">
        <f t="shared" si="139"/>
        <v>197</v>
      </c>
      <c r="H397" s="210">
        <f t="shared" si="139"/>
        <v>86</v>
      </c>
      <c r="I397" s="210">
        <f t="shared" si="139"/>
        <v>7</v>
      </c>
      <c r="J397" s="210">
        <f t="shared" si="139"/>
        <v>0</v>
      </c>
      <c r="K397" s="211">
        <f t="shared" si="132"/>
        <v>328</v>
      </c>
      <c r="L397" s="247">
        <f t="shared" si="133"/>
        <v>3.0487804878048782E-3</v>
      </c>
      <c r="M397" s="71">
        <f t="shared" si="134"/>
        <v>0.11280487804878049</v>
      </c>
      <c r="N397" s="71">
        <f t="shared" si="135"/>
        <v>0.60060975609756095</v>
      </c>
      <c r="O397" s="71">
        <f t="shared" si="136"/>
        <v>0.26219512195121952</v>
      </c>
      <c r="P397" s="14">
        <f t="shared" si="137"/>
        <v>2.1341463414634148E-2</v>
      </c>
      <c r="Q397" s="252">
        <f t="shared" si="138"/>
        <v>0</v>
      </c>
    </row>
    <row r="398" spans="2:17" s="10" customFormat="1" ht="13.5" customHeight="1" x14ac:dyDescent="0.15">
      <c r="B398" s="55"/>
      <c r="C398" s="55" t="s">
        <v>14</v>
      </c>
      <c r="D398" s="82" t="s">
        <v>88</v>
      </c>
      <c r="E398" s="319">
        <v>1</v>
      </c>
      <c r="F398" s="319">
        <v>19</v>
      </c>
      <c r="G398" s="319">
        <v>113</v>
      </c>
      <c r="H398" s="319">
        <v>31</v>
      </c>
      <c r="I398" s="319">
        <v>2</v>
      </c>
      <c r="J398" s="319">
        <v>0</v>
      </c>
      <c r="K398" s="218">
        <f t="shared" si="132"/>
        <v>166</v>
      </c>
      <c r="L398" s="89">
        <f t="shared" si="133"/>
        <v>6.024096385542169E-3</v>
      </c>
      <c r="M398" s="83">
        <f t="shared" si="134"/>
        <v>0.1144578313253012</v>
      </c>
      <c r="N398" s="83">
        <f t="shared" si="135"/>
        <v>0.68072289156626509</v>
      </c>
      <c r="O398" s="83">
        <f t="shared" si="136"/>
        <v>0.18674698795180722</v>
      </c>
      <c r="P398" s="24">
        <f t="shared" si="137"/>
        <v>1.2048192771084338E-2</v>
      </c>
      <c r="Q398" s="257">
        <f t="shared" si="138"/>
        <v>0</v>
      </c>
    </row>
    <row r="399" spans="2:17" s="10" customFormat="1" ht="13.5" customHeight="1" x14ac:dyDescent="0.15">
      <c r="B399" s="84"/>
      <c r="C399" s="59"/>
      <c r="D399" s="59" t="s">
        <v>91</v>
      </c>
      <c r="E399" s="321">
        <v>0</v>
      </c>
      <c r="F399" s="321">
        <v>18</v>
      </c>
      <c r="G399" s="321">
        <v>84</v>
      </c>
      <c r="H399" s="321">
        <v>55</v>
      </c>
      <c r="I399" s="321">
        <v>5</v>
      </c>
      <c r="J399" s="321">
        <v>0</v>
      </c>
      <c r="K399" s="216">
        <f t="shared" si="132"/>
        <v>162</v>
      </c>
      <c r="L399" s="85">
        <f t="shared" si="133"/>
        <v>0</v>
      </c>
      <c r="M399" s="85">
        <f t="shared" si="134"/>
        <v>0.1111111111111111</v>
      </c>
      <c r="N399" s="85">
        <f t="shared" si="135"/>
        <v>0.51851851851851849</v>
      </c>
      <c r="O399" s="85">
        <f t="shared" si="136"/>
        <v>0.33950617283950618</v>
      </c>
      <c r="P399" s="21">
        <f t="shared" si="137"/>
        <v>3.0864197530864196E-2</v>
      </c>
      <c r="Q399" s="256">
        <f t="shared" si="138"/>
        <v>0</v>
      </c>
    </row>
    <row r="400" spans="2:17" ht="13.5" customHeight="1" x14ac:dyDescent="0.15">
      <c r="B400" s="68"/>
      <c r="C400" s="69"/>
      <c r="D400" s="70" t="s">
        <v>10</v>
      </c>
      <c r="E400" s="210">
        <f t="shared" ref="E400:J400" si="140">E401+E402</f>
        <v>2</v>
      </c>
      <c r="F400" s="210">
        <f t="shared" si="140"/>
        <v>5</v>
      </c>
      <c r="G400" s="210">
        <f t="shared" si="140"/>
        <v>71</v>
      </c>
      <c r="H400" s="210">
        <f t="shared" si="140"/>
        <v>202</v>
      </c>
      <c r="I400" s="210">
        <f t="shared" si="140"/>
        <v>175</v>
      </c>
      <c r="J400" s="210">
        <f t="shared" si="140"/>
        <v>61</v>
      </c>
      <c r="K400" s="211">
        <f>SUM(K401:K402)</f>
        <v>516</v>
      </c>
      <c r="L400" s="71">
        <f t="shared" si="133"/>
        <v>3.875968992248062E-3</v>
      </c>
      <c r="M400" s="71">
        <f t="shared" si="134"/>
        <v>9.6899224806201549E-3</v>
      </c>
      <c r="N400" s="71">
        <f t="shared" si="135"/>
        <v>0.1375968992248062</v>
      </c>
      <c r="O400" s="71">
        <f t="shared" si="136"/>
        <v>0.39147286821705424</v>
      </c>
      <c r="P400" s="14">
        <f t="shared" si="137"/>
        <v>0.33914728682170542</v>
      </c>
      <c r="Q400" s="252">
        <f t="shared" si="138"/>
        <v>0.11821705426356589</v>
      </c>
    </row>
    <row r="401" spans="2:17" ht="13.5" customHeight="1" x14ac:dyDescent="0.15">
      <c r="B401" s="55"/>
      <c r="C401" s="72"/>
      <c r="D401" s="58" t="s">
        <v>88</v>
      </c>
      <c r="E401" s="212">
        <f t="shared" ref="E401:J402" si="141">E405+E408</f>
        <v>1</v>
      </c>
      <c r="F401" s="212">
        <f t="shared" si="141"/>
        <v>2</v>
      </c>
      <c r="G401" s="212">
        <f t="shared" si="141"/>
        <v>41</v>
      </c>
      <c r="H401" s="212">
        <f t="shared" si="141"/>
        <v>102</v>
      </c>
      <c r="I401" s="212">
        <f t="shared" si="141"/>
        <v>78</v>
      </c>
      <c r="J401" s="212">
        <f t="shared" si="141"/>
        <v>28</v>
      </c>
      <c r="K401" s="213">
        <f>SUM(E401:J401)</f>
        <v>252</v>
      </c>
      <c r="L401" s="89">
        <f t="shared" si="133"/>
        <v>3.968253968253968E-3</v>
      </c>
      <c r="M401" s="83">
        <f t="shared" si="134"/>
        <v>7.9365079365079361E-3</v>
      </c>
      <c r="N401" s="83">
        <f t="shared" si="135"/>
        <v>0.1626984126984127</v>
      </c>
      <c r="O401" s="83">
        <f t="shared" si="136"/>
        <v>0.40476190476190477</v>
      </c>
      <c r="P401" s="24">
        <f t="shared" si="137"/>
        <v>0.30952380952380953</v>
      </c>
      <c r="Q401" s="257">
        <f t="shared" si="138"/>
        <v>0.1111111111111111</v>
      </c>
    </row>
    <row r="402" spans="2:17" ht="13.5" customHeight="1" x14ac:dyDescent="0.15">
      <c r="B402" s="55"/>
      <c r="C402" s="72" t="s">
        <v>10</v>
      </c>
      <c r="D402" s="74" t="s">
        <v>91</v>
      </c>
      <c r="E402" s="214">
        <f t="shared" si="141"/>
        <v>1</v>
      </c>
      <c r="F402" s="214">
        <f t="shared" si="141"/>
        <v>3</v>
      </c>
      <c r="G402" s="214">
        <f t="shared" si="141"/>
        <v>30</v>
      </c>
      <c r="H402" s="214">
        <f t="shared" si="141"/>
        <v>100</v>
      </c>
      <c r="I402" s="214">
        <f t="shared" si="141"/>
        <v>97</v>
      </c>
      <c r="J402" s="214">
        <f t="shared" si="141"/>
        <v>33</v>
      </c>
      <c r="K402" s="215">
        <f>SUM(E402:J402)</f>
        <v>264</v>
      </c>
      <c r="L402" s="329">
        <f t="shared" si="133"/>
        <v>3.787878787878788E-3</v>
      </c>
      <c r="M402" s="329">
        <f t="shared" si="134"/>
        <v>1.1363636363636364E-2</v>
      </c>
      <c r="N402" s="329">
        <f t="shared" si="135"/>
        <v>0.11363636363636363</v>
      </c>
      <c r="O402" s="329">
        <f t="shared" si="136"/>
        <v>0.37878787878787878</v>
      </c>
      <c r="P402" s="330">
        <f t="shared" si="137"/>
        <v>0.36742424242424243</v>
      </c>
      <c r="Q402" s="440">
        <f t="shared" si="138"/>
        <v>0.125</v>
      </c>
    </row>
    <row r="403" spans="2:17" ht="13.5" customHeight="1" x14ac:dyDescent="0.15">
      <c r="B403" s="55"/>
      <c r="C403" s="72"/>
      <c r="D403" s="59" t="s">
        <v>24</v>
      </c>
      <c r="E403" s="224"/>
      <c r="F403" s="224"/>
      <c r="G403" s="224"/>
      <c r="H403" s="224"/>
      <c r="I403" s="224"/>
      <c r="J403" s="224"/>
      <c r="K403" s="216">
        <f>$F$8-K400</f>
        <v>3</v>
      </c>
      <c r="L403" s="87"/>
      <c r="M403" s="88"/>
      <c r="N403" s="88"/>
      <c r="O403" s="88"/>
      <c r="P403" s="37"/>
      <c r="Q403" s="254"/>
    </row>
    <row r="404" spans="2:17" s="10" customFormat="1" ht="13.5" customHeight="1" x14ac:dyDescent="0.15">
      <c r="B404" s="55"/>
      <c r="C404" s="68" t="s">
        <v>25</v>
      </c>
      <c r="D404" s="70" t="s">
        <v>10</v>
      </c>
      <c r="E404" s="210">
        <f t="shared" ref="E404:J404" si="142">E405+E406</f>
        <v>1</v>
      </c>
      <c r="F404" s="210">
        <f t="shared" si="142"/>
        <v>3</v>
      </c>
      <c r="G404" s="210">
        <f t="shared" si="142"/>
        <v>50</v>
      </c>
      <c r="H404" s="210">
        <f t="shared" si="142"/>
        <v>126</v>
      </c>
      <c r="I404" s="210">
        <f t="shared" si="142"/>
        <v>64</v>
      </c>
      <c r="J404" s="210">
        <f t="shared" si="142"/>
        <v>18</v>
      </c>
      <c r="K404" s="211">
        <f t="shared" ref="K404:K412" si="143">SUM(E404:J404)</f>
        <v>262</v>
      </c>
      <c r="L404" s="71">
        <f t="shared" ref="L404:L412" si="144">E404/K404</f>
        <v>3.8167938931297708E-3</v>
      </c>
      <c r="M404" s="71">
        <f t="shared" ref="M404:M412" si="145">F404/K404</f>
        <v>1.1450381679389313E-2</v>
      </c>
      <c r="N404" s="71">
        <f t="shared" ref="N404:N412" si="146">G404/K404</f>
        <v>0.19083969465648856</v>
      </c>
      <c r="O404" s="71">
        <f t="shared" ref="O404:O412" si="147">H404/K404</f>
        <v>0.48091603053435117</v>
      </c>
      <c r="P404" s="14">
        <f t="shared" ref="P404:P412" si="148">I404/K404</f>
        <v>0.24427480916030533</v>
      </c>
      <c r="Q404" s="252">
        <f t="shared" ref="Q404:Q412" si="149">J404/K404</f>
        <v>6.8702290076335881E-2</v>
      </c>
    </row>
    <row r="405" spans="2:17" s="10" customFormat="1" ht="13.5" customHeight="1" x14ac:dyDescent="0.15">
      <c r="B405" s="55" t="s">
        <v>15</v>
      </c>
      <c r="C405" s="55" t="s">
        <v>13</v>
      </c>
      <c r="D405" s="58" t="s">
        <v>88</v>
      </c>
      <c r="E405" s="319">
        <v>1</v>
      </c>
      <c r="F405" s="319">
        <v>2</v>
      </c>
      <c r="G405" s="319">
        <v>25</v>
      </c>
      <c r="H405" s="319">
        <v>60</v>
      </c>
      <c r="I405" s="319">
        <v>23</v>
      </c>
      <c r="J405" s="319">
        <v>6</v>
      </c>
      <c r="K405" s="213">
        <f t="shared" si="143"/>
        <v>117</v>
      </c>
      <c r="L405" s="73">
        <f t="shared" si="144"/>
        <v>8.5470085470085479E-3</v>
      </c>
      <c r="M405" s="73">
        <f t="shared" si="145"/>
        <v>1.7094017094017096E-2</v>
      </c>
      <c r="N405" s="73">
        <f t="shared" si="146"/>
        <v>0.21367521367521367</v>
      </c>
      <c r="O405" s="73">
        <f t="shared" si="147"/>
        <v>0.51282051282051277</v>
      </c>
      <c r="P405" s="20">
        <f t="shared" si="148"/>
        <v>0.19658119658119658</v>
      </c>
      <c r="Q405" s="255">
        <f t="shared" si="149"/>
        <v>5.128205128205128E-2</v>
      </c>
    </row>
    <row r="406" spans="2:17" s="10" customFormat="1" ht="13.5" customHeight="1" x14ac:dyDescent="0.15">
      <c r="B406" s="55"/>
      <c r="C406" s="55"/>
      <c r="D406" s="60" t="s">
        <v>91</v>
      </c>
      <c r="E406" s="321">
        <v>0</v>
      </c>
      <c r="F406" s="321">
        <v>1</v>
      </c>
      <c r="G406" s="321">
        <v>25</v>
      </c>
      <c r="H406" s="321">
        <v>66</v>
      </c>
      <c r="I406" s="321">
        <v>41</v>
      </c>
      <c r="J406" s="321">
        <v>12</v>
      </c>
      <c r="K406" s="217">
        <f t="shared" si="143"/>
        <v>145</v>
      </c>
      <c r="L406" s="90">
        <f t="shared" si="144"/>
        <v>0</v>
      </c>
      <c r="M406" s="81">
        <f t="shared" si="145"/>
        <v>6.8965517241379309E-3</v>
      </c>
      <c r="N406" s="81">
        <f t="shared" si="146"/>
        <v>0.17241379310344829</v>
      </c>
      <c r="O406" s="81">
        <f t="shared" si="147"/>
        <v>0.45517241379310347</v>
      </c>
      <c r="P406" s="23">
        <f t="shared" si="148"/>
        <v>0.28275862068965518</v>
      </c>
      <c r="Q406" s="36">
        <f t="shared" si="149"/>
        <v>8.2758620689655171E-2</v>
      </c>
    </row>
    <row r="407" spans="2:17" s="10" customFormat="1" ht="13.5" customHeight="1" x14ac:dyDescent="0.15">
      <c r="B407" s="55"/>
      <c r="C407" s="68"/>
      <c r="D407" s="70" t="s">
        <v>10</v>
      </c>
      <c r="E407" s="210">
        <f t="shared" ref="E407:J407" si="150">E408+E409</f>
        <v>1</v>
      </c>
      <c r="F407" s="210">
        <f t="shared" si="150"/>
        <v>2</v>
      </c>
      <c r="G407" s="210">
        <f t="shared" si="150"/>
        <v>21</v>
      </c>
      <c r="H407" s="210">
        <f t="shared" si="150"/>
        <v>76</v>
      </c>
      <c r="I407" s="210">
        <f t="shared" si="150"/>
        <v>111</v>
      </c>
      <c r="J407" s="210">
        <f t="shared" si="150"/>
        <v>43</v>
      </c>
      <c r="K407" s="211">
        <f t="shared" si="143"/>
        <v>254</v>
      </c>
      <c r="L407" s="247">
        <f t="shared" si="144"/>
        <v>3.937007874015748E-3</v>
      </c>
      <c r="M407" s="71">
        <f t="shared" si="145"/>
        <v>7.874015748031496E-3</v>
      </c>
      <c r="N407" s="71">
        <f t="shared" si="146"/>
        <v>8.2677165354330714E-2</v>
      </c>
      <c r="O407" s="71">
        <f t="shared" si="147"/>
        <v>0.29921259842519687</v>
      </c>
      <c r="P407" s="14">
        <f t="shared" si="148"/>
        <v>0.43700787401574803</v>
      </c>
      <c r="Q407" s="252">
        <f t="shared" si="149"/>
        <v>0.16929133858267717</v>
      </c>
    </row>
    <row r="408" spans="2:17" s="10" customFormat="1" ht="13.5" customHeight="1" x14ac:dyDescent="0.15">
      <c r="B408" s="55"/>
      <c r="C408" s="55" t="s">
        <v>16</v>
      </c>
      <c r="D408" s="82" t="s">
        <v>88</v>
      </c>
      <c r="E408" s="319">
        <v>0</v>
      </c>
      <c r="F408" s="319">
        <v>0</v>
      </c>
      <c r="G408" s="319">
        <v>16</v>
      </c>
      <c r="H408" s="319">
        <v>42</v>
      </c>
      <c r="I408" s="319">
        <v>55</v>
      </c>
      <c r="J408" s="319">
        <v>22</v>
      </c>
      <c r="K408" s="218">
        <f t="shared" si="143"/>
        <v>135</v>
      </c>
      <c r="L408" s="89">
        <f t="shared" si="144"/>
        <v>0</v>
      </c>
      <c r="M408" s="83">
        <f t="shared" si="145"/>
        <v>0</v>
      </c>
      <c r="N408" s="83">
        <f t="shared" si="146"/>
        <v>0.11851851851851852</v>
      </c>
      <c r="O408" s="83">
        <f t="shared" si="147"/>
        <v>0.31111111111111112</v>
      </c>
      <c r="P408" s="24">
        <f t="shared" si="148"/>
        <v>0.40740740740740738</v>
      </c>
      <c r="Q408" s="257">
        <f t="shared" si="149"/>
        <v>0.16296296296296298</v>
      </c>
    </row>
    <row r="409" spans="2:17" s="10" customFormat="1" ht="13.5" customHeight="1" x14ac:dyDescent="0.15">
      <c r="B409" s="84"/>
      <c r="C409" s="59"/>
      <c r="D409" s="59" t="s">
        <v>91</v>
      </c>
      <c r="E409" s="321">
        <v>1</v>
      </c>
      <c r="F409" s="321">
        <v>2</v>
      </c>
      <c r="G409" s="321">
        <v>5</v>
      </c>
      <c r="H409" s="321">
        <v>34</v>
      </c>
      <c r="I409" s="321">
        <v>56</v>
      </c>
      <c r="J409" s="321">
        <v>21</v>
      </c>
      <c r="K409" s="216">
        <f t="shared" si="143"/>
        <v>119</v>
      </c>
      <c r="L409" s="85">
        <f t="shared" si="144"/>
        <v>8.4033613445378148E-3</v>
      </c>
      <c r="M409" s="85">
        <f t="shared" si="145"/>
        <v>1.680672268907563E-2</v>
      </c>
      <c r="N409" s="85">
        <f t="shared" si="146"/>
        <v>4.2016806722689079E-2</v>
      </c>
      <c r="O409" s="85">
        <f t="shared" si="147"/>
        <v>0.2857142857142857</v>
      </c>
      <c r="P409" s="21">
        <f t="shared" si="148"/>
        <v>0.47058823529411764</v>
      </c>
      <c r="Q409" s="256">
        <f t="shared" si="149"/>
        <v>0.17647058823529413</v>
      </c>
    </row>
    <row r="410" spans="2:17" s="10" customFormat="1" ht="13.5" customHeight="1" x14ac:dyDescent="0.15">
      <c r="B410" s="68"/>
      <c r="C410" s="69"/>
      <c r="D410" s="70" t="s">
        <v>10</v>
      </c>
      <c r="E410" s="210">
        <f t="shared" ref="E410:J410" si="151">E411+E412</f>
        <v>1</v>
      </c>
      <c r="F410" s="210">
        <f t="shared" si="151"/>
        <v>0</v>
      </c>
      <c r="G410" s="210">
        <f t="shared" si="151"/>
        <v>3</v>
      </c>
      <c r="H410" s="210">
        <f t="shared" si="151"/>
        <v>21</v>
      </c>
      <c r="I410" s="210">
        <f t="shared" si="151"/>
        <v>92</v>
      </c>
      <c r="J410" s="210">
        <f t="shared" si="151"/>
        <v>88</v>
      </c>
      <c r="K410" s="211">
        <f t="shared" si="143"/>
        <v>205</v>
      </c>
      <c r="L410" s="71">
        <f t="shared" si="144"/>
        <v>4.8780487804878049E-3</v>
      </c>
      <c r="M410" s="71">
        <f t="shared" si="145"/>
        <v>0</v>
      </c>
      <c r="N410" s="71">
        <f t="shared" si="146"/>
        <v>1.4634146341463415E-2</v>
      </c>
      <c r="O410" s="71">
        <f t="shared" si="147"/>
        <v>0.1024390243902439</v>
      </c>
      <c r="P410" s="14">
        <f t="shared" si="148"/>
        <v>0.44878048780487806</v>
      </c>
      <c r="Q410" s="252">
        <f t="shared" si="149"/>
        <v>0.42926829268292682</v>
      </c>
    </row>
    <row r="411" spans="2:17" s="10" customFormat="1" ht="13.5" customHeight="1" x14ac:dyDescent="0.15">
      <c r="B411" s="55"/>
      <c r="C411" s="72"/>
      <c r="D411" s="58" t="s">
        <v>88</v>
      </c>
      <c r="E411" s="319">
        <v>0</v>
      </c>
      <c r="F411" s="319">
        <v>0</v>
      </c>
      <c r="G411" s="319">
        <v>2</v>
      </c>
      <c r="H411" s="319">
        <v>11</v>
      </c>
      <c r="I411" s="319">
        <v>51</v>
      </c>
      <c r="J411" s="319">
        <v>43</v>
      </c>
      <c r="K411" s="213">
        <f t="shared" si="143"/>
        <v>107</v>
      </c>
      <c r="L411" s="73">
        <f t="shared" si="144"/>
        <v>0</v>
      </c>
      <c r="M411" s="73">
        <f t="shared" si="145"/>
        <v>0</v>
      </c>
      <c r="N411" s="73">
        <f t="shared" si="146"/>
        <v>1.8691588785046728E-2</v>
      </c>
      <c r="O411" s="73">
        <f t="shared" si="147"/>
        <v>0.10280373831775701</v>
      </c>
      <c r="P411" s="20">
        <f t="shared" si="148"/>
        <v>0.47663551401869159</v>
      </c>
      <c r="Q411" s="255">
        <f t="shared" si="149"/>
        <v>0.40186915887850466</v>
      </c>
    </row>
    <row r="412" spans="2:17" s="10" customFormat="1" ht="13.5" customHeight="1" x14ac:dyDescent="0.15">
      <c r="B412" s="55" t="s">
        <v>26</v>
      </c>
      <c r="C412" s="26" t="s">
        <v>16</v>
      </c>
      <c r="D412" s="74" t="s">
        <v>91</v>
      </c>
      <c r="E412" s="331">
        <v>1</v>
      </c>
      <c r="F412" s="331">
        <v>0</v>
      </c>
      <c r="G412" s="331">
        <v>1</v>
      </c>
      <c r="H412" s="331">
        <v>10</v>
      </c>
      <c r="I412" s="331">
        <v>41</v>
      </c>
      <c r="J412" s="331">
        <v>45</v>
      </c>
      <c r="K412" s="215">
        <f t="shared" si="143"/>
        <v>98</v>
      </c>
      <c r="L412" s="86">
        <f t="shared" si="144"/>
        <v>1.020408163265306E-2</v>
      </c>
      <c r="M412" s="77">
        <f t="shared" si="145"/>
        <v>0</v>
      </c>
      <c r="N412" s="77">
        <f t="shared" si="146"/>
        <v>1.020408163265306E-2</v>
      </c>
      <c r="O412" s="77">
        <f t="shared" si="147"/>
        <v>0.10204081632653061</v>
      </c>
      <c r="P412" s="22">
        <f t="shared" si="148"/>
        <v>0.41836734693877553</v>
      </c>
      <c r="Q412" s="259">
        <f t="shared" si="149"/>
        <v>0.45918367346938777</v>
      </c>
    </row>
    <row r="413" spans="2:17" ht="13.5" customHeight="1" thickBot="1" x14ac:dyDescent="0.2">
      <c r="B413" s="55"/>
      <c r="C413" s="72"/>
      <c r="D413" s="91" t="s">
        <v>24</v>
      </c>
      <c r="E413" s="225"/>
      <c r="F413" s="225"/>
      <c r="G413" s="225"/>
      <c r="H413" s="225"/>
      <c r="I413" s="225"/>
      <c r="J413" s="225"/>
      <c r="K413" s="221">
        <f>$F$11-K410</f>
        <v>1</v>
      </c>
      <c r="L413" s="425"/>
      <c r="M413" s="426"/>
      <c r="N413" s="426"/>
      <c r="O413" s="426"/>
      <c r="P413" s="427"/>
      <c r="Q413" s="428"/>
    </row>
    <row r="414" spans="2:17" ht="13.5" customHeight="1" thickTop="1" x14ac:dyDescent="0.15">
      <c r="B414" s="92"/>
      <c r="C414" s="93"/>
      <c r="D414" s="94" t="s">
        <v>10</v>
      </c>
      <c r="E414" s="222">
        <f t="shared" ref="E414:K414" si="152">SUM(E415:E416)</f>
        <v>6</v>
      </c>
      <c r="F414" s="222">
        <f t="shared" si="152"/>
        <v>111</v>
      </c>
      <c r="G414" s="222">
        <f t="shared" si="152"/>
        <v>470</v>
      </c>
      <c r="H414" s="222">
        <f t="shared" si="152"/>
        <v>349</v>
      </c>
      <c r="I414" s="222">
        <f t="shared" si="152"/>
        <v>277</v>
      </c>
      <c r="J414" s="222">
        <f t="shared" si="152"/>
        <v>150</v>
      </c>
      <c r="K414" s="223">
        <f t="shared" si="152"/>
        <v>1363</v>
      </c>
      <c r="L414" s="85">
        <f>E414/K414</f>
        <v>4.4020542920029347E-3</v>
      </c>
      <c r="M414" s="85">
        <f>F414/K414</f>
        <v>8.1438004402054287E-2</v>
      </c>
      <c r="N414" s="85">
        <f>G414/K414</f>
        <v>0.34482758620689657</v>
      </c>
      <c r="O414" s="85">
        <f>H414/K414</f>
        <v>0.25605282465150403</v>
      </c>
      <c r="P414" s="21">
        <f>I414/K414</f>
        <v>0.20322817314746883</v>
      </c>
      <c r="Q414" s="256">
        <f>J414/K414</f>
        <v>0.11005135730007337</v>
      </c>
    </row>
    <row r="415" spans="2:17" ht="13.5" customHeight="1" x14ac:dyDescent="0.15">
      <c r="B415" s="55"/>
      <c r="C415" s="72"/>
      <c r="D415" s="58" t="s">
        <v>88</v>
      </c>
      <c r="E415" s="212">
        <f t="shared" ref="E415:J416" si="153">E391+E401+E411</f>
        <v>2</v>
      </c>
      <c r="F415" s="212">
        <f t="shared" si="153"/>
        <v>57</v>
      </c>
      <c r="G415" s="212">
        <f t="shared" si="153"/>
        <v>258</v>
      </c>
      <c r="H415" s="212">
        <f t="shared" si="153"/>
        <v>169</v>
      </c>
      <c r="I415" s="212">
        <f t="shared" si="153"/>
        <v>132</v>
      </c>
      <c r="J415" s="212">
        <f t="shared" si="153"/>
        <v>72</v>
      </c>
      <c r="K415" s="213">
        <f>SUM(E415:J415)</f>
        <v>690</v>
      </c>
      <c r="L415" s="73">
        <f>E415/K415</f>
        <v>2.8985507246376812E-3</v>
      </c>
      <c r="M415" s="73">
        <f>F415/K415</f>
        <v>8.2608695652173908E-2</v>
      </c>
      <c r="N415" s="73">
        <f>G415/K415</f>
        <v>0.37391304347826088</v>
      </c>
      <c r="O415" s="73">
        <f>H415/K415</f>
        <v>0.24492753623188407</v>
      </c>
      <c r="P415" s="20">
        <f>I415/K415</f>
        <v>0.19130434782608696</v>
      </c>
      <c r="Q415" s="255">
        <f>J415/K415</f>
        <v>0.10434782608695652</v>
      </c>
    </row>
    <row r="416" spans="2:17" ht="13.5" customHeight="1" x14ac:dyDescent="0.15">
      <c r="B416" s="96" t="s">
        <v>10</v>
      </c>
      <c r="C416" s="26"/>
      <c r="D416" s="74" t="s">
        <v>91</v>
      </c>
      <c r="E416" s="214">
        <f t="shared" si="153"/>
        <v>4</v>
      </c>
      <c r="F416" s="214">
        <f t="shared" si="153"/>
        <v>54</v>
      </c>
      <c r="G416" s="214">
        <f t="shared" si="153"/>
        <v>212</v>
      </c>
      <c r="H416" s="214">
        <f t="shared" si="153"/>
        <v>180</v>
      </c>
      <c r="I416" s="214">
        <f t="shared" si="153"/>
        <v>145</v>
      </c>
      <c r="J416" s="214">
        <f t="shared" si="153"/>
        <v>78</v>
      </c>
      <c r="K416" s="215">
        <f>SUM(E416:J416)</f>
        <v>673</v>
      </c>
      <c r="L416" s="86">
        <f>E416/K416</f>
        <v>5.9435364041604752E-3</v>
      </c>
      <c r="M416" s="77">
        <f>F416/K416</f>
        <v>8.0237741456166425E-2</v>
      </c>
      <c r="N416" s="77">
        <f>G416/K416</f>
        <v>0.31500742942050519</v>
      </c>
      <c r="O416" s="77">
        <f>H416/K416</f>
        <v>0.26745913818722139</v>
      </c>
      <c r="P416" s="22">
        <f>I416/K416</f>
        <v>0.21545319465081725</v>
      </c>
      <c r="Q416" s="259">
        <f>J416/K416</f>
        <v>0.11589895988112928</v>
      </c>
    </row>
    <row r="417" spans="2:17" ht="13.5" customHeight="1" x14ac:dyDescent="0.15">
      <c r="B417" s="84"/>
      <c r="C417" s="97"/>
      <c r="D417" s="59" t="s">
        <v>24</v>
      </c>
      <c r="E417" s="224"/>
      <c r="F417" s="224"/>
      <c r="G417" s="224"/>
      <c r="H417" s="224"/>
      <c r="I417" s="224"/>
      <c r="J417" s="224"/>
      <c r="K417" s="216">
        <f>K393+K403+K413</f>
        <v>5</v>
      </c>
      <c r="L417" s="80"/>
      <c r="M417" s="80"/>
      <c r="N417" s="80"/>
      <c r="O417" s="80"/>
      <c r="P417" s="35"/>
      <c r="Q417" s="253"/>
    </row>
    <row r="418" spans="2:17" ht="13.5" customHeight="1" x14ac:dyDescent="0.15">
      <c r="B418" s="303"/>
      <c r="C418" s="303"/>
      <c r="D418" s="30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</row>
    <row r="419" spans="2:17" s="10" customFormat="1" ht="13.5" customHeight="1" x14ac:dyDescent="0.15">
      <c r="B419" s="301" t="s">
        <v>80</v>
      </c>
      <c r="C419" s="65"/>
      <c r="D419" s="17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</row>
    <row r="420" spans="2:17" ht="19.2" x14ac:dyDescent="0.15">
      <c r="B420" s="67" t="s">
        <v>9</v>
      </c>
      <c r="C420" s="67" t="s">
        <v>19</v>
      </c>
      <c r="D420" s="402" t="s">
        <v>20</v>
      </c>
      <c r="E420" s="6" t="s">
        <v>63</v>
      </c>
      <c r="F420" s="6" t="s">
        <v>56</v>
      </c>
      <c r="G420" s="6" t="s">
        <v>57</v>
      </c>
      <c r="H420" s="6" t="s">
        <v>58</v>
      </c>
      <c r="I420" s="6" t="s">
        <v>59</v>
      </c>
      <c r="J420" s="6" t="s">
        <v>64</v>
      </c>
      <c r="K420" s="12" t="s">
        <v>10</v>
      </c>
      <c r="L420" s="6" t="s">
        <v>63</v>
      </c>
      <c r="M420" s="6" t="s">
        <v>56</v>
      </c>
      <c r="N420" s="6" t="s">
        <v>57</v>
      </c>
      <c r="O420" s="6" t="s">
        <v>58</v>
      </c>
      <c r="P420" s="6" t="s">
        <v>59</v>
      </c>
      <c r="Q420" s="6" t="s">
        <v>64</v>
      </c>
    </row>
    <row r="421" spans="2:17" s="10" customFormat="1" ht="13.5" customHeight="1" x14ac:dyDescent="0.15">
      <c r="B421" s="68"/>
      <c r="C421" s="69"/>
      <c r="D421" s="70" t="s">
        <v>10</v>
      </c>
      <c r="E421" s="210">
        <f t="shared" ref="E421:J421" si="154">E422+E423</f>
        <v>0</v>
      </c>
      <c r="F421" s="210">
        <f t="shared" si="154"/>
        <v>3</v>
      </c>
      <c r="G421" s="210">
        <f t="shared" si="154"/>
        <v>44</v>
      </c>
      <c r="H421" s="210">
        <f t="shared" si="154"/>
        <v>309</v>
      </c>
      <c r="I421" s="210">
        <f t="shared" si="154"/>
        <v>267</v>
      </c>
      <c r="J421" s="210">
        <f t="shared" si="154"/>
        <v>19</v>
      </c>
      <c r="K421" s="211">
        <f>SUM(K422:K423)</f>
        <v>642</v>
      </c>
      <c r="L421" s="71">
        <f>E421/K421</f>
        <v>0</v>
      </c>
      <c r="M421" s="71">
        <f>F421/K421</f>
        <v>4.6728971962616819E-3</v>
      </c>
      <c r="N421" s="71">
        <f>G421/K421</f>
        <v>6.8535825545171333E-2</v>
      </c>
      <c r="O421" s="71">
        <f>H421/K421</f>
        <v>0.48130841121495327</v>
      </c>
      <c r="P421" s="14">
        <f>I421/K421</f>
        <v>0.41588785046728971</v>
      </c>
      <c r="Q421" s="252">
        <f>J421/K421</f>
        <v>2.9595015576323987E-2</v>
      </c>
    </row>
    <row r="422" spans="2:17" s="10" customFormat="1" ht="13.5" customHeight="1" x14ac:dyDescent="0.15">
      <c r="B422" s="55"/>
      <c r="C422" s="72"/>
      <c r="D422" s="58" t="s">
        <v>88</v>
      </c>
      <c r="E422" s="212">
        <f t="shared" ref="E422:J423" si="155">E426+E429</f>
        <v>0</v>
      </c>
      <c r="F422" s="212">
        <f t="shared" si="155"/>
        <v>1</v>
      </c>
      <c r="G422" s="212">
        <f t="shared" si="155"/>
        <v>22</v>
      </c>
      <c r="H422" s="212">
        <f t="shared" si="155"/>
        <v>151</v>
      </c>
      <c r="I422" s="212">
        <f t="shared" si="155"/>
        <v>148</v>
      </c>
      <c r="J422" s="212">
        <f t="shared" si="155"/>
        <v>9</v>
      </c>
      <c r="K422" s="213">
        <f>SUM(E422:J422)</f>
        <v>331</v>
      </c>
      <c r="L422" s="73">
        <f>E422/K422</f>
        <v>0</v>
      </c>
      <c r="M422" s="73">
        <f>F422/K422</f>
        <v>3.0211480362537764E-3</v>
      </c>
      <c r="N422" s="73">
        <f>G422/K422</f>
        <v>6.6465256797583083E-2</v>
      </c>
      <c r="O422" s="73">
        <f>H422/K422</f>
        <v>0.45619335347432022</v>
      </c>
      <c r="P422" s="20">
        <f>I422/K422</f>
        <v>0.44712990936555891</v>
      </c>
      <c r="Q422" s="255">
        <f>J422/K422</f>
        <v>2.7190332326283987E-2</v>
      </c>
    </row>
    <row r="423" spans="2:17" s="10" customFormat="1" ht="13.5" customHeight="1" x14ac:dyDescent="0.15">
      <c r="B423" s="55"/>
      <c r="C423" s="72" t="s">
        <v>10</v>
      </c>
      <c r="D423" s="74" t="s">
        <v>91</v>
      </c>
      <c r="E423" s="214">
        <f t="shared" si="155"/>
        <v>0</v>
      </c>
      <c r="F423" s="214">
        <f t="shared" si="155"/>
        <v>2</v>
      </c>
      <c r="G423" s="214">
        <f t="shared" si="155"/>
        <v>22</v>
      </c>
      <c r="H423" s="214">
        <f t="shared" si="155"/>
        <v>158</v>
      </c>
      <c r="I423" s="214">
        <f t="shared" si="155"/>
        <v>119</v>
      </c>
      <c r="J423" s="214">
        <f t="shared" si="155"/>
        <v>10</v>
      </c>
      <c r="K423" s="215">
        <f>SUM(E423:J423)</f>
        <v>311</v>
      </c>
      <c r="L423" s="86">
        <f>E423/K423</f>
        <v>0</v>
      </c>
      <c r="M423" s="77">
        <f>F423/K423</f>
        <v>6.4308681672025723E-3</v>
      </c>
      <c r="N423" s="77">
        <f>G423/K423</f>
        <v>7.0739549839228297E-2</v>
      </c>
      <c r="O423" s="77">
        <f>H423/K423</f>
        <v>0.50803858520900325</v>
      </c>
      <c r="P423" s="22">
        <f>I423/K423</f>
        <v>0.38263665594855306</v>
      </c>
      <c r="Q423" s="259">
        <f>J423/K423</f>
        <v>3.215434083601286E-2</v>
      </c>
    </row>
    <row r="424" spans="2:17" s="10" customFormat="1" ht="13.5" customHeight="1" x14ac:dyDescent="0.15">
      <c r="B424" s="55"/>
      <c r="C424" s="72"/>
      <c r="D424" s="59" t="s">
        <v>24</v>
      </c>
      <c r="E424" s="353"/>
      <c r="F424" s="353"/>
      <c r="G424" s="353"/>
      <c r="H424" s="353"/>
      <c r="I424" s="353"/>
      <c r="J424" s="353"/>
      <c r="K424" s="216">
        <f>$F$5-K421</f>
        <v>1</v>
      </c>
      <c r="L424" s="361"/>
      <c r="M424" s="361"/>
      <c r="N424" s="361"/>
      <c r="O424" s="361"/>
      <c r="P424" s="362"/>
      <c r="Q424" s="363"/>
    </row>
    <row r="425" spans="2:17" s="10" customFormat="1" ht="13.5" customHeight="1" x14ac:dyDescent="0.15">
      <c r="B425" s="55"/>
      <c r="C425" s="68" t="s">
        <v>25</v>
      </c>
      <c r="D425" s="70" t="s">
        <v>10</v>
      </c>
      <c r="E425" s="210">
        <f t="shared" ref="E425:J425" si="156">E426+E427</f>
        <v>0</v>
      </c>
      <c r="F425" s="210">
        <f t="shared" si="156"/>
        <v>0</v>
      </c>
      <c r="G425" s="210">
        <f t="shared" si="156"/>
        <v>13</v>
      </c>
      <c r="H425" s="210">
        <f t="shared" si="156"/>
        <v>128</v>
      </c>
      <c r="I425" s="210">
        <f t="shared" si="156"/>
        <v>157</v>
      </c>
      <c r="J425" s="210">
        <f t="shared" si="156"/>
        <v>16</v>
      </c>
      <c r="K425" s="211">
        <f t="shared" ref="K425:K430" si="157">SUM(E425:J425)</f>
        <v>314</v>
      </c>
      <c r="L425" s="71">
        <f t="shared" ref="L425:L433" si="158">E425/K425</f>
        <v>0</v>
      </c>
      <c r="M425" s="71">
        <f t="shared" ref="M425:M433" si="159">F425/K425</f>
        <v>0</v>
      </c>
      <c r="N425" s="71">
        <f t="shared" ref="N425:N433" si="160">G425/K425</f>
        <v>4.1401273885350316E-2</v>
      </c>
      <c r="O425" s="71">
        <f t="shared" ref="O425:O433" si="161">H425/K425</f>
        <v>0.40764331210191085</v>
      </c>
      <c r="P425" s="14">
        <f t="shared" ref="P425:P433" si="162">I425/K425</f>
        <v>0.5</v>
      </c>
      <c r="Q425" s="252">
        <f t="shared" ref="Q425:Q433" si="163">J425/K425</f>
        <v>5.0955414012738856E-2</v>
      </c>
    </row>
    <row r="426" spans="2:17" s="10" customFormat="1" ht="13.5" customHeight="1" x14ac:dyDescent="0.15">
      <c r="B426" s="55" t="s">
        <v>12</v>
      </c>
      <c r="C426" s="55" t="s">
        <v>13</v>
      </c>
      <c r="D426" s="58" t="s">
        <v>88</v>
      </c>
      <c r="E426" s="319">
        <v>0</v>
      </c>
      <c r="F426" s="319">
        <v>0</v>
      </c>
      <c r="G426" s="319">
        <v>9</v>
      </c>
      <c r="H426" s="319">
        <v>64</v>
      </c>
      <c r="I426" s="319">
        <v>85</v>
      </c>
      <c r="J426" s="319">
        <v>7</v>
      </c>
      <c r="K426" s="213">
        <f t="shared" si="157"/>
        <v>165</v>
      </c>
      <c r="L426" s="73">
        <f t="shared" si="158"/>
        <v>0</v>
      </c>
      <c r="M426" s="73">
        <f t="shared" si="159"/>
        <v>0</v>
      </c>
      <c r="N426" s="73">
        <f t="shared" si="160"/>
        <v>5.4545454545454543E-2</v>
      </c>
      <c r="O426" s="73">
        <f t="shared" si="161"/>
        <v>0.38787878787878788</v>
      </c>
      <c r="P426" s="20">
        <f t="shared" si="162"/>
        <v>0.51515151515151514</v>
      </c>
      <c r="Q426" s="255">
        <f t="shared" si="163"/>
        <v>4.2424242424242427E-2</v>
      </c>
    </row>
    <row r="427" spans="2:17" s="10" customFormat="1" ht="13.5" customHeight="1" x14ac:dyDescent="0.15">
      <c r="B427" s="55"/>
      <c r="C427" s="55"/>
      <c r="D427" s="60" t="s">
        <v>91</v>
      </c>
      <c r="E427" s="321">
        <v>0</v>
      </c>
      <c r="F427" s="321">
        <v>0</v>
      </c>
      <c r="G427" s="321">
        <v>4</v>
      </c>
      <c r="H427" s="321">
        <v>64</v>
      </c>
      <c r="I427" s="321">
        <v>72</v>
      </c>
      <c r="J427" s="321">
        <v>9</v>
      </c>
      <c r="K427" s="217">
        <f t="shared" si="157"/>
        <v>149</v>
      </c>
      <c r="L427" s="90">
        <f t="shared" si="158"/>
        <v>0</v>
      </c>
      <c r="M427" s="81">
        <f t="shared" si="159"/>
        <v>0</v>
      </c>
      <c r="N427" s="81">
        <f t="shared" si="160"/>
        <v>2.6845637583892617E-2</v>
      </c>
      <c r="O427" s="81">
        <f t="shared" si="161"/>
        <v>0.42953020134228187</v>
      </c>
      <c r="P427" s="23">
        <f t="shared" si="162"/>
        <v>0.48322147651006714</v>
      </c>
      <c r="Q427" s="36">
        <f t="shared" si="163"/>
        <v>6.0402684563758392E-2</v>
      </c>
    </row>
    <row r="428" spans="2:17" s="10" customFormat="1" ht="13.5" customHeight="1" x14ac:dyDescent="0.15">
      <c r="B428" s="55"/>
      <c r="C428" s="68"/>
      <c r="D428" s="70" t="s">
        <v>10</v>
      </c>
      <c r="E428" s="210">
        <f t="shared" ref="E428:J428" si="164">E429+E430</f>
        <v>0</v>
      </c>
      <c r="F428" s="210">
        <f t="shared" si="164"/>
        <v>3</v>
      </c>
      <c r="G428" s="210">
        <f t="shared" si="164"/>
        <v>31</v>
      </c>
      <c r="H428" s="210">
        <f t="shared" si="164"/>
        <v>181</v>
      </c>
      <c r="I428" s="210">
        <f t="shared" si="164"/>
        <v>110</v>
      </c>
      <c r="J428" s="210">
        <f t="shared" si="164"/>
        <v>3</v>
      </c>
      <c r="K428" s="211">
        <f t="shared" si="157"/>
        <v>328</v>
      </c>
      <c r="L428" s="247">
        <f t="shared" si="158"/>
        <v>0</v>
      </c>
      <c r="M428" s="71">
        <f t="shared" si="159"/>
        <v>9.1463414634146336E-3</v>
      </c>
      <c r="N428" s="71">
        <f t="shared" si="160"/>
        <v>9.451219512195122E-2</v>
      </c>
      <c r="O428" s="71">
        <f t="shared" si="161"/>
        <v>0.55182926829268297</v>
      </c>
      <c r="P428" s="14">
        <f t="shared" si="162"/>
        <v>0.33536585365853661</v>
      </c>
      <c r="Q428" s="252">
        <f t="shared" si="163"/>
        <v>9.1463414634146336E-3</v>
      </c>
    </row>
    <row r="429" spans="2:17" s="10" customFormat="1" ht="13.5" customHeight="1" x14ac:dyDescent="0.15">
      <c r="B429" s="55"/>
      <c r="C429" s="55" t="s">
        <v>14</v>
      </c>
      <c r="D429" s="82" t="s">
        <v>88</v>
      </c>
      <c r="E429" s="319">
        <v>0</v>
      </c>
      <c r="F429" s="319">
        <v>1</v>
      </c>
      <c r="G429" s="319">
        <v>13</v>
      </c>
      <c r="H429" s="319">
        <v>87</v>
      </c>
      <c r="I429" s="319">
        <v>63</v>
      </c>
      <c r="J429" s="319">
        <v>2</v>
      </c>
      <c r="K429" s="218">
        <f t="shared" si="157"/>
        <v>166</v>
      </c>
      <c r="L429" s="89">
        <f t="shared" si="158"/>
        <v>0</v>
      </c>
      <c r="M429" s="83">
        <f t="shared" si="159"/>
        <v>6.024096385542169E-3</v>
      </c>
      <c r="N429" s="83">
        <f t="shared" si="160"/>
        <v>7.8313253012048195E-2</v>
      </c>
      <c r="O429" s="83">
        <f t="shared" si="161"/>
        <v>0.52409638554216864</v>
      </c>
      <c r="P429" s="24">
        <f t="shared" si="162"/>
        <v>0.37951807228915663</v>
      </c>
      <c r="Q429" s="257">
        <f t="shared" si="163"/>
        <v>1.2048192771084338E-2</v>
      </c>
    </row>
    <row r="430" spans="2:17" s="10" customFormat="1" ht="13.5" customHeight="1" x14ac:dyDescent="0.15">
      <c r="B430" s="84"/>
      <c r="C430" s="59"/>
      <c r="D430" s="59" t="s">
        <v>91</v>
      </c>
      <c r="E430" s="321">
        <v>0</v>
      </c>
      <c r="F430" s="321">
        <v>2</v>
      </c>
      <c r="G430" s="321">
        <v>18</v>
      </c>
      <c r="H430" s="321">
        <v>94</v>
      </c>
      <c r="I430" s="321">
        <v>47</v>
      </c>
      <c r="J430" s="321">
        <v>1</v>
      </c>
      <c r="K430" s="216">
        <f t="shared" si="157"/>
        <v>162</v>
      </c>
      <c r="L430" s="85">
        <f t="shared" si="158"/>
        <v>0</v>
      </c>
      <c r="M430" s="85">
        <f t="shared" si="159"/>
        <v>1.2345679012345678E-2</v>
      </c>
      <c r="N430" s="85">
        <f t="shared" si="160"/>
        <v>0.1111111111111111</v>
      </c>
      <c r="O430" s="85">
        <f t="shared" si="161"/>
        <v>0.58024691358024694</v>
      </c>
      <c r="P430" s="21">
        <f t="shared" si="162"/>
        <v>0.29012345679012347</v>
      </c>
      <c r="Q430" s="256">
        <f t="shared" si="163"/>
        <v>6.1728395061728392E-3</v>
      </c>
    </row>
    <row r="431" spans="2:17" ht="13.5" customHeight="1" x14ac:dyDescent="0.15">
      <c r="B431" s="68"/>
      <c r="C431" s="69"/>
      <c r="D431" s="70" t="s">
        <v>10</v>
      </c>
      <c r="E431" s="210">
        <f t="shared" ref="E431:J431" si="165">E432+E433</f>
        <v>28</v>
      </c>
      <c r="F431" s="210">
        <f t="shared" si="165"/>
        <v>85</v>
      </c>
      <c r="G431" s="210">
        <f t="shared" si="165"/>
        <v>187</v>
      </c>
      <c r="H431" s="210">
        <f t="shared" si="165"/>
        <v>152</v>
      </c>
      <c r="I431" s="210">
        <f t="shared" si="165"/>
        <v>57</v>
      </c>
      <c r="J431" s="210">
        <f t="shared" si="165"/>
        <v>7</v>
      </c>
      <c r="K431" s="211">
        <f>SUM(K432:K433)</f>
        <v>516</v>
      </c>
      <c r="L431" s="71">
        <f t="shared" si="158"/>
        <v>5.4263565891472867E-2</v>
      </c>
      <c r="M431" s="71">
        <f t="shared" si="159"/>
        <v>0.16472868217054262</v>
      </c>
      <c r="N431" s="71">
        <f t="shared" si="160"/>
        <v>0.36240310077519378</v>
      </c>
      <c r="O431" s="71">
        <f t="shared" si="161"/>
        <v>0.29457364341085274</v>
      </c>
      <c r="P431" s="14">
        <f t="shared" si="162"/>
        <v>0.11046511627906977</v>
      </c>
      <c r="Q431" s="252">
        <f t="shared" si="163"/>
        <v>1.3565891472868217E-2</v>
      </c>
    </row>
    <row r="432" spans="2:17" ht="13.5" customHeight="1" x14ac:dyDescent="0.15">
      <c r="B432" s="55"/>
      <c r="C432" s="72"/>
      <c r="D432" s="58" t="s">
        <v>88</v>
      </c>
      <c r="E432" s="212">
        <f t="shared" ref="E432:J433" si="166">E436+E439</f>
        <v>12</v>
      </c>
      <c r="F432" s="212">
        <f t="shared" si="166"/>
        <v>37</v>
      </c>
      <c r="G432" s="212">
        <f t="shared" si="166"/>
        <v>85</v>
      </c>
      <c r="H432" s="212">
        <f t="shared" si="166"/>
        <v>82</v>
      </c>
      <c r="I432" s="212">
        <f t="shared" si="166"/>
        <v>32</v>
      </c>
      <c r="J432" s="212">
        <f t="shared" si="166"/>
        <v>4</v>
      </c>
      <c r="K432" s="213">
        <f>SUM(E432:J432)</f>
        <v>252</v>
      </c>
      <c r="L432" s="73">
        <f t="shared" si="158"/>
        <v>4.7619047619047616E-2</v>
      </c>
      <c r="M432" s="73">
        <f t="shared" si="159"/>
        <v>0.14682539682539683</v>
      </c>
      <c r="N432" s="73">
        <f t="shared" si="160"/>
        <v>0.33730158730158732</v>
      </c>
      <c r="O432" s="73">
        <f t="shared" si="161"/>
        <v>0.32539682539682541</v>
      </c>
      <c r="P432" s="20">
        <f t="shared" si="162"/>
        <v>0.12698412698412698</v>
      </c>
      <c r="Q432" s="255">
        <f t="shared" si="163"/>
        <v>1.5873015873015872E-2</v>
      </c>
    </row>
    <row r="433" spans="2:17" ht="13.5" customHeight="1" x14ac:dyDescent="0.15">
      <c r="B433" s="55"/>
      <c r="C433" s="72" t="s">
        <v>10</v>
      </c>
      <c r="D433" s="74" t="s">
        <v>91</v>
      </c>
      <c r="E433" s="214">
        <f t="shared" si="166"/>
        <v>16</v>
      </c>
      <c r="F433" s="214">
        <f t="shared" si="166"/>
        <v>48</v>
      </c>
      <c r="G433" s="214">
        <f t="shared" si="166"/>
        <v>102</v>
      </c>
      <c r="H433" s="214">
        <f t="shared" si="166"/>
        <v>70</v>
      </c>
      <c r="I433" s="214">
        <f t="shared" si="166"/>
        <v>25</v>
      </c>
      <c r="J433" s="214">
        <f t="shared" si="166"/>
        <v>3</v>
      </c>
      <c r="K433" s="215">
        <f>SUM(E433:J433)</f>
        <v>264</v>
      </c>
      <c r="L433" s="86">
        <f t="shared" si="158"/>
        <v>6.0606060606060608E-2</v>
      </c>
      <c r="M433" s="77">
        <f t="shared" si="159"/>
        <v>0.18181818181818182</v>
      </c>
      <c r="N433" s="77">
        <f t="shared" si="160"/>
        <v>0.38636363636363635</v>
      </c>
      <c r="O433" s="77">
        <f t="shared" si="161"/>
        <v>0.26515151515151514</v>
      </c>
      <c r="P433" s="22">
        <f t="shared" si="162"/>
        <v>9.4696969696969696E-2</v>
      </c>
      <c r="Q433" s="259">
        <f t="shared" si="163"/>
        <v>1.1363636363636364E-2</v>
      </c>
    </row>
    <row r="434" spans="2:17" ht="13.5" customHeight="1" x14ac:dyDescent="0.15">
      <c r="B434" s="55"/>
      <c r="C434" s="72"/>
      <c r="D434" s="59" t="s">
        <v>93</v>
      </c>
      <c r="E434" s="224"/>
      <c r="F434" s="224"/>
      <c r="G434" s="224"/>
      <c r="H434" s="224"/>
      <c r="I434" s="224"/>
      <c r="J434" s="224"/>
      <c r="K434" s="216">
        <f>$F$8-K431</f>
        <v>3</v>
      </c>
      <c r="L434" s="258"/>
      <c r="M434" s="80"/>
      <c r="N434" s="80"/>
      <c r="O434" s="80"/>
      <c r="P434" s="35"/>
      <c r="Q434" s="253"/>
    </row>
    <row r="435" spans="2:17" s="10" customFormat="1" ht="13.5" customHeight="1" x14ac:dyDescent="0.15">
      <c r="B435" s="55"/>
      <c r="C435" s="68" t="s">
        <v>25</v>
      </c>
      <c r="D435" s="70" t="s">
        <v>10</v>
      </c>
      <c r="E435" s="210">
        <f t="shared" ref="E435:J435" si="167">E436+E437</f>
        <v>17</v>
      </c>
      <c r="F435" s="210">
        <f t="shared" si="167"/>
        <v>32</v>
      </c>
      <c r="G435" s="210">
        <f t="shared" si="167"/>
        <v>85</v>
      </c>
      <c r="H435" s="210">
        <f t="shared" si="167"/>
        <v>86</v>
      </c>
      <c r="I435" s="210">
        <f t="shared" si="167"/>
        <v>37</v>
      </c>
      <c r="J435" s="210">
        <f t="shared" si="167"/>
        <v>5</v>
      </c>
      <c r="K435" s="211">
        <f t="shared" ref="K435:K443" si="168">SUM(E435:J435)</f>
        <v>262</v>
      </c>
      <c r="L435" s="71">
        <f t="shared" ref="L435:L443" si="169">E435/K435</f>
        <v>6.4885496183206104E-2</v>
      </c>
      <c r="M435" s="71">
        <f t="shared" ref="M435:M443" si="170">F435/K435</f>
        <v>0.12213740458015267</v>
      </c>
      <c r="N435" s="71">
        <f t="shared" ref="N435:N443" si="171">G435/K435</f>
        <v>0.32442748091603052</v>
      </c>
      <c r="O435" s="71">
        <f t="shared" ref="O435:O443" si="172">H435/K435</f>
        <v>0.3282442748091603</v>
      </c>
      <c r="P435" s="14">
        <f t="shared" ref="P435:P443" si="173">I435/K435</f>
        <v>0.14122137404580154</v>
      </c>
      <c r="Q435" s="252">
        <f t="shared" ref="Q435:Q443" si="174">J435/K435</f>
        <v>1.9083969465648856E-2</v>
      </c>
    </row>
    <row r="436" spans="2:17" s="10" customFormat="1" ht="13.5" customHeight="1" x14ac:dyDescent="0.15">
      <c r="B436" s="55" t="s">
        <v>15</v>
      </c>
      <c r="C436" s="55" t="s">
        <v>13</v>
      </c>
      <c r="D436" s="58" t="s">
        <v>88</v>
      </c>
      <c r="E436" s="319">
        <v>6</v>
      </c>
      <c r="F436" s="319">
        <v>12</v>
      </c>
      <c r="G436" s="319">
        <v>32</v>
      </c>
      <c r="H436" s="319">
        <v>44</v>
      </c>
      <c r="I436" s="319">
        <v>20</v>
      </c>
      <c r="J436" s="319">
        <v>3</v>
      </c>
      <c r="K436" s="213">
        <f t="shared" si="168"/>
        <v>117</v>
      </c>
      <c r="L436" s="73">
        <f t="shared" si="169"/>
        <v>5.128205128205128E-2</v>
      </c>
      <c r="M436" s="73">
        <f t="shared" si="170"/>
        <v>0.10256410256410256</v>
      </c>
      <c r="N436" s="73">
        <f t="shared" si="171"/>
        <v>0.27350427350427353</v>
      </c>
      <c r="O436" s="73">
        <f t="shared" si="172"/>
        <v>0.37606837606837606</v>
      </c>
      <c r="P436" s="20">
        <f t="shared" si="173"/>
        <v>0.17094017094017094</v>
      </c>
      <c r="Q436" s="255">
        <f t="shared" si="174"/>
        <v>2.564102564102564E-2</v>
      </c>
    </row>
    <row r="437" spans="2:17" s="10" customFormat="1" ht="13.5" customHeight="1" x14ac:dyDescent="0.15">
      <c r="B437" s="55"/>
      <c r="C437" s="55"/>
      <c r="D437" s="60" t="s">
        <v>91</v>
      </c>
      <c r="E437" s="321">
        <v>11</v>
      </c>
      <c r="F437" s="321">
        <v>20</v>
      </c>
      <c r="G437" s="321">
        <v>53</v>
      </c>
      <c r="H437" s="321">
        <v>42</v>
      </c>
      <c r="I437" s="321">
        <v>17</v>
      </c>
      <c r="J437" s="321">
        <v>2</v>
      </c>
      <c r="K437" s="217">
        <f t="shared" si="168"/>
        <v>145</v>
      </c>
      <c r="L437" s="90">
        <f t="shared" si="169"/>
        <v>7.586206896551724E-2</v>
      </c>
      <c r="M437" s="81">
        <f t="shared" si="170"/>
        <v>0.13793103448275862</v>
      </c>
      <c r="N437" s="81">
        <f t="shared" si="171"/>
        <v>0.36551724137931035</v>
      </c>
      <c r="O437" s="81">
        <f t="shared" si="172"/>
        <v>0.28965517241379313</v>
      </c>
      <c r="P437" s="23">
        <f t="shared" si="173"/>
        <v>0.11724137931034483</v>
      </c>
      <c r="Q437" s="36">
        <f t="shared" si="174"/>
        <v>1.3793103448275862E-2</v>
      </c>
    </row>
    <row r="438" spans="2:17" s="10" customFormat="1" ht="13.5" customHeight="1" x14ac:dyDescent="0.15">
      <c r="B438" s="55"/>
      <c r="C438" s="68"/>
      <c r="D438" s="70" t="s">
        <v>10</v>
      </c>
      <c r="E438" s="210">
        <f t="shared" ref="E438:J438" si="175">E439+E440</f>
        <v>11</v>
      </c>
      <c r="F438" s="210">
        <f t="shared" si="175"/>
        <v>53</v>
      </c>
      <c r="G438" s="210">
        <f t="shared" si="175"/>
        <v>102</v>
      </c>
      <c r="H438" s="210">
        <f t="shared" si="175"/>
        <v>66</v>
      </c>
      <c r="I438" s="210">
        <f t="shared" si="175"/>
        <v>20</v>
      </c>
      <c r="J438" s="210">
        <f t="shared" si="175"/>
        <v>2</v>
      </c>
      <c r="K438" s="211">
        <f t="shared" si="168"/>
        <v>254</v>
      </c>
      <c r="L438" s="247">
        <f t="shared" si="169"/>
        <v>4.3307086614173228E-2</v>
      </c>
      <c r="M438" s="71">
        <f t="shared" si="170"/>
        <v>0.20866141732283464</v>
      </c>
      <c r="N438" s="71">
        <f t="shared" si="171"/>
        <v>0.40157480314960631</v>
      </c>
      <c r="O438" s="71">
        <f t="shared" si="172"/>
        <v>0.25984251968503935</v>
      </c>
      <c r="P438" s="14">
        <f t="shared" si="173"/>
        <v>7.874015748031496E-2</v>
      </c>
      <c r="Q438" s="252">
        <f t="shared" si="174"/>
        <v>7.874015748031496E-3</v>
      </c>
    </row>
    <row r="439" spans="2:17" s="10" customFormat="1" ht="13.5" customHeight="1" x14ac:dyDescent="0.15">
      <c r="B439" s="55"/>
      <c r="C439" s="55" t="s">
        <v>16</v>
      </c>
      <c r="D439" s="82" t="s">
        <v>88</v>
      </c>
      <c r="E439" s="319">
        <v>6</v>
      </c>
      <c r="F439" s="319">
        <v>25</v>
      </c>
      <c r="G439" s="319">
        <v>53</v>
      </c>
      <c r="H439" s="319">
        <v>38</v>
      </c>
      <c r="I439" s="319">
        <v>12</v>
      </c>
      <c r="J439" s="319">
        <v>1</v>
      </c>
      <c r="K439" s="218">
        <f t="shared" si="168"/>
        <v>135</v>
      </c>
      <c r="L439" s="89">
        <f t="shared" si="169"/>
        <v>4.4444444444444446E-2</v>
      </c>
      <c r="M439" s="83">
        <f t="shared" si="170"/>
        <v>0.18518518518518517</v>
      </c>
      <c r="N439" s="83">
        <f t="shared" si="171"/>
        <v>0.3925925925925926</v>
      </c>
      <c r="O439" s="83">
        <f t="shared" si="172"/>
        <v>0.2814814814814815</v>
      </c>
      <c r="P439" s="24">
        <f t="shared" si="173"/>
        <v>8.8888888888888892E-2</v>
      </c>
      <c r="Q439" s="257">
        <f t="shared" si="174"/>
        <v>7.4074074074074077E-3</v>
      </c>
    </row>
    <row r="440" spans="2:17" s="10" customFormat="1" ht="13.5" customHeight="1" x14ac:dyDescent="0.15">
      <c r="B440" s="84"/>
      <c r="C440" s="59"/>
      <c r="D440" s="59" t="s">
        <v>91</v>
      </c>
      <c r="E440" s="321">
        <v>5</v>
      </c>
      <c r="F440" s="321">
        <v>28</v>
      </c>
      <c r="G440" s="321">
        <v>49</v>
      </c>
      <c r="H440" s="321">
        <v>28</v>
      </c>
      <c r="I440" s="321">
        <v>8</v>
      </c>
      <c r="J440" s="321">
        <v>1</v>
      </c>
      <c r="K440" s="216">
        <f t="shared" si="168"/>
        <v>119</v>
      </c>
      <c r="L440" s="85">
        <f t="shared" si="169"/>
        <v>4.2016806722689079E-2</v>
      </c>
      <c r="M440" s="85">
        <f t="shared" si="170"/>
        <v>0.23529411764705882</v>
      </c>
      <c r="N440" s="85">
        <f t="shared" si="171"/>
        <v>0.41176470588235292</v>
      </c>
      <c r="O440" s="85">
        <f t="shared" si="172"/>
        <v>0.23529411764705882</v>
      </c>
      <c r="P440" s="21">
        <f t="shared" si="173"/>
        <v>6.7226890756302518E-2</v>
      </c>
      <c r="Q440" s="256">
        <f t="shared" si="174"/>
        <v>8.4033613445378148E-3</v>
      </c>
    </row>
    <row r="441" spans="2:17" s="10" customFormat="1" ht="13.5" customHeight="1" x14ac:dyDescent="0.15">
      <c r="B441" s="68"/>
      <c r="C441" s="69"/>
      <c r="D441" s="70" t="s">
        <v>10</v>
      </c>
      <c r="E441" s="210">
        <f t="shared" ref="E441:J441" si="176">E442+E443</f>
        <v>44</v>
      </c>
      <c r="F441" s="210">
        <f t="shared" si="176"/>
        <v>59</v>
      </c>
      <c r="G441" s="210">
        <f t="shared" si="176"/>
        <v>73</v>
      </c>
      <c r="H441" s="210">
        <f t="shared" si="176"/>
        <v>26</v>
      </c>
      <c r="I441" s="210">
        <f t="shared" si="176"/>
        <v>3</v>
      </c>
      <c r="J441" s="210">
        <f t="shared" si="176"/>
        <v>0</v>
      </c>
      <c r="K441" s="211">
        <f t="shared" si="168"/>
        <v>205</v>
      </c>
      <c r="L441" s="71">
        <f t="shared" si="169"/>
        <v>0.21463414634146341</v>
      </c>
      <c r="M441" s="71">
        <f t="shared" si="170"/>
        <v>0.28780487804878047</v>
      </c>
      <c r="N441" s="71">
        <f t="shared" si="171"/>
        <v>0.35609756097560974</v>
      </c>
      <c r="O441" s="71">
        <f t="shared" si="172"/>
        <v>0.12682926829268293</v>
      </c>
      <c r="P441" s="14">
        <f t="shared" si="173"/>
        <v>1.4634146341463415E-2</v>
      </c>
      <c r="Q441" s="252">
        <f t="shared" si="174"/>
        <v>0</v>
      </c>
    </row>
    <row r="442" spans="2:17" s="10" customFormat="1" ht="13.5" customHeight="1" x14ac:dyDescent="0.15">
      <c r="B442" s="55"/>
      <c r="C442" s="72"/>
      <c r="D442" s="58" t="s">
        <v>88</v>
      </c>
      <c r="E442" s="319">
        <v>21</v>
      </c>
      <c r="F442" s="319">
        <v>27</v>
      </c>
      <c r="G442" s="319">
        <v>41</v>
      </c>
      <c r="H442" s="319">
        <v>16</v>
      </c>
      <c r="I442" s="319">
        <v>2</v>
      </c>
      <c r="J442" s="319">
        <v>0</v>
      </c>
      <c r="K442" s="213">
        <f t="shared" si="168"/>
        <v>107</v>
      </c>
      <c r="L442" s="73">
        <f t="shared" si="169"/>
        <v>0.19626168224299065</v>
      </c>
      <c r="M442" s="73">
        <f t="shared" si="170"/>
        <v>0.25233644859813081</v>
      </c>
      <c r="N442" s="73">
        <f t="shared" si="171"/>
        <v>0.38317757009345793</v>
      </c>
      <c r="O442" s="73">
        <f t="shared" si="172"/>
        <v>0.14953271028037382</v>
      </c>
      <c r="P442" s="20">
        <f t="shared" si="173"/>
        <v>1.8691588785046728E-2</v>
      </c>
      <c r="Q442" s="255">
        <f t="shared" si="174"/>
        <v>0</v>
      </c>
    </row>
    <row r="443" spans="2:17" s="10" customFormat="1" ht="13.5" customHeight="1" x14ac:dyDescent="0.15">
      <c r="B443" s="55" t="s">
        <v>26</v>
      </c>
      <c r="C443" s="26" t="s">
        <v>16</v>
      </c>
      <c r="D443" s="74" t="s">
        <v>91</v>
      </c>
      <c r="E443" s="331">
        <v>23</v>
      </c>
      <c r="F443" s="331">
        <v>32</v>
      </c>
      <c r="G443" s="331">
        <v>32</v>
      </c>
      <c r="H443" s="331">
        <v>10</v>
      </c>
      <c r="I443" s="331">
        <v>1</v>
      </c>
      <c r="J443" s="331">
        <v>0</v>
      </c>
      <c r="K443" s="215">
        <f t="shared" si="168"/>
        <v>98</v>
      </c>
      <c r="L443" s="86">
        <f t="shared" si="169"/>
        <v>0.23469387755102042</v>
      </c>
      <c r="M443" s="77">
        <f t="shared" si="170"/>
        <v>0.32653061224489793</v>
      </c>
      <c r="N443" s="77">
        <f t="shared" si="171"/>
        <v>0.32653061224489793</v>
      </c>
      <c r="O443" s="77">
        <f t="shared" si="172"/>
        <v>0.10204081632653061</v>
      </c>
      <c r="P443" s="22">
        <f t="shared" si="173"/>
        <v>1.020408163265306E-2</v>
      </c>
      <c r="Q443" s="259">
        <f t="shared" si="174"/>
        <v>0</v>
      </c>
    </row>
    <row r="444" spans="2:17" ht="13.5" customHeight="1" thickBot="1" x14ac:dyDescent="0.2">
      <c r="B444" s="55"/>
      <c r="C444" s="72"/>
      <c r="D444" s="91" t="s">
        <v>24</v>
      </c>
      <c r="E444" s="225"/>
      <c r="F444" s="225"/>
      <c r="G444" s="225"/>
      <c r="H444" s="225"/>
      <c r="I444" s="225"/>
      <c r="J444" s="225"/>
      <c r="K444" s="221">
        <f>$F$11-K441</f>
        <v>1</v>
      </c>
      <c r="L444" s="425"/>
      <c r="M444" s="426"/>
      <c r="N444" s="426"/>
      <c r="O444" s="426"/>
      <c r="P444" s="427"/>
      <c r="Q444" s="428"/>
    </row>
    <row r="445" spans="2:17" ht="13.5" customHeight="1" thickTop="1" x14ac:dyDescent="0.15">
      <c r="B445" s="92"/>
      <c r="C445" s="93"/>
      <c r="D445" s="94" t="s">
        <v>10</v>
      </c>
      <c r="E445" s="222">
        <f t="shared" ref="E445:K445" si="177">SUM(E446:E447)</f>
        <v>72</v>
      </c>
      <c r="F445" s="222">
        <f t="shared" si="177"/>
        <v>147</v>
      </c>
      <c r="G445" s="222">
        <f t="shared" si="177"/>
        <v>304</v>
      </c>
      <c r="H445" s="222">
        <f t="shared" si="177"/>
        <v>487</v>
      </c>
      <c r="I445" s="222">
        <f t="shared" si="177"/>
        <v>327</v>
      </c>
      <c r="J445" s="222">
        <f t="shared" si="177"/>
        <v>26</v>
      </c>
      <c r="K445" s="223">
        <f t="shared" si="177"/>
        <v>1363</v>
      </c>
      <c r="L445" s="85">
        <f>E445/K445</f>
        <v>5.2824651504035217E-2</v>
      </c>
      <c r="M445" s="85">
        <f>F445/K445</f>
        <v>0.1078503301540719</v>
      </c>
      <c r="N445" s="85">
        <f>G445/K445</f>
        <v>0.22303741746148203</v>
      </c>
      <c r="O445" s="85">
        <f>H445/K445</f>
        <v>0.35730007336757152</v>
      </c>
      <c r="P445" s="21">
        <f>I445/K445</f>
        <v>0.23991195891415995</v>
      </c>
      <c r="Q445" s="256">
        <f>J445/K445</f>
        <v>1.9075568598679385E-2</v>
      </c>
    </row>
    <row r="446" spans="2:17" ht="13.5" customHeight="1" x14ac:dyDescent="0.15">
      <c r="B446" s="55"/>
      <c r="C446" s="72"/>
      <c r="D446" s="58" t="s">
        <v>88</v>
      </c>
      <c r="E446" s="212">
        <f t="shared" ref="E446:J447" si="178">E422+E432+E442</f>
        <v>33</v>
      </c>
      <c r="F446" s="212">
        <f t="shared" si="178"/>
        <v>65</v>
      </c>
      <c r="G446" s="212">
        <f t="shared" si="178"/>
        <v>148</v>
      </c>
      <c r="H446" s="212">
        <f t="shared" si="178"/>
        <v>249</v>
      </c>
      <c r="I446" s="212">
        <f t="shared" si="178"/>
        <v>182</v>
      </c>
      <c r="J446" s="212">
        <f t="shared" si="178"/>
        <v>13</v>
      </c>
      <c r="K446" s="213">
        <f>SUM(E446:J446)</f>
        <v>690</v>
      </c>
      <c r="L446" s="73">
        <f>E446/K446</f>
        <v>4.7826086956521741E-2</v>
      </c>
      <c r="M446" s="73">
        <f>F446/K446</f>
        <v>9.420289855072464E-2</v>
      </c>
      <c r="N446" s="73">
        <f>G446/K446</f>
        <v>0.2144927536231884</v>
      </c>
      <c r="O446" s="73">
        <f>H446/K446</f>
        <v>0.36086956521739133</v>
      </c>
      <c r="P446" s="20">
        <f>I446/K446</f>
        <v>0.26376811594202898</v>
      </c>
      <c r="Q446" s="255">
        <f>J446/K446</f>
        <v>1.8840579710144929E-2</v>
      </c>
    </row>
    <row r="447" spans="2:17" ht="13.5" customHeight="1" x14ac:dyDescent="0.15">
      <c r="B447" s="96" t="s">
        <v>10</v>
      </c>
      <c r="C447" s="26"/>
      <c r="D447" s="74" t="s">
        <v>91</v>
      </c>
      <c r="E447" s="214">
        <f t="shared" si="178"/>
        <v>39</v>
      </c>
      <c r="F447" s="214">
        <f t="shared" si="178"/>
        <v>82</v>
      </c>
      <c r="G447" s="214">
        <f t="shared" si="178"/>
        <v>156</v>
      </c>
      <c r="H447" s="214">
        <f t="shared" si="178"/>
        <v>238</v>
      </c>
      <c r="I447" s="214">
        <f t="shared" si="178"/>
        <v>145</v>
      </c>
      <c r="J447" s="214">
        <f t="shared" si="178"/>
        <v>13</v>
      </c>
      <c r="K447" s="215">
        <f>SUM(E447:J447)</f>
        <v>673</v>
      </c>
      <c r="L447" s="86">
        <f>E447/K447</f>
        <v>5.7949479940564638E-2</v>
      </c>
      <c r="M447" s="77">
        <f>F447/K447</f>
        <v>0.12184249628528974</v>
      </c>
      <c r="N447" s="77">
        <f>G447/K447</f>
        <v>0.23179791976225855</v>
      </c>
      <c r="O447" s="77">
        <f>H447/K447</f>
        <v>0.35364041604754831</v>
      </c>
      <c r="P447" s="22">
        <f>I447/K447</f>
        <v>0.21545319465081725</v>
      </c>
      <c r="Q447" s="259">
        <f>J447/K447</f>
        <v>1.9316493313521546E-2</v>
      </c>
    </row>
    <row r="448" spans="2:17" ht="13.5" customHeight="1" x14ac:dyDescent="0.15">
      <c r="B448" s="84"/>
      <c r="C448" s="97"/>
      <c r="D448" s="59" t="s">
        <v>24</v>
      </c>
      <c r="E448" s="224"/>
      <c r="F448" s="224"/>
      <c r="G448" s="224"/>
      <c r="H448" s="224"/>
      <c r="I448" s="224"/>
      <c r="J448" s="224"/>
      <c r="K448" s="216">
        <f>K424+K434+K444</f>
        <v>5</v>
      </c>
      <c r="L448" s="80"/>
      <c r="M448" s="80"/>
      <c r="N448" s="80"/>
      <c r="O448" s="80"/>
      <c r="P448" s="35"/>
      <c r="Q448" s="253"/>
    </row>
    <row r="449" spans="2:15" x14ac:dyDescent="0.15">
      <c r="B449" s="303"/>
      <c r="C449" s="303"/>
      <c r="D449" s="30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</row>
    <row r="450" spans="2:15" x14ac:dyDescent="0.15">
      <c r="B450" s="303"/>
      <c r="C450" s="303"/>
      <c r="D450" s="30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</row>
    <row r="451" spans="2:15" x14ac:dyDescent="0.15">
      <c r="B451" s="303"/>
      <c r="C451" s="303"/>
      <c r="D451" s="30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</row>
    <row r="452" spans="2:15" x14ac:dyDescent="0.15">
      <c r="B452" s="303"/>
      <c r="C452" s="303"/>
      <c r="D452" s="30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</row>
    <row r="453" spans="2:15" x14ac:dyDescent="0.15">
      <c r="B453" s="303"/>
      <c r="C453" s="303"/>
      <c r="D453" s="30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</row>
    <row r="454" spans="2:15" x14ac:dyDescent="0.15">
      <c r="B454" s="303"/>
      <c r="C454" s="303"/>
      <c r="D454" s="30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</row>
    <row r="455" spans="2:15" x14ac:dyDescent="0.15">
      <c r="B455" s="303"/>
      <c r="C455" s="303"/>
      <c r="D455" s="30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</row>
    <row r="456" spans="2:15" x14ac:dyDescent="0.15">
      <c r="B456" s="303"/>
      <c r="C456" s="303"/>
      <c r="D456" s="30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</row>
    <row r="457" spans="2:15" x14ac:dyDescent="0.15">
      <c r="B457" s="303"/>
      <c r="C457" s="303"/>
      <c r="D457" s="30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</row>
    <row r="458" spans="2:15" x14ac:dyDescent="0.15">
      <c r="B458" s="303"/>
      <c r="C458" s="303"/>
      <c r="D458" s="30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</row>
    <row r="459" spans="2:15" x14ac:dyDescent="0.15">
      <c r="B459" s="303"/>
      <c r="C459" s="303"/>
      <c r="D459" s="30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</row>
    <row r="460" spans="2:15" x14ac:dyDescent="0.15">
      <c r="B460" s="303"/>
      <c r="C460" s="303"/>
      <c r="D460" s="30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</row>
    <row r="461" spans="2:15" x14ac:dyDescent="0.15">
      <c r="B461" s="303"/>
      <c r="C461" s="303"/>
      <c r="D461" s="30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</row>
    <row r="462" spans="2:15" x14ac:dyDescent="0.15">
      <c r="B462" s="303"/>
      <c r="C462" s="303"/>
      <c r="D462" s="30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</row>
    <row r="463" spans="2:15" x14ac:dyDescent="0.15">
      <c r="B463" s="303"/>
      <c r="C463" s="303"/>
      <c r="D463" s="30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</row>
    <row r="464" spans="2:15" x14ac:dyDescent="0.15">
      <c r="B464" s="303"/>
      <c r="C464" s="303"/>
      <c r="D464" s="30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</row>
    <row r="465" spans="2:15" x14ac:dyDescent="0.15">
      <c r="B465" s="303"/>
      <c r="C465" s="303"/>
      <c r="D465" s="30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</row>
    <row r="466" spans="2:15" x14ac:dyDescent="0.15">
      <c r="B466" s="303"/>
      <c r="C466" s="303"/>
      <c r="D466" s="30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</row>
    <row r="467" spans="2:15" x14ac:dyDescent="0.15">
      <c r="B467" s="303"/>
      <c r="C467" s="303"/>
      <c r="D467" s="30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</row>
    <row r="468" spans="2:15" x14ac:dyDescent="0.15">
      <c r="B468" s="303"/>
      <c r="C468" s="303"/>
      <c r="D468" s="30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</row>
    <row r="469" spans="2:15" x14ac:dyDescent="0.15">
      <c r="B469" s="303"/>
      <c r="C469" s="303"/>
      <c r="D469" s="30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</row>
    <row r="470" spans="2:15" x14ac:dyDescent="0.15">
      <c r="B470" s="303"/>
      <c r="C470" s="303"/>
      <c r="D470" s="30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</row>
    <row r="471" spans="2:15" x14ac:dyDescent="0.15">
      <c r="B471" s="303"/>
      <c r="C471" s="303"/>
      <c r="D471" s="30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</row>
    <row r="472" spans="2:15" x14ac:dyDescent="0.15">
      <c r="B472" s="303"/>
      <c r="C472" s="303"/>
      <c r="D472" s="30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</row>
    <row r="473" spans="2:15" x14ac:dyDescent="0.15">
      <c r="B473" s="303"/>
      <c r="C473" s="303"/>
      <c r="D473" s="30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</row>
    <row r="474" spans="2:15" x14ac:dyDescent="0.15">
      <c r="B474" s="303"/>
      <c r="C474" s="303"/>
      <c r="D474" s="30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</row>
    <row r="475" spans="2:15" x14ac:dyDescent="0.15">
      <c r="B475" s="303"/>
      <c r="C475" s="303"/>
      <c r="D475" s="30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</row>
    <row r="476" spans="2:15" x14ac:dyDescent="0.15">
      <c r="B476" s="303"/>
      <c r="C476" s="303"/>
      <c r="D476" s="30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</row>
    <row r="477" spans="2:15" x14ac:dyDescent="0.15">
      <c r="B477" s="303"/>
      <c r="C477" s="303"/>
      <c r="D477" s="30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</row>
    <row r="478" spans="2:15" x14ac:dyDescent="0.15">
      <c r="B478" s="303"/>
      <c r="C478" s="303"/>
      <c r="D478" s="30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</row>
    <row r="479" spans="2:15" x14ac:dyDescent="0.15">
      <c r="B479" s="303"/>
      <c r="C479" s="303"/>
      <c r="D479" s="30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</row>
    <row r="480" spans="2:15" x14ac:dyDescent="0.15">
      <c r="B480" s="303"/>
      <c r="C480" s="303"/>
      <c r="D480" s="30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</row>
    <row r="481" spans="2:15" x14ac:dyDescent="0.15">
      <c r="B481" s="303"/>
      <c r="C481" s="303"/>
      <c r="D481" s="30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</row>
    <row r="482" spans="2:15" x14ac:dyDescent="0.15">
      <c r="B482" s="303"/>
      <c r="C482" s="303"/>
      <c r="D482" s="30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</row>
    <row r="483" spans="2:15" x14ac:dyDescent="0.15">
      <c r="B483" s="303"/>
      <c r="C483" s="303"/>
      <c r="D483" s="30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</row>
    <row r="484" spans="2:15" x14ac:dyDescent="0.15">
      <c r="B484" s="303"/>
      <c r="C484" s="303"/>
      <c r="D484" s="30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</row>
    <row r="485" spans="2:15" x14ac:dyDescent="0.15">
      <c r="B485" s="303"/>
      <c r="C485" s="303"/>
      <c r="D485" s="30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</row>
    <row r="486" spans="2:15" x14ac:dyDescent="0.15">
      <c r="B486" s="303"/>
      <c r="C486" s="303"/>
      <c r="D486" s="30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</row>
    <row r="487" spans="2:15" x14ac:dyDescent="0.15">
      <c r="B487" s="303"/>
      <c r="C487" s="303"/>
      <c r="D487" s="30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</row>
    <row r="488" spans="2:15" x14ac:dyDescent="0.15">
      <c r="B488" s="303"/>
      <c r="C488" s="303"/>
      <c r="D488" s="30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</row>
    <row r="489" spans="2:15" x14ac:dyDescent="0.15">
      <c r="B489" s="303"/>
      <c r="C489" s="303"/>
      <c r="D489" s="30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</row>
    <row r="490" spans="2:15" x14ac:dyDescent="0.15">
      <c r="B490" s="303"/>
      <c r="C490" s="303"/>
      <c r="D490" s="30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</row>
    <row r="491" spans="2:15" x14ac:dyDescent="0.15">
      <c r="B491" s="303"/>
      <c r="C491" s="303"/>
      <c r="D491" s="30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</row>
    <row r="492" spans="2:15" x14ac:dyDescent="0.15">
      <c r="B492" s="303"/>
      <c r="C492" s="303"/>
      <c r="D492" s="30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</row>
    <row r="493" spans="2:15" x14ac:dyDescent="0.15">
      <c r="B493" s="303"/>
      <c r="C493" s="303"/>
      <c r="D493" s="30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</row>
    <row r="494" spans="2:15" x14ac:dyDescent="0.15">
      <c r="B494" s="303"/>
      <c r="C494" s="303"/>
      <c r="D494" s="30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</row>
    <row r="495" spans="2:15" x14ac:dyDescent="0.15">
      <c r="B495" s="303"/>
      <c r="C495" s="303"/>
      <c r="D495" s="30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</row>
    <row r="496" spans="2:15" x14ac:dyDescent="0.15">
      <c r="B496" s="303"/>
      <c r="C496" s="303"/>
      <c r="D496" s="30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</row>
    <row r="497" spans="2:15" x14ac:dyDescent="0.15">
      <c r="B497" s="303"/>
      <c r="C497" s="303"/>
      <c r="D497" s="30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</row>
    <row r="498" spans="2:15" x14ac:dyDescent="0.15">
      <c r="B498" s="303"/>
      <c r="C498" s="303"/>
      <c r="D498" s="30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</row>
    <row r="499" spans="2:15" x14ac:dyDescent="0.15">
      <c r="B499" s="303"/>
      <c r="C499" s="303"/>
      <c r="D499" s="30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</row>
    <row r="500" spans="2:15" x14ac:dyDescent="0.15">
      <c r="B500" s="303"/>
      <c r="C500" s="303"/>
      <c r="D500" s="30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</row>
    <row r="501" spans="2:15" x14ac:dyDescent="0.15">
      <c r="B501" s="303"/>
      <c r="C501" s="303"/>
      <c r="D501" s="30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</row>
    <row r="502" spans="2:15" x14ac:dyDescent="0.15">
      <c r="B502" s="303"/>
      <c r="C502" s="303"/>
      <c r="D502" s="30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</row>
    <row r="503" spans="2:15" x14ac:dyDescent="0.15">
      <c r="B503" s="303"/>
      <c r="C503" s="303"/>
      <c r="D503" s="30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</row>
    <row r="504" spans="2:15" x14ac:dyDescent="0.15">
      <c r="B504" s="303"/>
      <c r="C504" s="303"/>
      <c r="D504" s="30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</row>
    <row r="505" spans="2:15" x14ac:dyDescent="0.15">
      <c r="B505" s="303"/>
      <c r="C505" s="303"/>
      <c r="D505" s="30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</row>
    <row r="506" spans="2:15" x14ac:dyDescent="0.15">
      <c r="B506" s="303"/>
      <c r="C506" s="303"/>
      <c r="D506" s="30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</row>
    <row r="507" spans="2:15" x14ac:dyDescent="0.15">
      <c r="B507" s="303"/>
      <c r="C507" s="303"/>
      <c r="D507" s="30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</row>
    <row r="508" spans="2:15" x14ac:dyDescent="0.15">
      <c r="B508" s="303"/>
      <c r="C508" s="303"/>
      <c r="D508" s="30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</row>
    <row r="509" spans="2:15" x14ac:dyDescent="0.15">
      <c r="B509" s="303"/>
      <c r="C509" s="303"/>
      <c r="D509" s="30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</row>
    <row r="510" spans="2:15" x14ac:dyDescent="0.15">
      <c r="B510" s="303"/>
      <c r="C510" s="303"/>
      <c r="D510" s="30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</row>
    <row r="511" spans="2:15" x14ac:dyDescent="0.15">
      <c r="B511" s="303"/>
      <c r="C511" s="303"/>
      <c r="D511" s="30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</row>
    <row r="512" spans="2:15" x14ac:dyDescent="0.15">
      <c r="B512" s="303"/>
      <c r="C512" s="303"/>
      <c r="D512" s="30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</row>
    <row r="513" spans="2:15" x14ac:dyDescent="0.15">
      <c r="B513" s="303"/>
      <c r="C513" s="303"/>
      <c r="D513" s="30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</row>
    <row r="514" spans="2:15" x14ac:dyDescent="0.15">
      <c r="B514" s="303"/>
      <c r="C514" s="303"/>
      <c r="D514" s="30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</row>
    <row r="515" spans="2:15" x14ac:dyDescent="0.15">
      <c r="B515" s="303"/>
      <c r="C515" s="303"/>
      <c r="D515" s="30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</row>
    <row r="516" spans="2:15" x14ac:dyDescent="0.15">
      <c r="B516" s="303"/>
      <c r="C516" s="303"/>
      <c r="D516" s="30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</row>
    <row r="517" spans="2:15" x14ac:dyDescent="0.15">
      <c r="B517" s="303"/>
      <c r="C517" s="303"/>
      <c r="D517" s="30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</row>
    <row r="518" spans="2:15" x14ac:dyDescent="0.15">
      <c r="B518" s="303"/>
      <c r="C518" s="303"/>
      <c r="D518" s="30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</row>
    <row r="519" spans="2:15" x14ac:dyDescent="0.15">
      <c r="B519" s="303"/>
      <c r="C519" s="303"/>
      <c r="D519" s="30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</row>
    <row r="520" spans="2:15" x14ac:dyDescent="0.15">
      <c r="B520" s="303"/>
      <c r="C520" s="303"/>
      <c r="D520" s="30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</row>
    <row r="521" spans="2:15" x14ac:dyDescent="0.15">
      <c r="B521" s="303"/>
      <c r="C521" s="303"/>
      <c r="D521" s="30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</row>
    <row r="522" spans="2:15" x14ac:dyDescent="0.15">
      <c r="B522" s="303"/>
      <c r="C522" s="303"/>
      <c r="D522" s="30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</row>
    <row r="523" spans="2:15" x14ac:dyDescent="0.15">
      <c r="B523" s="303"/>
      <c r="C523" s="303"/>
      <c r="D523" s="30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</row>
    <row r="524" spans="2:15" x14ac:dyDescent="0.15">
      <c r="B524" s="303"/>
      <c r="C524" s="303"/>
      <c r="D524" s="30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</row>
    <row r="525" spans="2:15" x14ac:dyDescent="0.15">
      <c r="B525" s="303"/>
      <c r="C525" s="303"/>
      <c r="D525" s="30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</row>
    <row r="526" spans="2:15" x14ac:dyDescent="0.15">
      <c r="B526" s="303"/>
      <c r="C526" s="303"/>
      <c r="D526" s="30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</row>
    <row r="527" spans="2:15" x14ac:dyDescent="0.15">
      <c r="B527" s="303"/>
      <c r="C527" s="303"/>
      <c r="D527" s="30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</row>
    <row r="528" spans="2:15" x14ac:dyDescent="0.15">
      <c r="B528" s="303"/>
      <c r="C528" s="303"/>
      <c r="D528" s="30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</row>
    <row r="529" spans="2:15" x14ac:dyDescent="0.15">
      <c r="B529" s="303"/>
      <c r="C529" s="303"/>
      <c r="D529" s="30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</row>
    <row r="530" spans="2:15" x14ac:dyDescent="0.15">
      <c r="B530" s="303"/>
      <c r="C530" s="303"/>
      <c r="D530" s="30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</row>
    <row r="531" spans="2:15" x14ac:dyDescent="0.15">
      <c r="B531" s="303"/>
      <c r="C531" s="303"/>
      <c r="D531" s="30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</row>
    <row r="532" spans="2:15" x14ac:dyDescent="0.15">
      <c r="B532" s="303"/>
      <c r="C532" s="303"/>
      <c r="D532" s="30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</row>
    <row r="533" spans="2:15" x14ac:dyDescent="0.15">
      <c r="B533" s="303"/>
      <c r="C533" s="303"/>
      <c r="D533" s="30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</row>
    <row r="534" spans="2:15" x14ac:dyDescent="0.15">
      <c r="B534" s="303"/>
      <c r="C534" s="303"/>
      <c r="D534" s="30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</row>
    <row r="535" spans="2:15" x14ac:dyDescent="0.15">
      <c r="B535" s="303"/>
      <c r="C535" s="303"/>
      <c r="D535" s="30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</row>
    <row r="536" spans="2:15" x14ac:dyDescent="0.15">
      <c r="B536" s="303"/>
      <c r="C536" s="303"/>
      <c r="D536" s="30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</row>
    <row r="537" spans="2:15" x14ac:dyDescent="0.15">
      <c r="B537" s="303"/>
      <c r="C537" s="303"/>
      <c r="D537" s="30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</row>
    <row r="538" spans="2:15" x14ac:dyDescent="0.15">
      <c r="B538" s="303"/>
      <c r="C538" s="303"/>
      <c r="D538" s="30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</row>
    <row r="539" spans="2:15" x14ac:dyDescent="0.15">
      <c r="B539" s="303"/>
      <c r="C539" s="303"/>
      <c r="D539" s="30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</row>
    <row r="540" spans="2:15" x14ac:dyDescent="0.15">
      <c r="B540" s="303"/>
      <c r="C540" s="303"/>
      <c r="D540" s="30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</row>
    <row r="541" spans="2:15" x14ac:dyDescent="0.15">
      <c r="B541" s="303"/>
      <c r="C541" s="303"/>
      <c r="D541" s="30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</row>
    <row r="542" spans="2:15" x14ac:dyDescent="0.15">
      <c r="B542" s="303"/>
      <c r="C542" s="303"/>
      <c r="D542" s="30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</row>
    <row r="543" spans="2:15" x14ac:dyDescent="0.15">
      <c r="B543" s="303"/>
      <c r="C543" s="303"/>
      <c r="D543" s="30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</row>
    <row r="544" spans="2:15" x14ac:dyDescent="0.15">
      <c r="B544" s="303"/>
      <c r="C544" s="303"/>
      <c r="D544" s="30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</row>
    <row r="545" spans="2:15" x14ac:dyDescent="0.15">
      <c r="B545" s="303"/>
      <c r="C545" s="303"/>
      <c r="D545" s="30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</row>
    <row r="546" spans="2:15" x14ac:dyDescent="0.15">
      <c r="B546" s="303"/>
      <c r="C546" s="303"/>
      <c r="D546" s="30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</row>
    <row r="547" spans="2:15" x14ac:dyDescent="0.15">
      <c r="B547" s="303"/>
      <c r="C547" s="303"/>
      <c r="D547" s="30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</row>
    <row r="548" spans="2:15" x14ac:dyDescent="0.15">
      <c r="B548" s="303"/>
      <c r="C548" s="303"/>
      <c r="D548" s="30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</row>
    <row r="549" spans="2:15" x14ac:dyDescent="0.15">
      <c r="B549" s="303"/>
      <c r="C549" s="303"/>
      <c r="D549" s="30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</row>
    <row r="550" spans="2:15" x14ac:dyDescent="0.15">
      <c r="B550" s="303"/>
      <c r="C550" s="303"/>
      <c r="D550" s="30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</row>
    <row r="551" spans="2:15" x14ac:dyDescent="0.15">
      <c r="B551" s="303"/>
      <c r="C551" s="303"/>
      <c r="D551" s="30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</row>
    <row r="552" spans="2:15" x14ac:dyDescent="0.15">
      <c r="B552" s="303"/>
      <c r="C552" s="303"/>
      <c r="D552" s="30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</row>
    <row r="553" spans="2:15" x14ac:dyDescent="0.15">
      <c r="B553" s="303"/>
      <c r="C553" s="303"/>
      <c r="D553" s="30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</row>
    <row r="554" spans="2:15" x14ac:dyDescent="0.15">
      <c r="B554" s="303"/>
      <c r="C554" s="303"/>
      <c r="D554" s="30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</row>
    <row r="555" spans="2:15" x14ac:dyDescent="0.15">
      <c r="B555" s="303"/>
      <c r="C555" s="303"/>
      <c r="D555" s="30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</row>
    <row r="556" spans="2:15" x14ac:dyDescent="0.15">
      <c r="B556" s="303"/>
      <c r="C556" s="303"/>
      <c r="D556" s="30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</row>
    <row r="557" spans="2:15" x14ac:dyDescent="0.15">
      <c r="B557" s="303"/>
      <c r="C557" s="303"/>
      <c r="D557" s="30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</row>
    <row r="558" spans="2:15" x14ac:dyDescent="0.15">
      <c r="B558" s="303"/>
      <c r="C558" s="303"/>
      <c r="D558" s="30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</row>
    <row r="559" spans="2:15" x14ac:dyDescent="0.15">
      <c r="B559" s="303"/>
      <c r="C559" s="303"/>
      <c r="D559" s="30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</row>
    <row r="560" spans="2:15" x14ac:dyDescent="0.15">
      <c r="B560" s="303"/>
      <c r="C560" s="303"/>
      <c r="D560" s="30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</row>
    <row r="561" spans="2:15" x14ac:dyDescent="0.15">
      <c r="B561" s="303"/>
      <c r="C561" s="303"/>
      <c r="D561" s="30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</row>
    <row r="562" spans="2:15" x14ac:dyDescent="0.15">
      <c r="B562" s="303"/>
      <c r="C562" s="303"/>
      <c r="D562" s="30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</row>
    <row r="563" spans="2:15" x14ac:dyDescent="0.15">
      <c r="B563" s="303"/>
      <c r="C563" s="303"/>
      <c r="D563" s="30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</row>
    <row r="564" spans="2:15" x14ac:dyDescent="0.15">
      <c r="B564" s="303"/>
      <c r="C564" s="303"/>
      <c r="D564" s="30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</row>
    <row r="565" spans="2:15" x14ac:dyDescent="0.15">
      <c r="B565" s="303"/>
      <c r="C565" s="303"/>
      <c r="D565" s="30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</row>
    <row r="566" spans="2:15" x14ac:dyDescent="0.15">
      <c r="B566" s="303"/>
      <c r="C566" s="303"/>
      <c r="D566" s="30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</row>
    <row r="567" spans="2:15" x14ac:dyDescent="0.15">
      <c r="B567" s="303"/>
      <c r="C567" s="303"/>
      <c r="D567" s="30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</row>
    <row r="568" spans="2:15" x14ac:dyDescent="0.15">
      <c r="B568" s="303"/>
      <c r="C568" s="303"/>
      <c r="D568" s="30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</row>
    <row r="569" spans="2:15" x14ac:dyDescent="0.15">
      <c r="B569" s="303"/>
      <c r="C569" s="303"/>
      <c r="D569" s="30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</row>
    <row r="570" spans="2:15" x14ac:dyDescent="0.15">
      <c r="B570" s="303"/>
      <c r="C570" s="303"/>
      <c r="D570" s="30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</row>
    <row r="571" spans="2:15" x14ac:dyDescent="0.15">
      <c r="B571" s="303"/>
      <c r="C571" s="303"/>
      <c r="D571" s="30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</row>
    <row r="572" spans="2:15" x14ac:dyDescent="0.15">
      <c r="B572" s="303"/>
      <c r="C572" s="303"/>
      <c r="D572" s="30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</row>
    <row r="573" spans="2:15" x14ac:dyDescent="0.15">
      <c r="B573" s="303"/>
      <c r="C573" s="303"/>
      <c r="D573" s="30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</row>
    <row r="574" spans="2:15" x14ac:dyDescent="0.15">
      <c r="B574" s="303"/>
      <c r="C574" s="303"/>
      <c r="D574" s="30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</row>
    <row r="575" spans="2:15" x14ac:dyDescent="0.15">
      <c r="B575" s="303"/>
      <c r="C575" s="303"/>
      <c r="D575" s="30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</row>
    <row r="576" spans="2:15" x14ac:dyDescent="0.15">
      <c r="B576" s="303"/>
      <c r="C576" s="303"/>
      <c r="D576" s="30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</row>
    <row r="577" spans="2:15" x14ac:dyDescent="0.15">
      <c r="B577" s="303"/>
      <c r="C577" s="303"/>
      <c r="D577" s="30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</row>
    <row r="578" spans="2:15" x14ac:dyDescent="0.15">
      <c r="B578" s="303"/>
      <c r="C578" s="303"/>
      <c r="D578" s="30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</row>
    <row r="579" spans="2:15" x14ac:dyDescent="0.15">
      <c r="B579" s="303"/>
      <c r="C579" s="303"/>
      <c r="D579" s="30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</row>
    <row r="580" spans="2:15" x14ac:dyDescent="0.15">
      <c r="B580" s="303"/>
      <c r="C580" s="303"/>
      <c r="D580" s="30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</row>
    <row r="581" spans="2:15" x14ac:dyDescent="0.15">
      <c r="B581" s="303"/>
      <c r="C581" s="303"/>
      <c r="D581" s="30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</row>
    <row r="582" spans="2:15" x14ac:dyDescent="0.15">
      <c r="B582" s="303"/>
      <c r="C582" s="303"/>
      <c r="D582" s="30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</row>
    <row r="583" spans="2:15" x14ac:dyDescent="0.15">
      <c r="B583" s="303"/>
      <c r="C583" s="303"/>
      <c r="D583" s="30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</row>
    <row r="584" spans="2:15" x14ac:dyDescent="0.15">
      <c r="B584" s="303"/>
      <c r="C584" s="303"/>
      <c r="D584" s="30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</row>
    <row r="585" spans="2:15" x14ac:dyDescent="0.15">
      <c r="B585" s="303"/>
      <c r="C585" s="303"/>
      <c r="D585" s="30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</row>
    <row r="586" spans="2:15" x14ac:dyDescent="0.15">
      <c r="B586" s="303"/>
      <c r="C586" s="303"/>
      <c r="D586" s="30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</row>
    <row r="587" spans="2:15" x14ac:dyDescent="0.15">
      <c r="B587" s="303"/>
      <c r="C587" s="303"/>
      <c r="D587" s="30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</row>
    <row r="588" spans="2:15" x14ac:dyDescent="0.15">
      <c r="B588" s="303"/>
      <c r="C588" s="303"/>
      <c r="D588" s="30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</row>
    <row r="589" spans="2:15" x14ac:dyDescent="0.15">
      <c r="B589" s="303"/>
      <c r="C589" s="303"/>
      <c r="D589" s="30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</row>
    <row r="590" spans="2:15" x14ac:dyDescent="0.15">
      <c r="B590" s="303"/>
      <c r="C590" s="303"/>
      <c r="D590" s="30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</row>
    <row r="591" spans="2:15" x14ac:dyDescent="0.15">
      <c r="B591" s="303"/>
      <c r="C591" s="303"/>
      <c r="D591" s="30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</row>
    <row r="592" spans="2:15" x14ac:dyDescent="0.15">
      <c r="B592" s="303"/>
      <c r="C592" s="303"/>
      <c r="D592" s="30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</row>
    <row r="593" spans="2:15" x14ac:dyDescent="0.15">
      <c r="B593" s="303"/>
      <c r="C593" s="303"/>
      <c r="D593" s="30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</row>
    <row r="594" spans="2:15" x14ac:dyDescent="0.15">
      <c r="B594" s="303"/>
      <c r="C594" s="303"/>
      <c r="D594" s="30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</row>
    <row r="595" spans="2:15" x14ac:dyDescent="0.15">
      <c r="B595" s="303"/>
      <c r="C595" s="303"/>
      <c r="D595" s="30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</row>
    <row r="596" spans="2:15" x14ac:dyDescent="0.15">
      <c r="B596" s="303"/>
      <c r="C596" s="303"/>
      <c r="D596" s="30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</row>
    <row r="597" spans="2:15" x14ac:dyDescent="0.15">
      <c r="B597" s="303"/>
      <c r="C597" s="303"/>
      <c r="D597" s="30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</row>
    <row r="598" spans="2:15" x14ac:dyDescent="0.15">
      <c r="B598" s="303"/>
      <c r="C598" s="303"/>
      <c r="D598" s="30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</row>
    <row r="599" spans="2:15" x14ac:dyDescent="0.15">
      <c r="B599" s="303"/>
      <c r="C599" s="303"/>
      <c r="D599" s="30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</row>
    <row r="600" spans="2:15" x14ac:dyDescent="0.15">
      <c r="B600" s="303"/>
      <c r="C600" s="303"/>
      <c r="D600" s="30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</row>
    <row r="601" spans="2:15" x14ac:dyDescent="0.15">
      <c r="B601" s="303"/>
      <c r="C601" s="303"/>
      <c r="D601" s="30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</row>
    <row r="602" spans="2:15" x14ac:dyDescent="0.15">
      <c r="B602" s="303"/>
      <c r="C602" s="303"/>
      <c r="D602" s="30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</row>
    <row r="603" spans="2:15" x14ac:dyDescent="0.15">
      <c r="B603" s="303"/>
      <c r="C603" s="303"/>
      <c r="D603" s="30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</row>
    <row r="604" spans="2:15" x14ac:dyDescent="0.15">
      <c r="B604" s="303"/>
      <c r="C604" s="303"/>
      <c r="D604" s="30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</row>
    <row r="605" spans="2:15" x14ac:dyDescent="0.15">
      <c r="B605" s="303"/>
      <c r="C605" s="303"/>
      <c r="D605" s="30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</row>
    <row r="606" spans="2:15" x14ac:dyDescent="0.15">
      <c r="B606" s="303"/>
      <c r="C606" s="303"/>
      <c r="D606" s="30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</row>
    <row r="607" spans="2:15" x14ac:dyDescent="0.15">
      <c r="B607" s="303"/>
      <c r="C607" s="303"/>
      <c r="D607" s="30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</row>
    <row r="608" spans="2:15" x14ac:dyDescent="0.15">
      <c r="B608" s="303"/>
      <c r="C608" s="303"/>
      <c r="D608" s="30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</row>
    <row r="609" spans="2:15" x14ac:dyDescent="0.15">
      <c r="B609" s="303"/>
      <c r="C609" s="303"/>
      <c r="D609" s="30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</row>
    <row r="610" spans="2:15" x14ac:dyDescent="0.15">
      <c r="B610" s="303"/>
      <c r="C610" s="303"/>
      <c r="D610" s="30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</row>
    <row r="611" spans="2:15" x14ac:dyDescent="0.15">
      <c r="B611" s="303"/>
      <c r="C611" s="303"/>
      <c r="D611" s="30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</row>
    <row r="612" spans="2:15" x14ac:dyDescent="0.15">
      <c r="B612" s="303"/>
      <c r="C612" s="303"/>
      <c r="D612" s="30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</row>
    <row r="613" spans="2:15" x14ac:dyDescent="0.15">
      <c r="B613" s="303"/>
      <c r="C613" s="303"/>
      <c r="D613" s="30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</row>
    <row r="614" spans="2:15" x14ac:dyDescent="0.15">
      <c r="B614" s="303"/>
      <c r="C614" s="303"/>
      <c r="D614" s="30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</row>
    <row r="615" spans="2:15" x14ac:dyDescent="0.15">
      <c r="B615" s="303"/>
      <c r="C615" s="303"/>
      <c r="D615" s="30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</row>
    <row r="616" spans="2:15" x14ac:dyDescent="0.15">
      <c r="B616" s="303"/>
      <c r="C616" s="303"/>
      <c r="D616" s="30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</row>
    <row r="617" spans="2:15" x14ac:dyDescent="0.15">
      <c r="B617" s="303"/>
      <c r="C617" s="303"/>
      <c r="D617" s="30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</row>
    <row r="618" spans="2:15" x14ac:dyDescent="0.15">
      <c r="B618" s="303"/>
      <c r="C618" s="303"/>
      <c r="D618" s="30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</row>
    <row r="619" spans="2:15" x14ac:dyDescent="0.15">
      <c r="B619" s="303"/>
      <c r="C619" s="303"/>
      <c r="D619" s="30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</row>
    <row r="620" spans="2:15" x14ac:dyDescent="0.15">
      <c r="B620" s="303"/>
      <c r="C620" s="303"/>
      <c r="D620" s="30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</row>
    <row r="621" spans="2:15" x14ac:dyDescent="0.15">
      <c r="B621" s="303"/>
      <c r="C621" s="303"/>
      <c r="D621" s="30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</row>
    <row r="622" spans="2:15" x14ac:dyDescent="0.15">
      <c r="B622" s="303"/>
      <c r="C622" s="303"/>
      <c r="D622" s="30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</row>
    <row r="623" spans="2:15" x14ac:dyDescent="0.15">
      <c r="B623" s="303"/>
      <c r="C623" s="303"/>
      <c r="D623" s="30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</row>
    <row r="624" spans="2:15" x14ac:dyDescent="0.15">
      <c r="B624" s="303"/>
      <c r="C624" s="303"/>
      <c r="D624" s="30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</row>
    <row r="625" spans="2:15" x14ac:dyDescent="0.15">
      <c r="B625" s="303"/>
      <c r="C625" s="303"/>
      <c r="D625" s="30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</row>
    <row r="626" spans="2:15" x14ac:dyDescent="0.15">
      <c r="B626" s="303"/>
      <c r="C626" s="303"/>
      <c r="D626" s="30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</row>
    <row r="627" spans="2:15" x14ac:dyDescent="0.15">
      <c r="B627" s="303"/>
      <c r="C627" s="303"/>
      <c r="D627" s="30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</row>
    <row r="628" spans="2:15" x14ac:dyDescent="0.15">
      <c r="B628" s="303"/>
      <c r="C628" s="303"/>
      <c r="D628" s="30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</row>
    <row r="629" spans="2:15" x14ac:dyDescent="0.15">
      <c r="B629" s="303"/>
      <c r="C629" s="303"/>
      <c r="D629" s="30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</row>
    <row r="630" spans="2:15" x14ac:dyDescent="0.15">
      <c r="B630" s="303"/>
      <c r="C630" s="303"/>
      <c r="D630" s="30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</row>
    <row r="631" spans="2:15" x14ac:dyDescent="0.15">
      <c r="B631" s="303"/>
      <c r="C631" s="303"/>
      <c r="D631" s="30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</row>
    <row r="632" spans="2:15" x14ac:dyDescent="0.15">
      <c r="B632" s="303"/>
      <c r="C632" s="303"/>
      <c r="D632" s="30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</row>
    <row r="633" spans="2:15" x14ac:dyDescent="0.15">
      <c r="B633" s="303"/>
      <c r="C633" s="303"/>
      <c r="D633" s="30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</row>
    <row r="634" spans="2:15" x14ac:dyDescent="0.15">
      <c r="B634" s="303"/>
      <c r="C634" s="303"/>
      <c r="D634" s="30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</row>
    <row r="635" spans="2:15" x14ac:dyDescent="0.15">
      <c r="B635" s="303"/>
      <c r="C635" s="303"/>
      <c r="D635" s="30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</row>
    <row r="636" spans="2:15" x14ac:dyDescent="0.15">
      <c r="B636" s="303"/>
      <c r="C636" s="303"/>
      <c r="D636" s="30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</row>
    <row r="637" spans="2:15" x14ac:dyDescent="0.15">
      <c r="B637" s="303"/>
      <c r="C637" s="303"/>
      <c r="D637" s="30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</row>
    <row r="638" spans="2:15" x14ac:dyDescent="0.15">
      <c r="B638" s="303"/>
      <c r="C638" s="303"/>
      <c r="D638" s="30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</row>
    <row r="639" spans="2:15" x14ac:dyDescent="0.15">
      <c r="B639" s="303"/>
      <c r="C639" s="303"/>
      <c r="D639" s="30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</row>
    <row r="640" spans="2:15" x14ac:dyDescent="0.15">
      <c r="B640" s="303"/>
      <c r="C640" s="303"/>
      <c r="D640" s="30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</row>
    <row r="641" spans="2:15" x14ac:dyDescent="0.15">
      <c r="B641" s="303"/>
      <c r="C641" s="303"/>
      <c r="D641" s="30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</row>
    <row r="642" spans="2:15" x14ac:dyDescent="0.15">
      <c r="B642" s="303"/>
      <c r="C642" s="303"/>
      <c r="D642" s="30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</row>
    <row r="643" spans="2:15" x14ac:dyDescent="0.15">
      <c r="B643" s="303"/>
      <c r="C643" s="303"/>
      <c r="D643" s="30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</row>
    <row r="644" spans="2:15" x14ac:dyDescent="0.15">
      <c r="B644" s="303"/>
      <c r="C644" s="303"/>
      <c r="D644" s="30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</row>
    <row r="645" spans="2:15" x14ac:dyDescent="0.15">
      <c r="B645" s="303"/>
      <c r="C645" s="303"/>
      <c r="D645" s="30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</row>
    <row r="646" spans="2:15" x14ac:dyDescent="0.15">
      <c r="B646" s="303"/>
      <c r="C646" s="303"/>
      <c r="D646" s="30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</row>
    <row r="647" spans="2:15" x14ac:dyDescent="0.15">
      <c r="B647" s="303"/>
      <c r="C647" s="303"/>
      <c r="D647" s="30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</row>
    <row r="648" spans="2:15" x14ac:dyDescent="0.15">
      <c r="B648" s="303"/>
      <c r="C648" s="303"/>
      <c r="D648" s="30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</row>
    <row r="649" spans="2:15" x14ac:dyDescent="0.15">
      <c r="B649" s="303"/>
      <c r="C649" s="303"/>
      <c r="D649" s="30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</row>
    <row r="650" spans="2:15" x14ac:dyDescent="0.15">
      <c r="B650" s="303"/>
      <c r="C650" s="303"/>
      <c r="D650" s="30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</row>
    <row r="651" spans="2:15" x14ac:dyDescent="0.15">
      <c r="B651" s="303"/>
      <c r="C651" s="303"/>
      <c r="D651" s="30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</row>
    <row r="652" spans="2:15" x14ac:dyDescent="0.15">
      <c r="B652" s="303"/>
      <c r="C652" s="303"/>
      <c r="D652" s="30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</row>
    <row r="653" spans="2:15" x14ac:dyDescent="0.15">
      <c r="B653" s="303"/>
      <c r="C653" s="303"/>
      <c r="D653" s="30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</row>
    <row r="654" spans="2:15" x14ac:dyDescent="0.15">
      <c r="B654" s="303"/>
      <c r="C654" s="303"/>
      <c r="D654" s="30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</row>
    <row r="655" spans="2:15" x14ac:dyDescent="0.15">
      <c r="B655" s="303"/>
      <c r="C655" s="303"/>
      <c r="D655" s="30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</row>
    <row r="656" spans="2:15" x14ac:dyDescent="0.15">
      <c r="B656" s="303"/>
      <c r="C656" s="303"/>
      <c r="D656" s="30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</row>
    <row r="657" spans="2:15" x14ac:dyDescent="0.15">
      <c r="B657" s="303"/>
      <c r="C657" s="303"/>
      <c r="D657" s="30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</row>
    <row r="658" spans="2:15" x14ac:dyDescent="0.15">
      <c r="B658" s="303"/>
      <c r="C658" s="303"/>
      <c r="D658" s="30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</row>
    <row r="659" spans="2:15" x14ac:dyDescent="0.15">
      <c r="B659" s="303"/>
      <c r="C659" s="303"/>
      <c r="D659" s="30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</row>
    <row r="660" spans="2:15" x14ac:dyDescent="0.15">
      <c r="B660" s="303"/>
      <c r="C660" s="303"/>
      <c r="D660" s="30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</row>
    <row r="661" spans="2:15" x14ac:dyDescent="0.15">
      <c r="B661" s="303"/>
      <c r="C661" s="303"/>
      <c r="D661" s="30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</row>
    <row r="662" spans="2:15" x14ac:dyDescent="0.15">
      <c r="B662" s="303"/>
      <c r="C662" s="303"/>
      <c r="D662" s="30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</row>
    <row r="663" spans="2:15" x14ac:dyDescent="0.15">
      <c r="B663" s="303"/>
      <c r="C663" s="303"/>
      <c r="D663" s="30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</row>
    <row r="664" spans="2:15" x14ac:dyDescent="0.15">
      <c r="B664" s="303"/>
      <c r="C664" s="303"/>
      <c r="D664" s="30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</row>
    <row r="665" spans="2:15" x14ac:dyDescent="0.15">
      <c r="B665" s="303"/>
      <c r="C665" s="303"/>
      <c r="D665" s="30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</row>
    <row r="666" spans="2:15" x14ac:dyDescent="0.15">
      <c r="B666" s="303"/>
      <c r="C666" s="303"/>
      <c r="D666" s="30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</row>
    <row r="667" spans="2:15" x14ac:dyDescent="0.15">
      <c r="B667" s="303"/>
      <c r="C667" s="303"/>
      <c r="D667" s="30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</row>
    <row r="668" spans="2:15" x14ac:dyDescent="0.15">
      <c r="B668" s="303"/>
      <c r="C668" s="303"/>
      <c r="D668" s="30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</row>
    <row r="669" spans="2:15" x14ac:dyDescent="0.15">
      <c r="B669" s="303"/>
      <c r="C669" s="303"/>
      <c r="D669" s="30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</row>
    <row r="670" spans="2:15" x14ac:dyDescent="0.15">
      <c r="B670" s="303"/>
      <c r="C670" s="303"/>
      <c r="D670" s="30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</row>
    <row r="671" spans="2:15" x14ac:dyDescent="0.15">
      <c r="B671" s="303"/>
      <c r="C671" s="303"/>
      <c r="D671" s="30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</row>
    <row r="672" spans="2:15" x14ac:dyDescent="0.15">
      <c r="B672" s="303"/>
      <c r="C672" s="303"/>
      <c r="D672" s="30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</row>
    <row r="673" spans="2:15" x14ac:dyDescent="0.15">
      <c r="B673" s="303"/>
      <c r="C673" s="303"/>
      <c r="D673" s="30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</row>
    <row r="674" spans="2:15" x14ac:dyDescent="0.15">
      <c r="B674" s="303"/>
      <c r="C674" s="303"/>
      <c r="D674" s="30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</row>
    <row r="675" spans="2:15" x14ac:dyDescent="0.15">
      <c r="B675" s="303"/>
      <c r="C675" s="303"/>
      <c r="D675" s="30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</row>
    <row r="676" spans="2:15" x14ac:dyDescent="0.15">
      <c r="B676" s="303"/>
      <c r="C676" s="303"/>
      <c r="D676" s="30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</row>
    <row r="677" spans="2:15" x14ac:dyDescent="0.15">
      <c r="B677" s="303"/>
      <c r="C677" s="303"/>
      <c r="D677" s="30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</row>
    <row r="678" spans="2:15" x14ac:dyDescent="0.15">
      <c r="B678" s="303"/>
      <c r="C678" s="303"/>
      <c r="D678" s="30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</row>
    <row r="679" spans="2:15" x14ac:dyDescent="0.15">
      <c r="B679" s="303"/>
      <c r="C679" s="303"/>
      <c r="D679" s="30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</row>
    <row r="680" spans="2:15" x14ac:dyDescent="0.15">
      <c r="B680" s="303"/>
      <c r="C680" s="303"/>
      <c r="D680" s="30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</row>
    <row r="681" spans="2:15" x14ac:dyDescent="0.15">
      <c r="B681" s="303"/>
      <c r="C681" s="303"/>
      <c r="D681" s="30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</row>
    <row r="682" spans="2:15" x14ac:dyDescent="0.15">
      <c r="B682" s="303"/>
      <c r="C682" s="303"/>
      <c r="D682" s="30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</row>
    <row r="683" spans="2:15" x14ac:dyDescent="0.15">
      <c r="B683" s="303"/>
      <c r="C683" s="303"/>
      <c r="D683" s="30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</row>
    <row r="684" spans="2:15" x14ac:dyDescent="0.15">
      <c r="B684" s="303"/>
      <c r="C684" s="303"/>
      <c r="D684" s="30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</row>
    <row r="685" spans="2:15" x14ac:dyDescent="0.15">
      <c r="B685" s="303"/>
      <c r="C685" s="303"/>
      <c r="D685" s="30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</row>
    <row r="686" spans="2:15" x14ac:dyDescent="0.15">
      <c r="B686" s="303"/>
      <c r="C686" s="303"/>
      <c r="D686" s="30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</row>
    <row r="687" spans="2:15" x14ac:dyDescent="0.15">
      <c r="B687" s="303"/>
      <c r="C687" s="303"/>
      <c r="D687" s="30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</row>
    <row r="688" spans="2:15" x14ac:dyDescent="0.15">
      <c r="B688" s="303"/>
      <c r="C688" s="303"/>
      <c r="D688" s="30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</row>
    <row r="689" spans="2:15" x14ac:dyDescent="0.15">
      <c r="B689" s="303"/>
      <c r="C689" s="303"/>
      <c r="D689" s="30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</row>
    <row r="690" spans="2:15" x14ac:dyDescent="0.15">
      <c r="B690" s="303"/>
      <c r="C690" s="303"/>
      <c r="D690" s="30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</row>
    <row r="691" spans="2:15" x14ac:dyDescent="0.15">
      <c r="B691" s="303"/>
      <c r="C691" s="303"/>
      <c r="D691" s="30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</row>
    <row r="692" spans="2:15" x14ac:dyDescent="0.15">
      <c r="B692" s="303"/>
      <c r="C692" s="303"/>
      <c r="D692" s="30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</row>
    <row r="693" spans="2:15" x14ac:dyDescent="0.15">
      <c r="B693" s="303"/>
      <c r="C693" s="303"/>
      <c r="D693" s="30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</row>
    <row r="694" spans="2:15" x14ac:dyDescent="0.15">
      <c r="B694" s="303"/>
      <c r="C694" s="303"/>
      <c r="D694" s="30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</row>
    <row r="695" spans="2:15" x14ac:dyDescent="0.15">
      <c r="B695" s="303"/>
      <c r="C695" s="303"/>
      <c r="D695" s="30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</row>
    <row r="696" spans="2:15" x14ac:dyDescent="0.15">
      <c r="B696" s="303"/>
      <c r="C696" s="303"/>
      <c r="D696" s="30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</row>
    <row r="697" spans="2:15" x14ac:dyDescent="0.15">
      <c r="B697" s="303"/>
      <c r="C697" s="303"/>
      <c r="D697" s="30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</row>
    <row r="698" spans="2:15" x14ac:dyDescent="0.15">
      <c r="B698" s="303"/>
      <c r="C698" s="303"/>
      <c r="D698" s="30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</row>
    <row r="699" spans="2:15" x14ac:dyDescent="0.15">
      <c r="B699" s="303"/>
      <c r="C699" s="303"/>
      <c r="D699" s="30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</row>
    <row r="700" spans="2:15" x14ac:dyDescent="0.15">
      <c r="B700" s="303"/>
      <c r="C700" s="303"/>
      <c r="D700" s="30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</row>
    <row r="701" spans="2:15" x14ac:dyDescent="0.15">
      <c r="B701" s="303"/>
      <c r="C701" s="303"/>
      <c r="D701" s="30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</row>
    <row r="702" spans="2:15" x14ac:dyDescent="0.15">
      <c r="B702" s="303"/>
      <c r="C702" s="303"/>
      <c r="D702" s="30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</row>
    <row r="703" spans="2:15" x14ac:dyDescent="0.15">
      <c r="B703" s="303"/>
      <c r="C703" s="303"/>
      <c r="D703" s="30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</row>
    <row r="704" spans="2:15" x14ac:dyDescent="0.15">
      <c r="B704" s="303"/>
      <c r="C704" s="303"/>
      <c r="D704" s="30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</row>
    <row r="705" spans="2:15" x14ac:dyDescent="0.15">
      <c r="B705" s="303"/>
      <c r="C705" s="303"/>
      <c r="D705" s="30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</row>
    <row r="706" spans="2:15" x14ac:dyDescent="0.15">
      <c r="B706" s="303"/>
      <c r="C706" s="303"/>
      <c r="D706" s="30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</row>
    <row r="707" spans="2:15" x14ac:dyDescent="0.15">
      <c r="B707" s="303"/>
      <c r="C707" s="303"/>
      <c r="D707" s="30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</row>
    <row r="708" spans="2:15" x14ac:dyDescent="0.15">
      <c r="B708" s="303"/>
      <c r="C708" s="303"/>
      <c r="D708" s="30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</row>
    <row r="709" spans="2:15" x14ac:dyDescent="0.15">
      <c r="B709" s="303"/>
      <c r="C709" s="303"/>
      <c r="D709" s="30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</row>
  </sheetData>
  <phoneticPr fontId="2"/>
  <pageMargins left="0.31496062992125984" right="0.19685039370078741" top="0.43307086614173229" bottom="0.19685039370078741" header="0.23622047244094491" footer="0.23622047244094491"/>
  <pageSetup paperSize="9" scale="79" firstPageNumber="89" orientation="portrait" useFirstPageNumber="1" r:id="rId1"/>
  <headerFooter alignWithMargins="0">
    <oddHeader>&amp;Rデータ編２：項目別集計（R4）&amp;A</oddHeader>
    <oddFooter>&amp;C&amp;P</oddFooter>
  </headerFooter>
  <rowBreaks count="7" manualBreakCount="7">
    <brk id="75" max="17" man="1"/>
    <brk id="137" max="17" man="1"/>
    <brk id="220" max="17" man="1"/>
    <brk id="293" max="17" man="1"/>
    <brk id="356" max="17" man="1"/>
    <brk id="418" max="17" man="1"/>
    <brk id="499" max="17" man="1"/>
  </rowBreaks>
  <ignoredErrors>
    <ignoredError sqref="K26 K369 K400 K431" formula="1"/>
    <ignoredError sqref="D8:E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709"/>
  <sheetViews>
    <sheetView view="pageBreakPreview" zoomScaleNormal="85" zoomScaleSheetLayoutView="100" workbookViewId="0">
      <selection activeCell="T3" sqref="T3"/>
    </sheetView>
  </sheetViews>
  <sheetFormatPr defaultColWidth="8.88671875" defaultRowHeight="12" x14ac:dyDescent="0.15"/>
  <cols>
    <col min="1" max="1" width="2.33203125" style="2" customWidth="1"/>
    <col min="2" max="4" width="7.6640625" style="316" customWidth="1"/>
    <col min="5" max="17" width="7.6640625" style="2" customWidth="1"/>
    <col min="18" max="18" width="1.6640625" style="2" customWidth="1"/>
    <col min="19" max="16384" width="8.88671875" style="2"/>
  </cols>
  <sheetData>
    <row r="1" spans="1:18" ht="14.4" x14ac:dyDescent="0.2">
      <c r="A1" s="449" t="s">
        <v>112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3.5" customHeight="1" x14ac:dyDescent="0.15"/>
    <row r="3" spans="1:18" ht="13.5" customHeight="1" x14ac:dyDescent="0.15">
      <c r="B3" s="50" t="s">
        <v>8</v>
      </c>
      <c r="C3" s="50"/>
      <c r="D3" s="30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8" ht="19.2" x14ac:dyDescent="0.15">
      <c r="B4" s="5" t="s">
        <v>9</v>
      </c>
      <c r="C4" s="6" t="s">
        <v>87</v>
      </c>
      <c r="D4" s="304" t="s">
        <v>88</v>
      </c>
      <c r="E4" s="304" t="s">
        <v>89</v>
      </c>
      <c r="F4" s="305" t="s">
        <v>10</v>
      </c>
      <c r="G4" s="306" t="s">
        <v>90</v>
      </c>
      <c r="H4" s="304" t="s">
        <v>89</v>
      </c>
      <c r="I4" s="6" t="s">
        <v>11</v>
      </c>
      <c r="J4" s="307"/>
      <c r="K4" s="308"/>
      <c r="L4" s="309"/>
      <c r="M4" s="309"/>
      <c r="N4" s="309"/>
      <c r="O4" s="309"/>
      <c r="P4" s="309"/>
      <c r="Q4" s="309"/>
      <c r="R4" s="308"/>
    </row>
    <row r="5" spans="1:18" s="10" customFormat="1" ht="13.5" customHeight="1" x14ac:dyDescent="0.15">
      <c r="B5" s="55"/>
      <c r="C5" s="26" t="s">
        <v>10</v>
      </c>
      <c r="D5" s="210">
        <f>SUM(D6:D7)</f>
        <v>152</v>
      </c>
      <c r="E5" s="210">
        <f>SUM(E6:E7)</f>
        <v>158</v>
      </c>
      <c r="F5" s="226">
        <f t="shared" ref="F5:F12" si="0">SUM(D5:E5)</f>
        <v>310</v>
      </c>
      <c r="G5" s="171">
        <f>D5/$F$5</f>
        <v>0.49032258064516127</v>
      </c>
      <c r="H5" s="102">
        <f>E5/$F$5</f>
        <v>0.50967741935483868</v>
      </c>
      <c r="I5" s="102">
        <f>F5/$F$12</f>
        <v>0.31440162271805272</v>
      </c>
      <c r="J5" s="310"/>
      <c r="K5" s="57"/>
      <c r="L5" s="26"/>
      <c r="M5" s="57"/>
      <c r="N5" s="57"/>
      <c r="O5" s="57"/>
      <c r="P5" s="8"/>
      <c r="Q5" s="8"/>
      <c r="R5" s="8"/>
    </row>
    <row r="6" spans="1:18" s="10" customFormat="1" ht="13.5" customHeight="1" x14ac:dyDescent="0.15">
      <c r="B6" s="55" t="s">
        <v>12</v>
      </c>
      <c r="C6" s="58" t="s">
        <v>13</v>
      </c>
      <c r="D6" s="319">
        <v>66</v>
      </c>
      <c r="E6" s="319">
        <v>70</v>
      </c>
      <c r="F6" s="227">
        <f t="shared" si="0"/>
        <v>136</v>
      </c>
      <c r="G6" s="151">
        <f>D6/$F$6</f>
        <v>0.48529411764705882</v>
      </c>
      <c r="H6" s="106">
        <f>E6/$F$6</f>
        <v>0.51470588235294112</v>
      </c>
      <c r="I6" s="106">
        <f>F6/$F$5</f>
        <v>0.43870967741935485</v>
      </c>
      <c r="J6" s="310"/>
      <c r="K6" s="26"/>
      <c r="L6" s="26"/>
      <c r="M6" s="57"/>
      <c r="N6" s="57"/>
      <c r="O6" s="57"/>
      <c r="P6" s="8"/>
      <c r="Q6" s="8"/>
      <c r="R6" s="8"/>
    </row>
    <row r="7" spans="1:18" s="10" customFormat="1" ht="13.5" customHeight="1" x14ac:dyDescent="0.15">
      <c r="B7" s="59"/>
      <c r="C7" s="60" t="s">
        <v>14</v>
      </c>
      <c r="D7" s="320">
        <v>86</v>
      </c>
      <c r="E7" s="320">
        <v>88</v>
      </c>
      <c r="F7" s="228">
        <f t="shared" si="0"/>
        <v>174</v>
      </c>
      <c r="G7" s="172">
        <f>D7/$F$7</f>
        <v>0.4942528735632184</v>
      </c>
      <c r="H7" s="118">
        <f>E7/$F$7</f>
        <v>0.50574712643678166</v>
      </c>
      <c r="I7" s="118">
        <f>F7/$F$5</f>
        <v>0.56129032258064515</v>
      </c>
      <c r="J7" s="310"/>
      <c r="K7" s="26"/>
      <c r="L7" s="26"/>
      <c r="M7" s="57"/>
      <c r="N7" s="57"/>
      <c r="O7" s="57"/>
      <c r="P7" s="8"/>
      <c r="Q7" s="8"/>
      <c r="R7" s="8"/>
    </row>
    <row r="8" spans="1:18" s="10" customFormat="1" ht="13.5" customHeight="1" x14ac:dyDescent="0.15">
      <c r="B8" s="55"/>
      <c r="C8" s="26" t="s">
        <v>10</v>
      </c>
      <c r="D8" s="210">
        <f>SUM(D9:D10)</f>
        <v>251</v>
      </c>
      <c r="E8" s="210">
        <f>SUM(E9:E10)</f>
        <v>235</v>
      </c>
      <c r="F8" s="226">
        <f t="shared" si="0"/>
        <v>486</v>
      </c>
      <c r="G8" s="171">
        <f>D8/$F$8</f>
        <v>0.51646090534979427</v>
      </c>
      <c r="H8" s="102">
        <f>E8/$F$8</f>
        <v>0.48353909465020578</v>
      </c>
      <c r="I8" s="102">
        <f>F8/$F$12</f>
        <v>0.49290060851926976</v>
      </c>
      <c r="J8" s="310"/>
      <c r="K8" s="26"/>
      <c r="L8" s="26"/>
      <c r="M8" s="57"/>
      <c r="N8" s="57"/>
      <c r="O8" s="57"/>
      <c r="P8" s="8"/>
      <c r="Q8" s="8"/>
      <c r="R8" s="8"/>
    </row>
    <row r="9" spans="1:18" s="10" customFormat="1" ht="13.5" customHeight="1" x14ac:dyDescent="0.15">
      <c r="B9" s="55" t="s">
        <v>15</v>
      </c>
      <c r="C9" s="58" t="s">
        <v>13</v>
      </c>
      <c r="D9" s="319">
        <v>125</v>
      </c>
      <c r="E9" s="319">
        <v>116</v>
      </c>
      <c r="F9" s="227">
        <f t="shared" si="0"/>
        <v>241</v>
      </c>
      <c r="G9" s="151">
        <f>D9/$F$9</f>
        <v>0.51867219917012453</v>
      </c>
      <c r="H9" s="106">
        <f>E9/$F$9</f>
        <v>0.48132780082987553</v>
      </c>
      <c r="I9" s="106">
        <f>F9/$F$8</f>
        <v>0.49588477366255146</v>
      </c>
      <c r="J9" s="310"/>
      <c r="K9" s="26"/>
      <c r="L9" s="26"/>
      <c r="M9" s="57"/>
      <c r="N9" s="57"/>
      <c r="O9" s="57"/>
      <c r="P9" s="8"/>
      <c r="Q9" s="8"/>
      <c r="R9" s="8"/>
    </row>
    <row r="10" spans="1:18" s="10" customFormat="1" ht="13.5" customHeight="1" x14ac:dyDescent="0.15">
      <c r="B10" s="59"/>
      <c r="C10" s="60" t="s">
        <v>16</v>
      </c>
      <c r="D10" s="321">
        <v>126</v>
      </c>
      <c r="E10" s="321">
        <v>119</v>
      </c>
      <c r="F10" s="228">
        <f t="shared" si="0"/>
        <v>245</v>
      </c>
      <c r="G10" s="172">
        <f>D10/$F$10</f>
        <v>0.51428571428571423</v>
      </c>
      <c r="H10" s="118">
        <f>E10/$F$10</f>
        <v>0.48571428571428571</v>
      </c>
      <c r="I10" s="118">
        <f>F10/$F$8</f>
        <v>0.50411522633744854</v>
      </c>
      <c r="J10" s="310"/>
      <c r="K10" s="26"/>
      <c r="L10" s="26"/>
      <c r="M10" s="57"/>
      <c r="N10" s="57"/>
      <c r="O10" s="57"/>
      <c r="P10" s="8"/>
      <c r="Q10" s="8"/>
      <c r="R10" s="8"/>
    </row>
    <row r="11" spans="1:18" s="10" customFormat="1" ht="14.25" customHeight="1" thickBot="1" x14ac:dyDescent="0.2">
      <c r="B11" s="58" t="s">
        <v>17</v>
      </c>
      <c r="C11" s="58" t="s">
        <v>16</v>
      </c>
      <c r="D11" s="322">
        <v>93</v>
      </c>
      <c r="E11" s="322">
        <v>97</v>
      </c>
      <c r="F11" s="227">
        <f t="shared" si="0"/>
        <v>190</v>
      </c>
      <c r="G11" s="151">
        <f>D11/$F$11</f>
        <v>0.48947368421052634</v>
      </c>
      <c r="H11" s="106">
        <f>E11/$F$11</f>
        <v>0.51052631578947372</v>
      </c>
      <c r="I11" s="106">
        <f>F11/$F$12</f>
        <v>0.1926977687626775</v>
      </c>
      <c r="J11" s="310"/>
      <c r="K11" s="26"/>
      <c r="L11" s="26"/>
      <c r="M11" s="57"/>
      <c r="N11" s="57"/>
      <c r="O11" s="57"/>
      <c r="P11" s="8"/>
      <c r="Q11" s="8"/>
      <c r="R11" s="8"/>
    </row>
    <row r="12" spans="1:18" s="10" customFormat="1" ht="14.25" customHeight="1" thickTop="1" x14ac:dyDescent="0.15">
      <c r="B12" s="61"/>
      <c r="C12" s="62" t="s">
        <v>10</v>
      </c>
      <c r="D12" s="222">
        <f>D5+D8+D11</f>
        <v>496</v>
      </c>
      <c r="E12" s="222">
        <f>E5+E8+E11</f>
        <v>490</v>
      </c>
      <c r="F12" s="229">
        <f t="shared" si="0"/>
        <v>986</v>
      </c>
      <c r="G12" s="150">
        <f>D12/$F$12</f>
        <v>0.50304259634888437</v>
      </c>
      <c r="H12" s="173">
        <f>E12/$F$12</f>
        <v>0.49695740365111563</v>
      </c>
      <c r="I12" s="173">
        <f>F12/$F$12</f>
        <v>1</v>
      </c>
      <c r="J12" s="310"/>
      <c r="K12" s="26"/>
      <c r="L12" s="26"/>
      <c r="M12" s="57"/>
      <c r="N12" s="57"/>
      <c r="O12" s="57"/>
      <c r="P12" s="8"/>
      <c r="Q12" s="8"/>
      <c r="R12" s="8"/>
    </row>
    <row r="13" spans="1:18" s="10" customFormat="1" ht="13.5" customHeight="1" x14ac:dyDescent="0.15">
      <c r="B13" s="17"/>
      <c r="C13" s="17"/>
      <c r="D13" s="17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8" s="10" customFormat="1" ht="24" customHeight="1" x14ac:dyDescent="0.15">
      <c r="B14" s="65" t="s">
        <v>18</v>
      </c>
      <c r="C14" s="65"/>
      <c r="D14" s="17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8" s="10" customFormat="1" ht="19.2" x14ac:dyDescent="0.15">
      <c r="B15" s="67" t="s">
        <v>9</v>
      </c>
      <c r="C15" s="67" t="s">
        <v>19</v>
      </c>
      <c r="D15" s="402" t="s">
        <v>20</v>
      </c>
      <c r="E15" s="11" t="s">
        <v>60</v>
      </c>
      <c r="F15" s="430" t="s">
        <v>103</v>
      </c>
      <c r="G15" s="11" t="s">
        <v>61</v>
      </c>
      <c r="H15" s="11" t="s">
        <v>21</v>
      </c>
      <c r="I15" s="11" t="s">
        <v>22</v>
      </c>
      <c r="J15" s="11" t="s">
        <v>23</v>
      </c>
      <c r="K15" s="408" t="s">
        <v>10</v>
      </c>
      <c r="L15" s="11" t="s">
        <v>60</v>
      </c>
      <c r="M15" s="430" t="s">
        <v>103</v>
      </c>
      <c r="N15" s="11" t="s">
        <v>61</v>
      </c>
      <c r="O15" s="11" t="s">
        <v>21</v>
      </c>
      <c r="P15" s="11" t="s">
        <v>22</v>
      </c>
      <c r="Q15" s="11" t="s">
        <v>23</v>
      </c>
      <c r="R15" s="311"/>
    </row>
    <row r="16" spans="1:18" s="10" customFormat="1" ht="13.5" customHeight="1" x14ac:dyDescent="0.15">
      <c r="B16" s="68"/>
      <c r="C16" s="69"/>
      <c r="D16" s="70" t="s">
        <v>10</v>
      </c>
      <c r="E16" s="210">
        <f t="shared" ref="E16:J16" si="1">E17+E18</f>
        <v>5</v>
      </c>
      <c r="F16" s="210">
        <f t="shared" si="1"/>
        <v>21</v>
      </c>
      <c r="G16" s="210">
        <f t="shared" si="1"/>
        <v>21</v>
      </c>
      <c r="H16" s="210">
        <f t="shared" si="1"/>
        <v>220</v>
      </c>
      <c r="I16" s="210">
        <f t="shared" si="1"/>
        <v>41</v>
      </c>
      <c r="J16" s="210">
        <f t="shared" si="1"/>
        <v>2</v>
      </c>
      <c r="K16" s="211">
        <f>SUM(K17:K18)</f>
        <v>310</v>
      </c>
      <c r="L16" s="71">
        <f t="shared" ref="L16:Q16" si="2">E16/$K$16</f>
        <v>1.6129032258064516E-2</v>
      </c>
      <c r="M16" s="71">
        <f t="shared" si="2"/>
        <v>6.7741935483870974E-2</v>
      </c>
      <c r="N16" s="71">
        <f t="shared" si="2"/>
        <v>6.7741935483870974E-2</v>
      </c>
      <c r="O16" s="71">
        <f t="shared" si="2"/>
        <v>0.70967741935483875</v>
      </c>
      <c r="P16" s="14">
        <f t="shared" si="2"/>
        <v>0.13225806451612904</v>
      </c>
      <c r="Q16" s="39">
        <f t="shared" si="2"/>
        <v>6.4516129032258064E-3</v>
      </c>
      <c r="R16" s="251"/>
    </row>
    <row r="17" spans="2:18" s="10" customFormat="1" ht="13.5" customHeight="1" x14ac:dyDescent="0.15">
      <c r="B17" s="55"/>
      <c r="C17" s="72"/>
      <c r="D17" s="58" t="s">
        <v>88</v>
      </c>
      <c r="E17" s="212">
        <f t="shared" ref="E17:J18" si="3">E21+E24</f>
        <v>3</v>
      </c>
      <c r="F17" s="212">
        <f t="shared" si="3"/>
        <v>14</v>
      </c>
      <c r="G17" s="212">
        <f t="shared" si="3"/>
        <v>11</v>
      </c>
      <c r="H17" s="212">
        <f t="shared" si="3"/>
        <v>104</v>
      </c>
      <c r="I17" s="212">
        <f t="shared" si="3"/>
        <v>20</v>
      </c>
      <c r="J17" s="212">
        <f t="shared" si="3"/>
        <v>0</v>
      </c>
      <c r="K17" s="213">
        <f>SUM(E17:J17)</f>
        <v>152</v>
      </c>
      <c r="L17" s="73">
        <f t="shared" ref="L17:Q17" si="4">E17/$K$17</f>
        <v>1.9736842105263157E-2</v>
      </c>
      <c r="M17" s="73">
        <f t="shared" si="4"/>
        <v>9.2105263157894732E-2</v>
      </c>
      <c r="N17" s="73">
        <f t="shared" si="4"/>
        <v>7.2368421052631582E-2</v>
      </c>
      <c r="O17" s="73">
        <f t="shared" si="4"/>
        <v>0.68421052631578949</v>
      </c>
      <c r="P17" s="20">
        <f t="shared" si="4"/>
        <v>0.13157894736842105</v>
      </c>
      <c r="Q17" s="40">
        <f t="shared" si="4"/>
        <v>0</v>
      </c>
      <c r="R17" s="251"/>
    </row>
    <row r="18" spans="2:18" s="10" customFormat="1" ht="13.5" customHeight="1" x14ac:dyDescent="0.15">
      <c r="B18" s="55"/>
      <c r="C18" s="72" t="s">
        <v>10</v>
      </c>
      <c r="D18" s="74" t="s">
        <v>91</v>
      </c>
      <c r="E18" s="214">
        <f t="shared" si="3"/>
        <v>2</v>
      </c>
      <c r="F18" s="214">
        <f t="shared" si="3"/>
        <v>7</v>
      </c>
      <c r="G18" s="214">
        <f t="shared" si="3"/>
        <v>10</v>
      </c>
      <c r="H18" s="214">
        <f t="shared" si="3"/>
        <v>116</v>
      </c>
      <c r="I18" s="214">
        <f t="shared" si="3"/>
        <v>21</v>
      </c>
      <c r="J18" s="214">
        <f t="shared" si="3"/>
        <v>2</v>
      </c>
      <c r="K18" s="215">
        <f>SUM(E18:J18)</f>
        <v>158</v>
      </c>
      <c r="L18" s="77">
        <f t="shared" ref="L18:Q18" si="5">E18/$K$18</f>
        <v>1.2658227848101266E-2</v>
      </c>
      <c r="M18" s="77">
        <f t="shared" si="5"/>
        <v>4.4303797468354431E-2</v>
      </c>
      <c r="N18" s="77">
        <f t="shared" si="5"/>
        <v>6.3291139240506333E-2</v>
      </c>
      <c r="O18" s="77">
        <f t="shared" si="5"/>
        <v>0.73417721518987344</v>
      </c>
      <c r="P18" s="22">
        <f t="shared" si="5"/>
        <v>0.13291139240506328</v>
      </c>
      <c r="Q18" s="41">
        <f t="shared" si="5"/>
        <v>1.2658227848101266E-2</v>
      </c>
      <c r="R18" s="251"/>
    </row>
    <row r="19" spans="2:18" s="10" customFormat="1" ht="13.5" customHeight="1" x14ac:dyDescent="0.15">
      <c r="B19" s="55"/>
      <c r="C19" s="72"/>
      <c r="D19" s="59" t="s">
        <v>24</v>
      </c>
      <c r="E19" s="353"/>
      <c r="F19" s="353"/>
      <c r="G19" s="353"/>
      <c r="H19" s="353"/>
      <c r="I19" s="353"/>
      <c r="J19" s="353"/>
      <c r="K19" s="216">
        <f>$F$5-K16</f>
        <v>0</v>
      </c>
      <c r="L19" s="361"/>
      <c r="M19" s="361"/>
      <c r="N19" s="361"/>
      <c r="O19" s="361"/>
      <c r="P19" s="362"/>
      <c r="Q19" s="377"/>
      <c r="R19" s="251"/>
    </row>
    <row r="20" spans="2:18" s="10" customFormat="1" ht="13.5" customHeight="1" x14ac:dyDescent="0.15">
      <c r="B20" s="55"/>
      <c r="C20" s="68" t="s">
        <v>25</v>
      </c>
      <c r="D20" s="70" t="s">
        <v>10</v>
      </c>
      <c r="E20" s="210">
        <f t="shared" ref="E20:J20" si="6">E21+E22</f>
        <v>1</v>
      </c>
      <c r="F20" s="210">
        <f t="shared" si="6"/>
        <v>2</v>
      </c>
      <c r="G20" s="210">
        <f t="shared" si="6"/>
        <v>9</v>
      </c>
      <c r="H20" s="210">
        <f t="shared" si="6"/>
        <v>101</v>
      </c>
      <c r="I20" s="210">
        <f t="shared" si="6"/>
        <v>23</v>
      </c>
      <c r="J20" s="210">
        <f t="shared" si="6"/>
        <v>0</v>
      </c>
      <c r="K20" s="211">
        <f t="shared" ref="K20:K25" si="7">SUM(E20:J20)</f>
        <v>136</v>
      </c>
      <c r="L20" s="71">
        <f t="shared" ref="L20:Q20" si="8">E20/$K$20</f>
        <v>7.3529411764705881E-3</v>
      </c>
      <c r="M20" s="71">
        <f t="shared" si="8"/>
        <v>1.4705882352941176E-2</v>
      </c>
      <c r="N20" s="71">
        <f t="shared" si="8"/>
        <v>6.6176470588235295E-2</v>
      </c>
      <c r="O20" s="71">
        <f t="shared" si="8"/>
        <v>0.74264705882352944</v>
      </c>
      <c r="P20" s="14">
        <f t="shared" si="8"/>
        <v>0.16911764705882354</v>
      </c>
      <c r="Q20" s="39">
        <f t="shared" si="8"/>
        <v>0</v>
      </c>
      <c r="R20" s="251"/>
    </row>
    <row r="21" spans="2:18" s="10" customFormat="1" ht="13.5" customHeight="1" x14ac:dyDescent="0.15">
      <c r="B21" s="55" t="s">
        <v>12</v>
      </c>
      <c r="C21" s="55" t="s">
        <v>13</v>
      </c>
      <c r="D21" s="58" t="s">
        <v>88</v>
      </c>
      <c r="E21" s="319">
        <v>1</v>
      </c>
      <c r="F21" s="319">
        <v>2</v>
      </c>
      <c r="G21" s="319">
        <v>5</v>
      </c>
      <c r="H21" s="319">
        <v>47</v>
      </c>
      <c r="I21" s="319">
        <v>11</v>
      </c>
      <c r="J21" s="319">
        <v>0</v>
      </c>
      <c r="K21" s="213">
        <f t="shared" si="7"/>
        <v>66</v>
      </c>
      <c r="L21" s="73">
        <f t="shared" ref="L21:Q21" si="9">E21/$K$21</f>
        <v>1.5151515151515152E-2</v>
      </c>
      <c r="M21" s="73">
        <f t="shared" si="9"/>
        <v>3.0303030303030304E-2</v>
      </c>
      <c r="N21" s="73">
        <f t="shared" si="9"/>
        <v>7.575757575757576E-2</v>
      </c>
      <c r="O21" s="73">
        <f t="shared" si="9"/>
        <v>0.71212121212121215</v>
      </c>
      <c r="P21" s="20">
        <f t="shared" si="9"/>
        <v>0.16666666666666666</v>
      </c>
      <c r="Q21" s="40">
        <f t="shared" si="9"/>
        <v>0</v>
      </c>
      <c r="R21" s="251"/>
    </row>
    <row r="22" spans="2:18" s="10" customFormat="1" ht="13.5" customHeight="1" x14ac:dyDescent="0.15">
      <c r="B22" s="55"/>
      <c r="C22" s="55"/>
      <c r="D22" s="60" t="s">
        <v>91</v>
      </c>
      <c r="E22" s="320">
        <v>0</v>
      </c>
      <c r="F22" s="320">
        <v>0</v>
      </c>
      <c r="G22" s="320">
        <v>4</v>
      </c>
      <c r="H22" s="320">
        <v>54</v>
      </c>
      <c r="I22" s="320">
        <v>12</v>
      </c>
      <c r="J22" s="320">
        <v>0</v>
      </c>
      <c r="K22" s="217">
        <f t="shared" si="7"/>
        <v>70</v>
      </c>
      <c r="L22" s="81">
        <f t="shared" ref="L22:Q22" si="10">E22/$K$22</f>
        <v>0</v>
      </c>
      <c r="M22" s="81">
        <f t="shared" si="10"/>
        <v>0</v>
      </c>
      <c r="N22" s="81">
        <f t="shared" si="10"/>
        <v>5.7142857142857141E-2</v>
      </c>
      <c r="O22" s="81">
        <f t="shared" si="10"/>
        <v>0.77142857142857146</v>
      </c>
      <c r="P22" s="23">
        <f t="shared" si="10"/>
        <v>0.17142857142857143</v>
      </c>
      <c r="Q22" s="42">
        <f t="shared" si="10"/>
        <v>0</v>
      </c>
      <c r="R22" s="251"/>
    </row>
    <row r="23" spans="2:18" s="10" customFormat="1" ht="13.5" customHeight="1" x14ac:dyDescent="0.15">
      <c r="B23" s="55"/>
      <c r="C23" s="68"/>
      <c r="D23" s="70" t="s">
        <v>10</v>
      </c>
      <c r="E23" s="210">
        <f t="shared" ref="E23:J23" si="11">E24+E25</f>
        <v>4</v>
      </c>
      <c r="F23" s="210">
        <f t="shared" si="11"/>
        <v>19</v>
      </c>
      <c r="G23" s="210">
        <f t="shared" si="11"/>
        <v>12</v>
      </c>
      <c r="H23" s="210">
        <f t="shared" si="11"/>
        <v>119</v>
      </c>
      <c r="I23" s="210">
        <f t="shared" si="11"/>
        <v>18</v>
      </c>
      <c r="J23" s="210">
        <f t="shared" si="11"/>
        <v>2</v>
      </c>
      <c r="K23" s="211">
        <f t="shared" si="7"/>
        <v>174</v>
      </c>
      <c r="L23" s="71">
        <f t="shared" ref="L23:Q23" si="12">E23/$K$23</f>
        <v>2.2988505747126436E-2</v>
      </c>
      <c r="M23" s="71">
        <f t="shared" si="12"/>
        <v>0.10919540229885058</v>
      </c>
      <c r="N23" s="71">
        <f t="shared" si="12"/>
        <v>6.8965517241379309E-2</v>
      </c>
      <c r="O23" s="71">
        <f t="shared" si="12"/>
        <v>0.68390804597701149</v>
      </c>
      <c r="P23" s="14">
        <f t="shared" si="12"/>
        <v>0.10344827586206896</v>
      </c>
      <c r="Q23" s="39">
        <f t="shared" si="12"/>
        <v>1.1494252873563218E-2</v>
      </c>
      <c r="R23" s="251"/>
    </row>
    <row r="24" spans="2:18" s="10" customFormat="1" ht="13.5" customHeight="1" x14ac:dyDescent="0.15">
      <c r="B24" s="55"/>
      <c r="C24" s="55" t="s">
        <v>14</v>
      </c>
      <c r="D24" s="82" t="s">
        <v>88</v>
      </c>
      <c r="E24" s="319">
        <v>2</v>
      </c>
      <c r="F24" s="319">
        <v>12</v>
      </c>
      <c r="G24" s="319">
        <v>6</v>
      </c>
      <c r="H24" s="319">
        <v>57</v>
      </c>
      <c r="I24" s="319">
        <v>9</v>
      </c>
      <c r="J24" s="319">
        <v>0</v>
      </c>
      <c r="K24" s="218">
        <f t="shared" si="7"/>
        <v>86</v>
      </c>
      <c r="L24" s="83">
        <f t="shared" ref="L24:Q24" si="13">E24/$K$24</f>
        <v>2.3255813953488372E-2</v>
      </c>
      <c r="M24" s="83">
        <f t="shared" si="13"/>
        <v>0.13953488372093023</v>
      </c>
      <c r="N24" s="83">
        <f t="shared" si="13"/>
        <v>6.9767441860465115E-2</v>
      </c>
      <c r="O24" s="83">
        <f t="shared" si="13"/>
        <v>0.66279069767441856</v>
      </c>
      <c r="P24" s="24">
        <f t="shared" si="13"/>
        <v>0.10465116279069768</v>
      </c>
      <c r="Q24" s="43">
        <f t="shared" si="13"/>
        <v>0</v>
      </c>
      <c r="R24" s="251"/>
    </row>
    <row r="25" spans="2:18" s="10" customFormat="1" ht="13.5" customHeight="1" x14ac:dyDescent="0.15">
      <c r="B25" s="84"/>
      <c r="C25" s="59"/>
      <c r="D25" s="59" t="s">
        <v>91</v>
      </c>
      <c r="E25" s="320">
        <v>2</v>
      </c>
      <c r="F25" s="320">
        <v>7</v>
      </c>
      <c r="G25" s="320">
        <v>6</v>
      </c>
      <c r="H25" s="320">
        <v>62</v>
      </c>
      <c r="I25" s="320">
        <v>9</v>
      </c>
      <c r="J25" s="320">
        <v>2</v>
      </c>
      <c r="K25" s="216">
        <f t="shared" si="7"/>
        <v>88</v>
      </c>
      <c r="L25" s="85">
        <f t="shared" ref="L25:Q25" si="14">E25/$K$25</f>
        <v>2.2727272727272728E-2</v>
      </c>
      <c r="M25" s="85">
        <f t="shared" si="14"/>
        <v>7.9545454545454544E-2</v>
      </c>
      <c r="N25" s="85">
        <f t="shared" si="14"/>
        <v>6.8181818181818177E-2</v>
      </c>
      <c r="O25" s="85">
        <f t="shared" si="14"/>
        <v>0.70454545454545459</v>
      </c>
      <c r="P25" s="21">
        <f t="shared" si="14"/>
        <v>0.10227272727272728</v>
      </c>
      <c r="Q25" s="44">
        <f t="shared" si="14"/>
        <v>2.2727272727272728E-2</v>
      </c>
      <c r="R25" s="251"/>
    </row>
    <row r="26" spans="2:18" s="10" customFormat="1" ht="13.5" customHeight="1" x14ac:dyDescent="0.15">
      <c r="B26" s="68"/>
      <c r="C26" s="69"/>
      <c r="D26" s="70" t="s">
        <v>10</v>
      </c>
      <c r="E26" s="210">
        <f t="shared" ref="E26:J26" si="15">E27+E28</f>
        <v>13</v>
      </c>
      <c r="F26" s="210">
        <f t="shared" si="15"/>
        <v>24</v>
      </c>
      <c r="G26" s="210">
        <f t="shared" si="15"/>
        <v>33</v>
      </c>
      <c r="H26" s="210">
        <f t="shared" si="15"/>
        <v>341</v>
      </c>
      <c r="I26" s="210">
        <f t="shared" si="15"/>
        <v>62</v>
      </c>
      <c r="J26" s="210">
        <f t="shared" si="15"/>
        <v>11</v>
      </c>
      <c r="K26" s="211">
        <f>SUM(K27:K28)</f>
        <v>484</v>
      </c>
      <c r="L26" s="71">
        <f t="shared" ref="L26:Q26" si="16">E26/$K$26</f>
        <v>2.6859504132231406E-2</v>
      </c>
      <c r="M26" s="71">
        <f t="shared" si="16"/>
        <v>4.9586776859504134E-2</v>
      </c>
      <c r="N26" s="71">
        <f t="shared" si="16"/>
        <v>6.8181818181818177E-2</v>
      </c>
      <c r="O26" s="71">
        <f t="shared" si="16"/>
        <v>0.70454545454545459</v>
      </c>
      <c r="P26" s="14">
        <f t="shared" si="16"/>
        <v>0.128099173553719</v>
      </c>
      <c r="Q26" s="39">
        <f t="shared" si="16"/>
        <v>2.2727272727272728E-2</v>
      </c>
      <c r="R26" s="251"/>
    </row>
    <row r="27" spans="2:18" s="10" customFormat="1" ht="13.5" customHeight="1" x14ac:dyDescent="0.15">
      <c r="B27" s="55"/>
      <c r="C27" s="72"/>
      <c r="D27" s="58" t="s">
        <v>88</v>
      </c>
      <c r="E27" s="212">
        <f t="shared" ref="E27:J28" si="17">E31+E34</f>
        <v>11</v>
      </c>
      <c r="F27" s="212">
        <f t="shared" si="17"/>
        <v>15</v>
      </c>
      <c r="G27" s="212">
        <f t="shared" si="17"/>
        <v>15</v>
      </c>
      <c r="H27" s="212">
        <f t="shared" si="17"/>
        <v>176</v>
      </c>
      <c r="I27" s="212">
        <f t="shared" si="17"/>
        <v>29</v>
      </c>
      <c r="J27" s="212">
        <f t="shared" si="17"/>
        <v>4</v>
      </c>
      <c r="K27" s="213">
        <f>SUM(E27:J27)</f>
        <v>250</v>
      </c>
      <c r="L27" s="73">
        <f t="shared" ref="L27:Q27" si="18">E27/$K$27</f>
        <v>4.3999999999999997E-2</v>
      </c>
      <c r="M27" s="73">
        <f t="shared" si="18"/>
        <v>0.06</v>
      </c>
      <c r="N27" s="73">
        <f t="shared" si="18"/>
        <v>0.06</v>
      </c>
      <c r="O27" s="73">
        <f t="shared" si="18"/>
        <v>0.70399999999999996</v>
      </c>
      <c r="P27" s="20">
        <f t="shared" si="18"/>
        <v>0.11600000000000001</v>
      </c>
      <c r="Q27" s="40">
        <f t="shared" si="18"/>
        <v>1.6E-2</v>
      </c>
      <c r="R27" s="251"/>
    </row>
    <row r="28" spans="2:18" s="10" customFormat="1" ht="13.5" customHeight="1" x14ac:dyDescent="0.15">
      <c r="B28" s="55"/>
      <c r="C28" s="72" t="s">
        <v>10</v>
      </c>
      <c r="D28" s="74" t="s">
        <v>91</v>
      </c>
      <c r="E28" s="214">
        <f t="shared" si="17"/>
        <v>2</v>
      </c>
      <c r="F28" s="214">
        <f t="shared" si="17"/>
        <v>9</v>
      </c>
      <c r="G28" s="214">
        <f t="shared" si="17"/>
        <v>18</v>
      </c>
      <c r="H28" s="214">
        <f t="shared" si="17"/>
        <v>165</v>
      </c>
      <c r="I28" s="214">
        <f t="shared" si="17"/>
        <v>33</v>
      </c>
      <c r="J28" s="214">
        <f t="shared" si="17"/>
        <v>7</v>
      </c>
      <c r="K28" s="215">
        <f>SUM(E28:J28)</f>
        <v>234</v>
      </c>
      <c r="L28" s="86">
        <f t="shared" ref="L28:Q28" si="19">E28/$K$28</f>
        <v>8.5470085470085479E-3</v>
      </c>
      <c r="M28" s="77">
        <f t="shared" si="19"/>
        <v>3.8461538461538464E-2</v>
      </c>
      <c r="N28" s="77">
        <f t="shared" si="19"/>
        <v>7.6923076923076927E-2</v>
      </c>
      <c r="O28" s="77">
        <f t="shared" si="19"/>
        <v>0.70512820512820518</v>
      </c>
      <c r="P28" s="22">
        <f t="shared" si="19"/>
        <v>0.14102564102564102</v>
      </c>
      <c r="Q28" s="41">
        <f t="shared" si="19"/>
        <v>2.9914529914529916E-2</v>
      </c>
      <c r="R28" s="251"/>
    </row>
    <row r="29" spans="2:18" s="10" customFormat="1" ht="13.5" customHeight="1" x14ac:dyDescent="0.15">
      <c r="B29" s="55"/>
      <c r="C29" s="72"/>
      <c r="D29" s="59" t="s">
        <v>24</v>
      </c>
      <c r="E29" s="353"/>
      <c r="F29" s="353"/>
      <c r="G29" s="353"/>
      <c r="H29" s="353"/>
      <c r="I29" s="353"/>
      <c r="J29" s="353"/>
      <c r="K29" s="216">
        <f>$F$8-K26</f>
        <v>2</v>
      </c>
      <c r="L29" s="372"/>
      <c r="M29" s="373"/>
      <c r="N29" s="373"/>
      <c r="O29" s="373"/>
      <c r="P29" s="374"/>
      <c r="Q29" s="375"/>
      <c r="R29" s="251"/>
    </row>
    <row r="30" spans="2:18" s="10" customFormat="1" ht="13.5" customHeight="1" x14ac:dyDescent="0.15">
      <c r="B30" s="55"/>
      <c r="C30" s="68" t="s">
        <v>25</v>
      </c>
      <c r="D30" s="70" t="s">
        <v>10</v>
      </c>
      <c r="E30" s="210">
        <f t="shared" ref="E30:J30" si="20">E31+E32</f>
        <v>6</v>
      </c>
      <c r="F30" s="210">
        <f t="shared" si="20"/>
        <v>13</v>
      </c>
      <c r="G30" s="210">
        <f t="shared" si="20"/>
        <v>20</v>
      </c>
      <c r="H30" s="210">
        <f t="shared" si="20"/>
        <v>168</v>
      </c>
      <c r="I30" s="210">
        <f t="shared" si="20"/>
        <v>25</v>
      </c>
      <c r="J30" s="210">
        <f t="shared" si="20"/>
        <v>7</v>
      </c>
      <c r="K30" s="211">
        <f t="shared" ref="K30:K38" si="21">SUM(E30:J30)</f>
        <v>239</v>
      </c>
      <c r="L30" s="247">
        <f t="shared" ref="L30:Q30" si="22">E30/$K$30</f>
        <v>2.5104602510460251E-2</v>
      </c>
      <c r="M30" s="71">
        <f t="shared" si="22"/>
        <v>5.4393305439330547E-2</v>
      </c>
      <c r="N30" s="71">
        <f t="shared" si="22"/>
        <v>8.3682008368200833E-2</v>
      </c>
      <c r="O30" s="71">
        <f t="shared" si="22"/>
        <v>0.70292887029288698</v>
      </c>
      <c r="P30" s="14">
        <f t="shared" si="22"/>
        <v>0.10460251046025104</v>
      </c>
      <c r="Q30" s="39">
        <f t="shared" si="22"/>
        <v>2.9288702928870293E-2</v>
      </c>
      <c r="R30" s="251"/>
    </row>
    <row r="31" spans="2:18" s="10" customFormat="1" ht="13.5" customHeight="1" x14ac:dyDescent="0.15">
      <c r="B31" s="55" t="s">
        <v>15</v>
      </c>
      <c r="C31" s="55" t="s">
        <v>13</v>
      </c>
      <c r="D31" s="58" t="s">
        <v>88</v>
      </c>
      <c r="E31" s="319">
        <v>5</v>
      </c>
      <c r="F31" s="319">
        <v>7</v>
      </c>
      <c r="G31" s="319">
        <v>9</v>
      </c>
      <c r="H31" s="319">
        <v>89</v>
      </c>
      <c r="I31" s="319">
        <v>11</v>
      </c>
      <c r="J31" s="319">
        <v>3</v>
      </c>
      <c r="K31" s="213">
        <f t="shared" si="21"/>
        <v>124</v>
      </c>
      <c r="L31" s="89">
        <f t="shared" ref="L31:Q31" si="23">E31/$K$31</f>
        <v>4.0322580645161289E-2</v>
      </c>
      <c r="M31" s="83">
        <f t="shared" si="23"/>
        <v>5.6451612903225805E-2</v>
      </c>
      <c r="N31" s="83">
        <f t="shared" si="23"/>
        <v>7.2580645161290328E-2</v>
      </c>
      <c r="O31" s="83">
        <f t="shared" si="23"/>
        <v>0.717741935483871</v>
      </c>
      <c r="P31" s="24">
        <f t="shared" si="23"/>
        <v>8.8709677419354843E-2</v>
      </c>
      <c r="Q31" s="43">
        <f t="shared" si="23"/>
        <v>2.4193548387096774E-2</v>
      </c>
      <c r="R31" s="251"/>
    </row>
    <row r="32" spans="2:18" s="10" customFormat="1" ht="13.5" customHeight="1" x14ac:dyDescent="0.15">
      <c r="B32" s="55"/>
      <c r="C32" s="55"/>
      <c r="D32" s="60" t="s">
        <v>91</v>
      </c>
      <c r="E32" s="320">
        <v>1</v>
      </c>
      <c r="F32" s="320">
        <v>6</v>
      </c>
      <c r="G32" s="320">
        <v>11</v>
      </c>
      <c r="H32" s="320">
        <v>79</v>
      </c>
      <c r="I32" s="320">
        <v>14</v>
      </c>
      <c r="J32" s="320">
        <v>4</v>
      </c>
      <c r="K32" s="217">
        <f t="shared" si="21"/>
        <v>115</v>
      </c>
      <c r="L32" s="85">
        <f t="shared" ref="L32:Q32" si="24">E32/$K$32</f>
        <v>8.6956521739130436E-3</v>
      </c>
      <c r="M32" s="85">
        <f t="shared" si="24"/>
        <v>5.2173913043478258E-2</v>
      </c>
      <c r="N32" s="85">
        <f t="shared" si="24"/>
        <v>9.5652173913043481E-2</v>
      </c>
      <c r="O32" s="85">
        <f t="shared" si="24"/>
        <v>0.68695652173913047</v>
      </c>
      <c r="P32" s="21">
        <f t="shared" si="24"/>
        <v>0.12173913043478261</v>
      </c>
      <c r="Q32" s="44">
        <f t="shared" si="24"/>
        <v>3.4782608695652174E-2</v>
      </c>
      <c r="R32" s="251"/>
    </row>
    <row r="33" spans="2:18" s="10" customFormat="1" ht="13.5" customHeight="1" x14ac:dyDescent="0.15">
      <c r="B33" s="55"/>
      <c r="C33" s="68"/>
      <c r="D33" s="70" t="s">
        <v>10</v>
      </c>
      <c r="E33" s="210">
        <f t="shared" ref="E33:J33" si="25">E34+E35</f>
        <v>7</v>
      </c>
      <c r="F33" s="210">
        <f t="shared" si="25"/>
        <v>11</v>
      </c>
      <c r="G33" s="210">
        <f t="shared" si="25"/>
        <v>13</v>
      </c>
      <c r="H33" s="210">
        <f t="shared" si="25"/>
        <v>173</v>
      </c>
      <c r="I33" s="210">
        <f t="shared" si="25"/>
        <v>37</v>
      </c>
      <c r="J33" s="210">
        <f t="shared" si="25"/>
        <v>4</v>
      </c>
      <c r="K33" s="211">
        <f t="shared" si="21"/>
        <v>245</v>
      </c>
      <c r="L33" s="71">
        <f t="shared" ref="L33:Q33" si="26">E33/$K$33</f>
        <v>2.8571428571428571E-2</v>
      </c>
      <c r="M33" s="71">
        <f t="shared" si="26"/>
        <v>4.4897959183673466E-2</v>
      </c>
      <c r="N33" s="71">
        <f t="shared" si="26"/>
        <v>5.3061224489795916E-2</v>
      </c>
      <c r="O33" s="71">
        <f t="shared" si="26"/>
        <v>0.70612244897959187</v>
      </c>
      <c r="P33" s="14">
        <f t="shared" si="26"/>
        <v>0.15102040816326531</v>
      </c>
      <c r="Q33" s="39">
        <f t="shared" si="26"/>
        <v>1.6326530612244899E-2</v>
      </c>
      <c r="R33" s="251"/>
    </row>
    <row r="34" spans="2:18" s="10" customFormat="1" ht="13.5" customHeight="1" x14ac:dyDescent="0.15">
      <c r="B34" s="55"/>
      <c r="C34" s="55" t="s">
        <v>16</v>
      </c>
      <c r="D34" s="82" t="s">
        <v>88</v>
      </c>
      <c r="E34" s="319">
        <v>6</v>
      </c>
      <c r="F34" s="319">
        <v>8</v>
      </c>
      <c r="G34" s="319">
        <v>6</v>
      </c>
      <c r="H34" s="319">
        <v>87</v>
      </c>
      <c r="I34" s="319">
        <v>18</v>
      </c>
      <c r="J34" s="319">
        <v>1</v>
      </c>
      <c r="K34" s="218">
        <f t="shared" si="21"/>
        <v>126</v>
      </c>
      <c r="L34" s="73">
        <f t="shared" ref="L34:Q34" si="27">E34/$K$34</f>
        <v>4.7619047619047616E-2</v>
      </c>
      <c r="M34" s="73">
        <f t="shared" si="27"/>
        <v>6.3492063492063489E-2</v>
      </c>
      <c r="N34" s="73">
        <f t="shared" si="27"/>
        <v>4.7619047619047616E-2</v>
      </c>
      <c r="O34" s="73">
        <f t="shared" si="27"/>
        <v>0.69047619047619047</v>
      </c>
      <c r="P34" s="20">
        <f t="shared" si="27"/>
        <v>0.14285714285714285</v>
      </c>
      <c r="Q34" s="40">
        <f t="shared" si="27"/>
        <v>7.9365079365079361E-3</v>
      </c>
      <c r="R34" s="251"/>
    </row>
    <row r="35" spans="2:18" s="10" customFormat="1" ht="13.5" customHeight="1" x14ac:dyDescent="0.15">
      <c r="B35" s="84"/>
      <c r="C35" s="59"/>
      <c r="D35" s="59" t="s">
        <v>91</v>
      </c>
      <c r="E35" s="320">
        <v>1</v>
      </c>
      <c r="F35" s="320">
        <v>3</v>
      </c>
      <c r="G35" s="320">
        <v>7</v>
      </c>
      <c r="H35" s="320">
        <v>86</v>
      </c>
      <c r="I35" s="320">
        <v>19</v>
      </c>
      <c r="J35" s="320">
        <v>3</v>
      </c>
      <c r="K35" s="216">
        <f t="shared" si="21"/>
        <v>119</v>
      </c>
      <c r="L35" s="90">
        <f t="shared" ref="L35:Q35" si="28">E35/$K$35</f>
        <v>8.4033613445378148E-3</v>
      </c>
      <c r="M35" s="81">
        <f t="shared" si="28"/>
        <v>2.5210084033613446E-2</v>
      </c>
      <c r="N35" s="81">
        <f t="shared" si="28"/>
        <v>5.8823529411764705E-2</v>
      </c>
      <c r="O35" s="81">
        <f t="shared" si="28"/>
        <v>0.72268907563025209</v>
      </c>
      <c r="P35" s="23">
        <f t="shared" si="28"/>
        <v>0.15966386554621848</v>
      </c>
      <c r="Q35" s="42">
        <f t="shared" si="28"/>
        <v>2.5210084033613446E-2</v>
      </c>
      <c r="R35" s="251"/>
    </row>
    <row r="36" spans="2:18" s="10" customFormat="1" ht="13.5" customHeight="1" x14ac:dyDescent="0.15">
      <c r="B36" s="68"/>
      <c r="C36" s="69"/>
      <c r="D36" s="70" t="s">
        <v>10</v>
      </c>
      <c r="E36" s="210">
        <f t="shared" ref="E36:J36" si="29">E37+E38</f>
        <v>4</v>
      </c>
      <c r="F36" s="210">
        <f t="shared" si="29"/>
        <v>12</v>
      </c>
      <c r="G36" s="210">
        <f t="shared" si="29"/>
        <v>7</v>
      </c>
      <c r="H36" s="210">
        <f t="shared" si="29"/>
        <v>127</v>
      </c>
      <c r="I36" s="210">
        <f t="shared" si="29"/>
        <v>26</v>
      </c>
      <c r="J36" s="210">
        <f t="shared" si="29"/>
        <v>7</v>
      </c>
      <c r="K36" s="211">
        <f t="shared" si="21"/>
        <v>183</v>
      </c>
      <c r="L36" s="247">
        <f t="shared" ref="L36:Q36" si="30">E36/$K$36</f>
        <v>2.185792349726776E-2</v>
      </c>
      <c r="M36" s="71">
        <f t="shared" si="30"/>
        <v>6.5573770491803282E-2</v>
      </c>
      <c r="N36" s="71">
        <f t="shared" si="30"/>
        <v>3.825136612021858E-2</v>
      </c>
      <c r="O36" s="71">
        <f t="shared" si="30"/>
        <v>0.69398907103825136</v>
      </c>
      <c r="P36" s="14">
        <f t="shared" si="30"/>
        <v>0.14207650273224043</v>
      </c>
      <c r="Q36" s="39">
        <f t="shared" si="30"/>
        <v>3.825136612021858E-2</v>
      </c>
      <c r="R36" s="251"/>
    </row>
    <row r="37" spans="2:18" s="10" customFormat="1" ht="13.5" customHeight="1" x14ac:dyDescent="0.15">
      <c r="B37" s="55"/>
      <c r="C37" s="72"/>
      <c r="D37" s="58" t="s">
        <v>88</v>
      </c>
      <c r="E37" s="319">
        <v>2</v>
      </c>
      <c r="F37" s="319">
        <v>6</v>
      </c>
      <c r="G37" s="319">
        <v>3</v>
      </c>
      <c r="H37" s="319">
        <v>64</v>
      </c>
      <c r="I37" s="319">
        <v>10</v>
      </c>
      <c r="J37" s="319">
        <v>4</v>
      </c>
      <c r="K37" s="213">
        <f t="shared" si="21"/>
        <v>89</v>
      </c>
      <c r="L37" s="89">
        <f t="shared" ref="L37:Q37" si="31">E37/$K$37</f>
        <v>2.247191011235955E-2</v>
      </c>
      <c r="M37" s="83">
        <f t="shared" si="31"/>
        <v>6.741573033707865E-2</v>
      </c>
      <c r="N37" s="83">
        <f t="shared" si="31"/>
        <v>3.3707865168539325E-2</v>
      </c>
      <c r="O37" s="83">
        <f t="shared" si="31"/>
        <v>0.7191011235955056</v>
      </c>
      <c r="P37" s="24">
        <f t="shared" si="31"/>
        <v>0.11235955056179775</v>
      </c>
      <c r="Q37" s="43">
        <f t="shared" si="31"/>
        <v>4.49438202247191E-2</v>
      </c>
      <c r="R37" s="251"/>
    </row>
    <row r="38" spans="2:18" s="10" customFormat="1" ht="13.5" customHeight="1" x14ac:dyDescent="0.15">
      <c r="B38" s="55" t="s">
        <v>26</v>
      </c>
      <c r="C38" s="26" t="s">
        <v>16</v>
      </c>
      <c r="D38" s="74" t="s">
        <v>91</v>
      </c>
      <c r="E38" s="331">
        <v>2</v>
      </c>
      <c r="F38" s="331">
        <v>6</v>
      </c>
      <c r="G38" s="331">
        <v>4</v>
      </c>
      <c r="H38" s="331">
        <v>63</v>
      </c>
      <c r="I38" s="331">
        <v>16</v>
      </c>
      <c r="J38" s="331">
        <v>3</v>
      </c>
      <c r="K38" s="215">
        <f t="shared" si="21"/>
        <v>94</v>
      </c>
      <c r="L38" s="329">
        <f t="shared" ref="L38:Q38" si="32">E38/$K$38</f>
        <v>2.1276595744680851E-2</v>
      </c>
      <c r="M38" s="329">
        <f t="shared" si="32"/>
        <v>6.3829787234042548E-2</v>
      </c>
      <c r="N38" s="329">
        <f t="shared" si="32"/>
        <v>4.2553191489361701E-2</v>
      </c>
      <c r="O38" s="329">
        <f t="shared" si="32"/>
        <v>0.67021276595744683</v>
      </c>
      <c r="P38" s="330">
        <f t="shared" si="32"/>
        <v>0.1702127659574468</v>
      </c>
      <c r="Q38" s="47">
        <f t="shared" si="32"/>
        <v>3.1914893617021274E-2</v>
      </c>
      <c r="R38" s="251"/>
    </row>
    <row r="39" spans="2:18" s="10" customFormat="1" ht="14.25" customHeight="1" thickBot="1" x14ac:dyDescent="0.2">
      <c r="B39" s="55"/>
      <c r="C39" s="72"/>
      <c r="D39" s="91" t="s">
        <v>24</v>
      </c>
      <c r="E39" s="356"/>
      <c r="F39" s="356"/>
      <c r="G39" s="356"/>
      <c r="H39" s="356"/>
      <c r="I39" s="356"/>
      <c r="J39" s="356"/>
      <c r="K39" s="221">
        <f>$F$11-K36</f>
        <v>7</v>
      </c>
      <c r="L39" s="368"/>
      <c r="M39" s="369"/>
      <c r="N39" s="369"/>
      <c r="O39" s="369"/>
      <c r="P39" s="370"/>
      <c r="Q39" s="371"/>
      <c r="R39" s="251"/>
    </row>
    <row r="40" spans="2:18" s="10" customFormat="1" ht="13.5" customHeight="1" thickTop="1" x14ac:dyDescent="0.15">
      <c r="B40" s="92"/>
      <c r="C40" s="93"/>
      <c r="D40" s="94" t="s">
        <v>10</v>
      </c>
      <c r="E40" s="222">
        <f t="shared" ref="E40:K40" si="33">SUM(E41:E42)</f>
        <v>22</v>
      </c>
      <c r="F40" s="222">
        <f t="shared" si="33"/>
        <v>57</v>
      </c>
      <c r="G40" s="222">
        <f t="shared" si="33"/>
        <v>61</v>
      </c>
      <c r="H40" s="222">
        <f t="shared" si="33"/>
        <v>688</v>
      </c>
      <c r="I40" s="222">
        <f t="shared" si="33"/>
        <v>129</v>
      </c>
      <c r="J40" s="222">
        <f t="shared" si="33"/>
        <v>20</v>
      </c>
      <c r="K40" s="223">
        <f t="shared" si="33"/>
        <v>977</v>
      </c>
      <c r="L40" s="95">
        <f t="shared" ref="L40:Q40" si="34">E40/$K$40</f>
        <v>2.2517911975435005E-2</v>
      </c>
      <c r="M40" s="95">
        <f t="shared" si="34"/>
        <v>5.8341862845445243E-2</v>
      </c>
      <c r="N40" s="95">
        <f t="shared" si="34"/>
        <v>6.2436028659160696E-2</v>
      </c>
      <c r="O40" s="95">
        <f t="shared" si="34"/>
        <v>0.7041965199590583</v>
      </c>
      <c r="P40" s="25">
        <f t="shared" si="34"/>
        <v>0.13203684749232344</v>
      </c>
      <c r="Q40" s="45">
        <f t="shared" si="34"/>
        <v>2.0470829068577279E-2</v>
      </c>
      <c r="R40" s="47"/>
    </row>
    <row r="41" spans="2:18" s="10" customFormat="1" ht="13.5" customHeight="1" x14ac:dyDescent="0.15">
      <c r="B41" s="55"/>
      <c r="C41" s="72"/>
      <c r="D41" s="58" t="s">
        <v>88</v>
      </c>
      <c r="E41" s="212">
        <f t="shared" ref="E41:J42" si="35">E17+E27+E37</f>
        <v>16</v>
      </c>
      <c r="F41" s="212">
        <f t="shared" si="35"/>
        <v>35</v>
      </c>
      <c r="G41" s="212">
        <f t="shared" si="35"/>
        <v>29</v>
      </c>
      <c r="H41" s="212">
        <f t="shared" si="35"/>
        <v>344</v>
      </c>
      <c r="I41" s="212">
        <f t="shared" si="35"/>
        <v>59</v>
      </c>
      <c r="J41" s="212">
        <f t="shared" si="35"/>
        <v>8</v>
      </c>
      <c r="K41" s="213">
        <f>SUM(E41:J41)</f>
        <v>491</v>
      </c>
      <c r="L41" s="73">
        <f t="shared" ref="L41:Q41" si="36">E41/$K$41</f>
        <v>3.2586558044806514E-2</v>
      </c>
      <c r="M41" s="73">
        <f t="shared" si="36"/>
        <v>7.128309572301425E-2</v>
      </c>
      <c r="N41" s="73">
        <f t="shared" si="36"/>
        <v>5.9063136456211814E-2</v>
      </c>
      <c r="O41" s="73">
        <f t="shared" si="36"/>
        <v>0.70061099796334014</v>
      </c>
      <c r="P41" s="20">
        <f t="shared" si="36"/>
        <v>0.12016293279022404</v>
      </c>
      <c r="Q41" s="40">
        <f t="shared" si="36"/>
        <v>1.6293279022403257E-2</v>
      </c>
      <c r="R41" s="47"/>
    </row>
    <row r="42" spans="2:18" s="10" customFormat="1" ht="13.5" customHeight="1" x14ac:dyDescent="0.15">
      <c r="B42" s="96" t="s">
        <v>10</v>
      </c>
      <c r="C42" s="26"/>
      <c r="D42" s="74" t="s">
        <v>91</v>
      </c>
      <c r="E42" s="214">
        <f t="shared" si="35"/>
        <v>6</v>
      </c>
      <c r="F42" s="214">
        <f t="shared" si="35"/>
        <v>22</v>
      </c>
      <c r="G42" s="214">
        <f t="shared" si="35"/>
        <v>32</v>
      </c>
      <c r="H42" s="214">
        <f t="shared" si="35"/>
        <v>344</v>
      </c>
      <c r="I42" s="214">
        <f t="shared" si="35"/>
        <v>70</v>
      </c>
      <c r="J42" s="214">
        <f t="shared" si="35"/>
        <v>12</v>
      </c>
      <c r="K42" s="215">
        <f>SUM(E42:J42)</f>
        <v>486</v>
      </c>
      <c r="L42" s="445">
        <f t="shared" ref="L42:Q42" si="37">E42/$K$42</f>
        <v>1.2345679012345678E-2</v>
      </c>
      <c r="M42" s="442">
        <f t="shared" si="37"/>
        <v>4.5267489711934158E-2</v>
      </c>
      <c r="N42" s="442">
        <f t="shared" si="37"/>
        <v>6.584362139917696E-2</v>
      </c>
      <c r="O42" s="442">
        <f t="shared" si="37"/>
        <v>0.70781893004115226</v>
      </c>
      <c r="P42" s="443">
        <f t="shared" si="37"/>
        <v>0.1440329218106996</v>
      </c>
      <c r="Q42" s="444">
        <f t="shared" si="37"/>
        <v>2.4691358024691357E-2</v>
      </c>
      <c r="R42" s="47"/>
    </row>
    <row r="43" spans="2:18" s="10" customFormat="1" ht="13.5" customHeight="1" x14ac:dyDescent="0.15">
      <c r="B43" s="84"/>
      <c r="C43" s="97"/>
      <c r="D43" s="59" t="s">
        <v>24</v>
      </c>
      <c r="E43" s="224"/>
      <c r="F43" s="224"/>
      <c r="G43" s="224"/>
      <c r="H43" s="224"/>
      <c r="I43" s="224"/>
      <c r="J43" s="224"/>
      <c r="K43" s="216">
        <f>K19+K29+K39</f>
        <v>9</v>
      </c>
      <c r="L43" s="87"/>
      <c r="M43" s="88"/>
      <c r="N43" s="88"/>
      <c r="O43" s="88"/>
      <c r="P43" s="37"/>
      <c r="Q43" s="254"/>
      <c r="R43" s="47"/>
    </row>
    <row r="44" spans="2:18" s="10" customFormat="1" ht="13.5" customHeight="1" x14ac:dyDescent="0.15">
      <c r="B44" s="17"/>
      <c r="C44" s="17"/>
      <c r="D44" s="17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2:18" s="10" customFormat="1" ht="13.5" customHeight="1" x14ac:dyDescent="0.15">
      <c r="B45" s="65" t="s">
        <v>117</v>
      </c>
      <c r="C45" s="65"/>
      <c r="D45" s="17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2:18" s="10" customFormat="1" ht="19.2" x14ac:dyDescent="0.15">
      <c r="B46" s="11" t="s">
        <v>9</v>
      </c>
      <c r="C46" s="11" t="s">
        <v>19</v>
      </c>
      <c r="D46" s="402" t="s">
        <v>20</v>
      </c>
      <c r="E46" s="431" t="s">
        <v>84</v>
      </c>
      <c r="F46" s="11" t="s">
        <v>85</v>
      </c>
      <c r="G46" s="11" t="s">
        <v>27</v>
      </c>
      <c r="H46" s="406" t="s">
        <v>10</v>
      </c>
      <c r="I46" s="432" t="s">
        <v>84</v>
      </c>
      <c r="J46" s="11" t="s">
        <v>85</v>
      </c>
      <c r="K46" s="11" t="s">
        <v>27</v>
      </c>
      <c r="L46" s="311"/>
      <c r="M46" s="26"/>
      <c r="N46" s="312"/>
      <c r="O46" s="312"/>
      <c r="P46" s="312"/>
      <c r="Q46" s="26"/>
      <c r="R46" s="312"/>
    </row>
    <row r="47" spans="2:18" s="10" customFormat="1" ht="13.5" customHeight="1" x14ac:dyDescent="0.15">
      <c r="B47" s="68"/>
      <c r="C47" s="69"/>
      <c r="D47" s="70" t="s">
        <v>10</v>
      </c>
      <c r="E47" s="210">
        <f>E48+E49</f>
        <v>291</v>
      </c>
      <c r="F47" s="210">
        <f>F48+F49</f>
        <v>17</v>
      </c>
      <c r="G47" s="210">
        <f>G48+G49</f>
        <v>1</v>
      </c>
      <c r="H47" s="226">
        <f>SUM(E47:G47)</f>
        <v>309</v>
      </c>
      <c r="I47" s="101">
        <f>E47/$H$47</f>
        <v>0.94174757281553401</v>
      </c>
      <c r="J47" s="102">
        <f>F47/$H$47</f>
        <v>5.5016181229773461E-2</v>
      </c>
      <c r="K47" s="103">
        <f>G47/$H$47</f>
        <v>3.2362459546925568E-3</v>
      </c>
      <c r="L47" s="98"/>
      <c r="M47" s="26"/>
      <c r="N47" s="57"/>
      <c r="O47" s="57"/>
      <c r="P47" s="8"/>
      <c r="Q47" s="8"/>
      <c r="R47" s="8"/>
    </row>
    <row r="48" spans="2:18" s="10" customFormat="1" ht="13.5" customHeight="1" x14ac:dyDescent="0.15">
      <c r="B48" s="55"/>
      <c r="C48" s="72"/>
      <c r="D48" s="58" t="s">
        <v>88</v>
      </c>
      <c r="E48" s="219">
        <f t="shared" ref="E48:G49" si="38">E52+E55</f>
        <v>147</v>
      </c>
      <c r="F48" s="219">
        <f t="shared" si="38"/>
        <v>5</v>
      </c>
      <c r="G48" s="219">
        <f t="shared" si="38"/>
        <v>0</v>
      </c>
      <c r="H48" s="227">
        <f>SUM(E48:G48)</f>
        <v>152</v>
      </c>
      <c r="I48" s="105">
        <f>E48/$H$48</f>
        <v>0.96710526315789469</v>
      </c>
      <c r="J48" s="106">
        <f>F48/$H$48</f>
        <v>3.2894736842105261E-2</v>
      </c>
      <c r="K48" s="107">
        <f>G48/$H$48</f>
        <v>0</v>
      </c>
      <c r="L48" s="98"/>
      <c r="M48" s="26"/>
      <c r="N48" s="57"/>
      <c r="O48" s="57"/>
      <c r="P48" s="8"/>
      <c r="Q48" s="8"/>
      <c r="R48" s="8"/>
    </row>
    <row r="49" spans="2:18" s="10" customFormat="1" ht="13.5" customHeight="1" x14ac:dyDescent="0.15">
      <c r="B49" s="55"/>
      <c r="C49" s="72" t="s">
        <v>10</v>
      </c>
      <c r="D49" s="74" t="s">
        <v>91</v>
      </c>
      <c r="E49" s="230">
        <f t="shared" si="38"/>
        <v>144</v>
      </c>
      <c r="F49" s="230">
        <f t="shared" si="38"/>
        <v>12</v>
      </c>
      <c r="G49" s="230">
        <f t="shared" si="38"/>
        <v>1</v>
      </c>
      <c r="H49" s="231">
        <f>SUM(E49:G49)</f>
        <v>157</v>
      </c>
      <c r="I49" s="109">
        <f>E49/$H$49</f>
        <v>0.91719745222929938</v>
      </c>
      <c r="J49" s="110">
        <f>F49/$H$49</f>
        <v>7.6433121019108277E-2</v>
      </c>
      <c r="K49" s="111">
        <f>G49/$H$49</f>
        <v>6.369426751592357E-3</v>
      </c>
      <c r="L49" s="98"/>
      <c r="M49" s="26"/>
      <c r="N49" s="57"/>
      <c r="O49" s="57"/>
      <c r="P49" s="8"/>
      <c r="Q49" s="8"/>
      <c r="R49" s="8"/>
    </row>
    <row r="50" spans="2:18" s="10" customFormat="1" ht="13.5" customHeight="1" x14ac:dyDescent="0.15">
      <c r="B50" s="55"/>
      <c r="C50" s="72"/>
      <c r="D50" s="59" t="s">
        <v>24</v>
      </c>
      <c r="E50" s="367"/>
      <c r="F50" s="367"/>
      <c r="G50" s="367"/>
      <c r="H50" s="216">
        <f>$F$5-H47</f>
        <v>1</v>
      </c>
      <c r="I50" s="364"/>
      <c r="J50" s="365"/>
      <c r="K50" s="355"/>
      <c r="L50" s="98"/>
      <c r="M50" s="26"/>
      <c r="N50" s="57"/>
      <c r="O50" s="57"/>
      <c r="P50" s="8"/>
      <c r="Q50" s="8"/>
      <c r="R50" s="8"/>
    </row>
    <row r="51" spans="2:18" s="10" customFormat="1" ht="13.5" customHeight="1" x14ac:dyDescent="0.15">
      <c r="B51" s="55"/>
      <c r="C51" s="68" t="s">
        <v>25</v>
      </c>
      <c r="D51" s="70" t="s">
        <v>10</v>
      </c>
      <c r="E51" s="210">
        <f>E52+E53</f>
        <v>127</v>
      </c>
      <c r="F51" s="210">
        <f>F52+F53</f>
        <v>9</v>
      </c>
      <c r="G51" s="210">
        <f>G52+G53</f>
        <v>0</v>
      </c>
      <c r="H51" s="226">
        <f t="shared" ref="H51:H61" si="39">SUM(E51:G51)</f>
        <v>136</v>
      </c>
      <c r="I51" s="101">
        <f>E51/$H$51</f>
        <v>0.93382352941176472</v>
      </c>
      <c r="J51" s="102">
        <f>F51/$H$51</f>
        <v>6.6176470588235295E-2</v>
      </c>
      <c r="K51" s="103">
        <f>G51/$H$51</f>
        <v>0</v>
      </c>
      <c r="L51" s="98"/>
      <c r="M51" s="26"/>
      <c r="N51" s="57"/>
      <c r="O51" s="57"/>
      <c r="P51" s="8"/>
      <c r="Q51" s="8"/>
      <c r="R51" s="8"/>
    </row>
    <row r="52" spans="2:18" s="10" customFormat="1" ht="13.5" customHeight="1" x14ac:dyDescent="0.15">
      <c r="B52" s="55" t="s">
        <v>12</v>
      </c>
      <c r="C52" s="55" t="s">
        <v>13</v>
      </c>
      <c r="D52" s="58" t="s">
        <v>88</v>
      </c>
      <c r="E52" s="319">
        <v>65</v>
      </c>
      <c r="F52" s="319">
        <v>1</v>
      </c>
      <c r="G52" s="319">
        <v>0</v>
      </c>
      <c r="H52" s="227">
        <f t="shared" si="39"/>
        <v>66</v>
      </c>
      <c r="I52" s="105">
        <f>E52/$H$52</f>
        <v>0.98484848484848486</v>
      </c>
      <c r="J52" s="106">
        <f>F52/$H$52</f>
        <v>1.5151515151515152E-2</v>
      </c>
      <c r="K52" s="107">
        <f>G52/$H$52</f>
        <v>0</v>
      </c>
      <c r="L52" s="98"/>
      <c r="M52" s="26"/>
      <c r="N52" s="57"/>
      <c r="O52" s="57"/>
      <c r="P52" s="8"/>
      <c r="Q52" s="8"/>
      <c r="R52" s="8"/>
    </row>
    <row r="53" spans="2:18" s="10" customFormat="1" ht="13.5" customHeight="1" x14ac:dyDescent="0.15">
      <c r="B53" s="55"/>
      <c r="C53" s="55"/>
      <c r="D53" s="60" t="s">
        <v>91</v>
      </c>
      <c r="E53" s="321">
        <v>62</v>
      </c>
      <c r="F53" s="321">
        <v>8</v>
      </c>
      <c r="G53" s="321">
        <v>0</v>
      </c>
      <c r="H53" s="228">
        <f t="shared" si="39"/>
        <v>70</v>
      </c>
      <c r="I53" s="117">
        <f>E53/$H$53</f>
        <v>0.88571428571428568</v>
      </c>
      <c r="J53" s="118">
        <f>F53/$H$53</f>
        <v>0.11428571428571428</v>
      </c>
      <c r="K53" s="119">
        <f>G53/$H$53</f>
        <v>0</v>
      </c>
      <c r="L53" s="98"/>
      <c r="M53" s="26"/>
      <c r="N53" s="57"/>
      <c r="O53" s="57"/>
      <c r="P53" s="8"/>
      <c r="Q53" s="8"/>
      <c r="R53" s="8"/>
    </row>
    <row r="54" spans="2:18" s="10" customFormat="1" ht="13.5" customHeight="1" x14ac:dyDescent="0.15">
      <c r="B54" s="55"/>
      <c r="C54" s="68"/>
      <c r="D54" s="70" t="s">
        <v>10</v>
      </c>
      <c r="E54" s="210">
        <f>E55+E56</f>
        <v>164</v>
      </c>
      <c r="F54" s="210">
        <f>F55+F56</f>
        <v>8</v>
      </c>
      <c r="G54" s="210">
        <f>G55+G56</f>
        <v>1</v>
      </c>
      <c r="H54" s="226">
        <f t="shared" si="39"/>
        <v>173</v>
      </c>
      <c r="I54" s="101">
        <f>E54/$H$54</f>
        <v>0.94797687861271673</v>
      </c>
      <c r="J54" s="102">
        <f>F54/$H$54</f>
        <v>4.6242774566473986E-2</v>
      </c>
      <c r="K54" s="103">
        <f>G54/$H$54</f>
        <v>5.7803468208092483E-3</v>
      </c>
      <c r="L54" s="98"/>
      <c r="M54" s="26"/>
      <c r="N54" s="57"/>
      <c r="O54" s="57"/>
      <c r="P54" s="8"/>
      <c r="Q54" s="8"/>
      <c r="R54" s="8"/>
    </row>
    <row r="55" spans="2:18" s="10" customFormat="1" ht="13.5" customHeight="1" x14ac:dyDescent="0.15">
      <c r="B55" s="55"/>
      <c r="C55" s="55" t="s">
        <v>14</v>
      </c>
      <c r="D55" s="82" t="s">
        <v>88</v>
      </c>
      <c r="E55" s="319">
        <v>82</v>
      </c>
      <c r="F55" s="319">
        <v>4</v>
      </c>
      <c r="G55" s="319">
        <v>0</v>
      </c>
      <c r="H55" s="232">
        <f t="shared" si="39"/>
        <v>86</v>
      </c>
      <c r="I55" s="121">
        <f>E55/$H$55</f>
        <v>0.95348837209302328</v>
      </c>
      <c r="J55" s="122">
        <f>F55/$H$55</f>
        <v>4.6511627906976744E-2</v>
      </c>
      <c r="K55" s="123">
        <f>G55/$H$55</f>
        <v>0</v>
      </c>
      <c r="L55" s="98"/>
      <c r="M55" s="26"/>
      <c r="N55" s="57"/>
      <c r="O55" s="57"/>
      <c r="P55" s="8"/>
      <c r="Q55" s="8"/>
      <c r="R55" s="8"/>
    </row>
    <row r="56" spans="2:18" s="10" customFormat="1" ht="13.5" customHeight="1" x14ac:dyDescent="0.15">
      <c r="B56" s="84"/>
      <c r="C56" s="59"/>
      <c r="D56" s="59" t="s">
        <v>91</v>
      </c>
      <c r="E56" s="321">
        <v>82</v>
      </c>
      <c r="F56" s="321">
        <v>4</v>
      </c>
      <c r="G56" s="321">
        <v>1</v>
      </c>
      <c r="H56" s="233">
        <f t="shared" si="39"/>
        <v>87</v>
      </c>
      <c r="I56" s="125">
        <f>E56/$H$56</f>
        <v>0.94252873563218387</v>
      </c>
      <c r="J56" s="126">
        <f>F56/$H$56</f>
        <v>4.5977011494252873E-2</v>
      </c>
      <c r="K56" s="127">
        <f>G56/$H$56</f>
        <v>1.1494252873563218E-2</v>
      </c>
      <c r="L56" s="98"/>
      <c r="M56" s="26"/>
      <c r="N56" s="57"/>
      <c r="O56" s="57"/>
      <c r="P56" s="8"/>
      <c r="Q56" s="8"/>
      <c r="R56" s="8"/>
    </row>
    <row r="57" spans="2:18" s="10" customFormat="1" ht="13.5" customHeight="1" x14ac:dyDescent="0.15">
      <c r="B57" s="68"/>
      <c r="C57" s="69"/>
      <c r="D57" s="70" t="s">
        <v>10</v>
      </c>
      <c r="E57" s="210">
        <f>E58+E59</f>
        <v>423</v>
      </c>
      <c r="F57" s="210">
        <f>F58+F59</f>
        <v>39</v>
      </c>
      <c r="G57" s="210">
        <f>G58+G59</f>
        <v>20</v>
      </c>
      <c r="H57" s="226">
        <f t="shared" si="39"/>
        <v>482</v>
      </c>
      <c r="I57" s="101">
        <f>E57/$H$57</f>
        <v>0.87759336099585061</v>
      </c>
      <c r="J57" s="102">
        <f>F57/$H$57</f>
        <v>8.0912863070539423E-2</v>
      </c>
      <c r="K57" s="103">
        <f>G57/$H$57</f>
        <v>4.1493775933609957E-2</v>
      </c>
      <c r="L57" s="98"/>
      <c r="M57" s="26"/>
      <c r="N57" s="57"/>
      <c r="O57" s="57"/>
      <c r="P57" s="8"/>
      <c r="Q57" s="8"/>
      <c r="R57" s="8"/>
    </row>
    <row r="58" spans="2:18" s="10" customFormat="1" ht="13.5" customHeight="1" x14ac:dyDescent="0.15">
      <c r="B58" s="55"/>
      <c r="C58" s="72"/>
      <c r="D58" s="58" t="s">
        <v>88</v>
      </c>
      <c r="E58" s="212">
        <f t="shared" ref="E58:G59" si="40">E62+E65</f>
        <v>221</v>
      </c>
      <c r="F58" s="212">
        <f t="shared" si="40"/>
        <v>19</v>
      </c>
      <c r="G58" s="212">
        <f t="shared" si="40"/>
        <v>9</v>
      </c>
      <c r="H58" s="227">
        <f t="shared" si="39"/>
        <v>249</v>
      </c>
      <c r="I58" s="105">
        <f>E58/$H$58</f>
        <v>0.8875502008032129</v>
      </c>
      <c r="J58" s="106">
        <f>F58/$H$58</f>
        <v>7.6305220883534142E-2</v>
      </c>
      <c r="K58" s="107">
        <f>G58/$H$58</f>
        <v>3.614457831325301E-2</v>
      </c>
      <c r="L58" s="98"/>
      <c r="M58" s="26"/>
      <c r="N58" s="57"/>
      <c r="O58" s="57"/>
      <c r="P58" s="8"/>
      <c r="Q58" s="8"/>
      <c r="R58" s="8"/>
    </row>
    <row r="59" spans="2:18" s="10" customFormat="1" ht="13.5" customHeight="1" x14ac:dyDescent="0.15">
      <c r="B59" s="55"/>
      <c r="C59" s="72" t="s">
        <v>10</v>
      </c>
      <c r="D59" s="74" t="s">
        <v>91</v>
      </c>
      <c r="E59" s="214">
        <f t="shared" si="40"/>
        <v>202</v>
      </c>
      <c r="F59" s="214">
        <f t="shared" si="40"/>
        <v>20</v>
      </c>
      <c r="G59" s="214">
        <f t="shared" si="40"/>
        <v>11</v>
      </c>
      <c r="H59" s="231">
        <f t="shared" si="39"/>
        <v>233</v>
      </c>
      <c r="I59" s="109">
        <f>E59/$H$59</f>
        <v>0.86695278969957079</v>
      </c>
      <c r="J59" s="110">
        <f>F59/$H$59</f>
        <v>8.5836909871244635E-2</v>
      </c>
      <c r="K59" s="111">
        <f>G59/$H$59</f>
        <v>4.7210300429184553E-2</v>
      </c>
      <c r="L59" s="98"/>
      <c r="M59" s="26"/>
      <c r="N59" s="57"/>
      <c r="O59" s="57"/>
      <c r="P59" s="8"/>
      <c r="Q59" s="8"/>
      <c r="R59" s="8"/>
    </row>
    <row r="60" spans="2:18" s="10" customFormat="1" ht="13.5" customHeight="1" x14ac:dyDescent="0.15">
      <c r="B60" s="55"/>
      <c r="C60" s="72"/>
      <c r="D60" s="59" t="s">
        <v>24</v>
      </c>
      <c r="E60" s="224"/>
      <c r="F60" s="224"/>
      <c r="G60" s="224"/>
      <c r="H60" s="233">
        <f>$F$8-H57</f>
        <v>4</v>
      </c>
      <c r="I60" s="113"/>
      <c r="J60" s="114"/>
      <c r="K60" s="115"/>
      <c r="L60" s="98"/>
      <c r="M60" s="26"/>
      <c r="N60" s="57"/>
      <c r="O60" s="57"/>
      <c r="P60" s="8"/>
      <c r="Q60" s="8"/>
      <c r="R60" s="8"/>
    </row>
    <row r="61" spans="2:18" s="10" customFormat="1" ht="13.5" customHeight="1" x14ac:dyDescent="0.15">
      <c r="B61" s="55"/>
      <c r="C61" s="68" t="s">
        <v>25</v>
      </c>
      <c r="D61" s="70" t="s">
        <v>10</v>
      </c>
      <c r="E61" s="210">
        <f>E62+E63</f>
        <v>211</v>
      </c>
      <c r="F61" s="210">
        <f>F62+F63</f>
        <v>21</v>
      </c>
      <c r="G61" s="210">
        <f>G62+G63</f>
        <v>8</v>
      </c>
      <c r="H61" s="226">
        <f t="shared" si="39"/>
        <v>240</v>
      </c>
      <c r="I61" s="101">
        <f>E61/$H$61</f>
        <v>0.87916666666666665</v>
      </c>
      <c r="J61" s="102">
        <f>F61/$H$61</f>
        <v>8.7499999999999994E-2</v>
      </c>
      <c r="K61" s="103">
        <f>G61/$H$61</f>
        <v>3.3333333333333333E-2</v>
      </c>
      <c r="L61" s="98"/>
      <c r="M61" s="26"/>
      <c r="N61" s="57"/>
      <c r="O61" s="57"/>
      <c r="P61" s="8"/>
      <c r="Q61" s="8"/>
      <c r="R61" s="8"/>
    </row>
    <row r="62" spans="2:18" s="10" customFormat="1" ht="13.5" customHeight="1" x14ac:dyDescent="0.15">
      <c r="B62" s="55" t="s">
        <v>15</v>
      </c>
      <c r="C62" s="55" t="s">
        <v>13</v>
      </c>
      <c r="D62" s="58" t="s">
        <v>88</v>
      </c>
      <c r="E62" s="319">
        <v>112</v>
      </c>
      <c r="F62" s="319">
        <v>9</v>
      </c>
      <c r="G62" s="319">
        <v>3</v>
      </c>
      <c r="H62" s="227">
        <f t="shared" ref="H62:H69" si="41">SUM(E62:G62)</f>
        <v>124</v>
      </c>
      <c r="I62" s="105">
        <f>E62/$H$62</f>
        <v>0.90322580645161288</v>
      </c>
      <c r="J62" s="106">
        <f>F62/$H$62</f>
        <v>7.2580645161290328E-2</v>
      </c>
      <c r="K62" s="107">
        <f>G62/$H$62</f>
        <v>2.4193548387096774E-2</v>
      </c>
      <c r="L62" s="98"/>
      <c r="M62" s="26"/>
      <c r="N62" s="57"/>
      <c r="O62" s="57"/>
      <c r="P62" s="8"/>
      <c r="Q62" s="8"/>
      <c r="R62" s="8"/>
    </row>
    <row r="63" spans="2:18" s="10" customFormat="1" ht="13.5" customHeight="1" x14ac:dyDescent="0.15">
      <c r="B63" s="55"/>
      <c r="C63" s="55"/>
      <c r="D63" s="60" t="s">
        <v>91</v>
      </c>
      <c r="E63" s="321">
        <v>99</v>
      </c>
      <c r="F63" s="321">
        <v>12</v>
      </c>
      <c r="G63" s="321">
        <v>5</v>
      </c>
      <c r="H63" s="228">
        <f t="shared" si="41"/>
        <v>116</v>
      </c>
      <c r="I63" s="117">
        <f>E63/$H$63</f>
        <v>0.85344827586206895</v>
      </c>
      <c r="J63" s="118">
        <f>F63/$H$63</f>
        <v>0.10344827586206896</v>
      </c>
      <c r="K63" s="119">
        <f>G63/$H$63</f>
        <v>4.3103448275862072E-2</v>
      </c>
      <c r="L63" s="98"/>
      <c r="M63" s="26"/>
      <c r="N63" s="57"/>
      <c r="O63" s="57"/>
      <c r="P63" s="8"/>
      <c r="Q63" s="8"/>
      <c r="R63" s="8"/>
    </row>
    <row r="64" spans="2:18" s="10" customFormat="1" ht="13.5" customHeight="1" x14ac:dyDescent="0.15">
      <c r="B64" s="55"/>
      <c r="C64" s="68"/>
      <c r="D64" s="70" t="s">
        <v>10</v>
      </c>
      <c r="E64" s="210">
        <f>E65+E66</f>
        <v>212</v>
      </c>
      <c r="F64" s="210">
        <f>F65+F66</f>
        <v>18</v>
      </c>
      <c r="G64" s="210">
        <f>G65+G66</f>
        <v>12</v>
      </c>
      <c r="H64" s="226">
        <f t="shared" si="41"/>
        <v>242</v>
      </c>
      <c r="I64" s="101">
        <f>E64/$H$64</f>
        <v>0.87603305785123964</v>
      </c>
      <c r="J64" s="102">
        <f>F64/$H$64</f>
        <v>7.43801652892562E-2</v>
      </c>
      <c r="K64" s="103">
        <f>G64/$H$64</f>
        <v>4.9586776859504134E-2</v>
      </c>
      <c r="L64" s="98"/>
      <c r="M64" s="26"/>
      <c r="N64" s="57"/>
      <c r="O64" s="57"/>
      <c r="P64" s="8"/>
      <c r="Q64" s="8"/>
      <c r="R64" s="8"/>
    </row>
    <row r="65" spans="2:18" s="10" customFormat="1" ht="13.5" customHeight="1" x14ac:dyDescent="0.15">
      <c r="B65" s="55"/>
      <c r="C65" s="55" t="s">
        <v>16</v>
      </c>
      <c r="D65" s="82" t="s">
        <v>88</v>
      </c>
      <c r="E65" s="319">
        <v>109</v>
      </c>
      <c r="F65" s="319">
        <v>10</v>
      </c>
      <c r="G65" s="319">
        <v>6</v>
      </c>
      <c r="H65" s="232">
        <f t="shared" si="41"/>
        <v>125</v>
      </c>
      <c r="I65" s="121">
        <f>E65/$H$65</f>
        <v>0.872</v>
      </c>
      <c r="J65" s="122">
        <f>F65/$H$65</f>
        <v>0.08</v>
      </c>
      <c r="K65" s="123">
        <f>G65/$H$65</f>
        <v>4.8000000000000001E-2</v>
      </c>
      <c r="L65" s="98"/>
      <c r="M65" s="26"/>
      <c r="N65" s="57"/>
      <c r="O65" s="57"/>
      <c r="P65" s="8"/>
      <c r="Q65" s="8"/>
      <c r="R65" s="8"/>
    </row>
    <row r="66" spans="2:18" s="10" customFormat="1" ht="13.5" customHeight="1" x14ac:dyDescent="0.15">
      <c r="B66" s="84"/>
      <c r="C66" s="59"/>
      <c r="D66" s="59" t="s">
        <v>91</v>
      </c>
      <c r="E66" s="321">
        <v>103</v>
      </c>
      <c r="F66" s="321">
        <v>8</v>
      </c>
      <c r="G66" s="321">
        <v>6</v>
      </c>
      <c r="H66" s="233">
        <f t="shared" si="41"/>
        <v>117</v>
      </c>
      <c r="I66" s="125">
        <f>E66/$H$66</f>
        <v>0.88034188034188032</v>
      </c>
      <c r="J66" s="126">
        <f>F66/$H$66</f>
        <v>6.8376068376068383E-2</v>
      </c>
      <c r="K66" s="127">
        <f>G66/$H$66</f>
        <v>5.128205128205128E-2</v>
      </c>
      <c r="L66" s="98"/>
      <c r="M66" s="26"/>
      <c r="N66" s="57"/>
      <c r="O66" s="57"/>
      <c r="P66" s="8"/>
      <c r="Q66" s="8"/>
      <c r="R66" s="8"/>
    </row>
    <row r="67" spans="2:18" s="10" customFormat="1" ht="13.5" customHeight="1" x14ac:dyDescent="0.15">
      <c r="B67" s="68"/>
      <c r="C67" s="69"/>
      <c r="D67" s="70" t="s">
        <v>10</v>
      </c>
      <c r="E67" s="210">
        <f>E68+E69</f>
        <v>137</v>
      </c>
      <c r="F67" s="210">
        <f>F68+F69</f>
        <v>24</v>
      </c>
      <c r="G67" s="210">
        <f>G68+G69</f>
        <v>29</v>
      </c>
      <c r="H67" s="226">
        <f t="shared" si="41"/>
        <v>190</v>
      </c>
      <c r="I67" s="101">
        <f>E67/$H$67</f>
        <v>0.72105263157894739</v>
      </c>
      <c r="J67" s="102">
        <f>F67/$H$67</f>
        <v>0.12631578947368421</v>
      </c>
      <c r="K67" s="103">
        <f>G67/$H$67</f>
        <v>0.15263157894736842</v>
      </c>
      <c r="L67" s="98"/>
      <c r="M67" s="26"/>
      <c r="N67" s="57"/>
      <c r="O67" s="57"/>
      <c r="P67" s="8"/>
      <c r="Q67" s="8"/>
      <c r="R67" s="8"/>
    </row>
    <row r="68" spans="2:18" s="10" customFormat="1" ht="13.5" customHeight="1" x14ac:dyDescent="0.15">
      <c r="B68" s="55"/>
      <c r="C68" s="72"/>
      <c r="D68" s="58" t="s">
        <v>88</v>
      </c>
      <c r="E68" s="319">
        <v>67</v>
      </c>
      <c r="F68" s="319">
        <v>10</v>
      </c>
      <c r="G68" s="319">
        <v>16</v>
      </c>
      <c r="H68" s="227">
        <f t="shared" si="41"/>
        <v>93</v>
      </c>
      <c r="I68" s="105">
        <f>E68/$H$68</f>
        <v>0.72043010752688175</v>
      </c>
      <c r="J68" s="106">
        <f>F68/$H$68</f>
        <v>0.10752688172043011</v>
      </c>
      <c r="K68" s="107">
        <f>G68/$H$68</f>
        <v>0.17204301075268819</v>
      </c>
      <c r="L68" s="98"/>
      <c r="M68" s="26"/>
      <c r="N68" s="57"/>
      <c r="O68" s="57"/>
      <c r="P68" s="8"/>
      <c r="Q68" s="8"/>
      <c r="R68" s="8"/>
    </row>
    <row r="69" spans="2:18" s="10" customFormat="1" ht="13.5" customHeight="1" x14ac:dyDescent="0.15">
      <c r="B69" s="55" t="s">
        <v>26</v>
      </c>
      <c r="C69" s="26" t="s">
        <v>16</v>
      </c>
      <c r="D69" s="74" t="s">
        <v>91</v>
      </c>
      <c r="E69" s="331">
        <v>70</v>
      </c>
      <c r="F69" s="331">
        <v>14</v>
      </c>
      <c r="G69" s="331">
        <v>13</v>
      </c>
      <c r="H69" s="215">
        <f t="shared" si="41"/>
        <v>97</v>
      </c>
      <c r="I69" s="152">
        <f>E69/$H$69</f>
        <v>0.72164948453608246</v>
      </c>
      <c r="J69" s="110">
        <f>F69/$H$69</f>
        <v>0.14432989690721648</v>
      </c>
      <c r="K69" s="112">
        <f>G69/$H$69</f>
        <v>0.13402061855670103</v>
      </c>
      <c r="L69" s="98"/>
      <c r="M69" s="26"/>
      <c r="N69" s="57"/>
      <c r="O69" s="57"/>
      <c r="P69" s="8"/>
      <c r="Q69" s="8"/>
      <c r="R69" s="8"/>
    </row>
    <row r="70" spans="2:18" s="10" customFormat="1" ht="13.5" customHeight="1" thickBot="1" x14ac:dyDescent="0.2">
      <c r="B70" s="55"/>
      <c r="C70" s="72"/>
      <c r="D70" s="91" t="s">
        <v>24</v>
      </c>
      <c r="E70" s="225"/>
      <c r="F70" s="225"/>
      <c r="G70" s="225"/>
      <c r="H70" s="221">
        <f>$F$11-H67</f>
        <v>0</v>
      </c>
      <c r="I70" s="174"/>
      <c r="J70" s="175"/>
      <c r="K70" s="176"/>
      <c r="L70" s="98"/>
      <c r="M70" s="26"/>
      <c r="N70" s="57"/>
      <c r="O70" s="57"/>
      <c r="P70" s="8"/>
      <c r="Q70" s="8"/>
      <c r="R70" s="8"/>
    </row>
    <row r="71" spans="2:18" s="10" customFormat="1" ht="13.5" customHeight="1" thickTop="1" x14ac:dyDescent="0.15">
      <c r="B71" s="92"/>
      <c r="C71" s="93"/>
      <c r="D71" s="62" t="s">
        <v>10</v>
      </c>
      <c r="E71" s="222">
        <f>E72+E73</f>
        <v>851</v>
      </c>
      <c r="F71" s="222">
        <f>F72+F73</f>
        <v>80</v>
      </c>
      <c r="G71" s="222">
        <f>G72+G73</f>
        <v>50</v>
      </c>
      <c r="H71" s="223">
        <f>SUM(E71:G71)</f>
        <v>981</v>
      </c>
      <c r="I71" s="177">
        <f>E71/$H$71</f>
        <v>0.86748216106014275</v>
      </c>
      <c r="J71" s="178">
        <f>F71/$H$71</f>
        <v>8.1549439347604488E-2</v>
      </c>
      <c r="K71" s="179">
        <f>G71/$H$71</f>
        <v>5.09683995922528E-2</v>
      </c>
      <c r="L71" s="98"/>
      <c r="M71" s="26"/>
      <c r="N71" s="57"/>
      <c r="O71" s="57"/>
      <c r="P71" s="8"/>
      <c r="Q71" s="8"/>
      <c r="R71" s="8"/>
    </row>
    <row r="72" spans="2:18" s="10" customFormat="1" ht="13.5" customHeight="1" x14ac:dyDescent="0.15">
      <c r="B72" s="55"/>
      <c r="C72" s="72"/>
      <c r="D72" s="58" t="s">
        <v>88</v>
      </c>
      <c r="E72" s="212">
        <f t="shared" ref="E72:G73" si="42">E48+E58+E68</f>
        <v>435</v>
      </c>
      <c r="F72" s="212">
        <f t="shared" si="42"/>
        <v>34</v>
      </c>
      <c r="G72" s="212">
        <f t="shared" si="42"/>
        <v>25</v>
      </c>
      <c r="H72" s="213">
        <f>SUM(E72:G72)</f>
        <v>494</v>
      </c>
      <c r="I72" s="105">
        <f>E72/$H$72</f>
        <v>0.88056680161943324</v>
      </c>
      <c r="J72" s="106">
        <f>F72/$H$72</f>
        <v>6.8825910931174086E-2</v>
      </c>
      <c r="K72" s="107">
        <f>G72/$H$72</f>
        <v>5.0607287449392711E-2</v>
      </c>
      <c r="L72" s="98"/>
      <c r="M72" s="26"/>
      <c r="N72" s="57"/>
      <c r="O72" s="57"/>
      <c r="P72" s="8"/>
      <c r="Q72" s="8"/>
      <c r="R72" s="8"/>
    </row>
    <row r="73" spans="2:18" s="10" customFormat="1" ht="13.5" customHeight="1" x14ac:dyDescent="0.15">
      <c r="B73" s="96" t="s">
        <v>10</v>
      </c>
      <c r="C73" s="26"/>
      <c r="D73" s="74" t="s">
        <v>91</v>
      </c>
      <c r="E73" s="214">
        <f t="shared" si="42"/>
        <v>416</v>
      </c>
      <c r="F73" s="214">
        <f t="shared" si="42"/>
        <v>46</v>
      </c>
      <c r="G73" s="214">
        <f t="shared" si="42"/>
        <v>25</v>
      </c>
      <c r="H73" s="215">
        <f>SUM(E73:G73)</f>
        <v>487</v>
      </c>
      <c r="I73" s="109">
        <f>E73/$H$73</f>
        <v>0.85420944558521561</v>
      </c>
      <c r="J73" s="110">
        <f>F73/$H$73</f>
        <v>9.4455852156057493E-2</v>
      </c>
      <c r="K73" s="111">
        <f>G73/$H$73</f>
        <v>5.1334702258726897E-2</v>
      </c>
      <c r="L73" s="98"/>
      <c r="M73" s="26"/>
      <c r="N73" s="57"/>
      <c r="O73" s="57"/>
      <c r="P73" s="8"/>
      <c r="Q73" s="8"/>
      <c r="R73" s="8"/>
    </row>
    <row r="74" spans="2:18" s="10" customFormat="1" ht="13.5" customHeight="1" x14ac:dyDescent="0.15">
      <c r="B74" s="84"/>
      <c r="C74" s="97"/>
      <c r="D74" s="59" t="s">
        <v>24</v>
      </c>
      <c r="E74" s="224"/>
      <c r="F74" s="224"/>
      <c r="G74" s="224"/>
      <c r="H74" s="216">
        <f>H50+H60+H70</f>
        <v>5</v>
      </c>
      <c r="I74" s="113"/>
      <c r="J74" s="114"/>
      <c r="K74" s="115"/>
      <c r="L74" s="98"/>
      <c r="M74" s="26"/>
      <c r="N74" s="57"/>
      <c r="O74" s="57"/>
      <c r="P74" s="8"/>
      <c r="Q74" s="8"/>
      <c r="R74" s="8"/>
    </row>
    <row r="75" spans="2:18" s="10" customFormat="1" ht="13.5" customHeight="1" x14ac:dyDescent="0.15">
      <c r="B75" s="26"/>
      <c r="C75" s="26"/>
      <c r="D75" s="26"/>
      <c r="E75" s="57"/>
      <c r="F75" s="57"/>
      <c r="G75" s="57"/>
      <c r="H75" s="57"/>
      <c r="I75" s="57"/>
      <c r="J75" s="57"/>
      <c r="K75" s="57"/>
      <c r="L75" s="26"/>
      <c r="M75" s="26"/>
      <c r="N75" s="57"/>
      <c r="O75" s="57"/>
      <c r="P75" s="8"/>
      <c r="Q75" s="8"/>
      <c r="R75" s="8"/>
    </row>
    <row r="76" spans="2:18" s="10" customFormat="1" ht="13.5" customHeight="1" x14ac:dyDescent="0.15">
      <c r="B76" s="65" t="s">
        <v>28</v>
      </c>
      <c r="C76" s="65"/>
      <c r="D76" s="17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</row>
    <row r="77" spans="2:18" s="10" customFormat="1" ht="19.2" x14ac:dyDescent="0.15">
      <c r="B77" s="11" t="s">
        <v>9</v>
      </c>
      <c r="C77" s="11" t="s">
        <v>19</v>
      </c>
      <c r="D77" s="405" t="s">
        <v>20</v>
      </c>
      <c r="E77" s="11" t="s">
        <v>65</v>
      </c>
      <c r="F77" s="11" t="s">
        <v>104</v>
      </c>
      <c r="G77" s="11" t="s">
        <v>105</v>
      </c>
      <c r="H77" s="48" t="s">
        <v>47</v>
      </c>
      <c r="I77" s="15" t="s">
        <v>10</v>
      </c>
      <c r="J77" s="16" t="s">
        <v>62</v>
      </c>
      <c r="K77" s="11" t="s">
        <v>104</v>
      </c>
      <c r="L77" s="11" t="s">
        <v>105</v>
      </c>
      <c r="M77" s="48" t="s">
        <v>47</v>
      </c>
      <c r="N77" s="311"/>
      <c r="O77" s="63"/>
    </row>
    <row r="78" spans="2:18" s="10" customFormat="1" ht="13.5" customHeight="1" x14ac:dyDescent="0.15">
      <c r="B78" s="68"/>
      <c r="C78" s="69"/>
      <c r="D78" s="70" t="s">
        <v>10</v>
      </c>
      <c r="E78" s="210">
        <f>E79+E80</f>
        <v>24</v>
      </c>
      <c r="F78" s="210">
        <f>F79+F80</f>
        <v>170</v>
      </c>
      <c r="G78" s="210">
        <f>G79+G80</f>
        <v>99</v>
      </c>
      <c r="H78" s="210">
        <f>H79+H80</f>
        <v>17</v>
      </c>
      <c r="I78" s="226">
        <f>SUM(E78:H78)</f>
        <v>310</v>
      </c>
      <c r="J78" s="101">
        <f>E78/$I$78</f>
        <v>7.7419354838709681E-2</v>
      </c>
      <c r="K78" s="102">
        <f>F78/$I$78</f>
        <v>0.54838709677419351</v>
      </c>
      <c r="L78" s="103">
        <f>G78/$I$78</f>
        <v>0.3193548387096774</v>
      </c>
      <c r="M78" s="104">
        <f>H78/$I$78</f>
        <v>5.4838709677419356E-2</v>
      </c>
      <c r="N78" s="98"/>
      <c r="O78" s="63"/>
    </row>
    <row r="79" spans="2:18" s="10" customFormat="1" ht="13.5" customHeight="1" x14ac:dyDescent="0.15">
      <c r="B79" s="55"/>
      <c r="C79" s="72"/>
      <c r="D79" s="58" t="s">
        <v>88</v>
      </c>
      <c r="E79" s="212">
        <f t="shared" ref="E79:H80" si="43">E83+E86</f>
        <v>10</v>
      </c>
      <c r="F79" s="212">
        <f t="shared" si="43"/>
        <v>92</v>
      </c>
      <c r="G79" s="212">
        <f t="shared" si="43"/>
        <v>43</v>
      </c>
      <c r="H79" s="212">
        <f t="shared" si="43"/>
        <v>7</v>
      </c>
      <c r="I79" s="227">
        <f>SUM(E79:H79)</f>
        <v>152</v>
      </c>
      <c r="J79" s="105">
        <f>E79/$I$79</f>
        <v>6.5789473684210523E-2</v>
      </c>
      <c r="K79" s="106">
        <f>F79/$I$79</f>
        <v>0.60526315789473684</v>
      </c>
      <c r="L79" s="107">
        <f>G79/$I$79</f>
        <v>0.28289473684210525</v>
      </c>
      <c r="M79" s="108">
        <f>H79/$I$79</f>
        <v>4.6052631578947366E-2</v>
      </c>
      <c r="N79" s="98"/>
      <c r="O79" s="63"/>
    </row>
    <row r="80" spans="2:18" s="10" customFormat="1" ht="13.5" customHeight="1" x14ac:dyDescent="0.15">
      <c r="B80" s="55"/>
      <c r="C80" s="72" t="s">
        <v>10</v>
      </c>
      <c r="D80" s="74" t="s">
        <v>91</v>
      </c>
      <c r="E80" s="214">
        <f t="shared" si="43"/>
        <v>14</v>
      </c>
      <c r="F80" s="214">
        <f t="shared" si="43"/>
        <v>78</v>
      </c>
      <c r="G80" s="214">
        <f t="shared" si="43"/>
        <v>56</v>
      </c>
      <c r="H80" s="214">
        <f t="shared" si="43"/>
        <v>10</v>
      </c>
      <c r="I80" s="231">
        <f>SUM(E80:H80)</f>
        <v>158</v>
      </c>
      <c r="J80" s="109">
        <f>E80/$I$80</f>
        <v>8.8607594936708861E-2</v>
      </c>
      <c r="K80" s="110">
        <f>F80/$I$80</f>
        <v>0.49367088607594939</v>
      </c>
      <c r="L80" s="111">
        <f>G80/$I$80</f>
        <v>0.35443037974683544</v>
      </c>
      <c r="M80" s="112">
        <f>H80/$I$80</f>
        <v>6.3291139240506333E-2</v>
      </c>
      <c r="N80" s="98"/>
      <c r="O80" s="63"/>
    </row>
    <row r="81" spans="2:15" s="10" customFormat="1" ht="13.5" customHeight="1" x14ac:dyDescent="0.15">
      <c r="B81" s="55"/>
      <c r="C81" s="72"/>
      <c r="D81" s="59" t="s">
        <v>24</v>
      </c>
      <c r="E81" s="353"/>
      <c r="F81" s="353"/>
      <c r="G81" s="353"/>
      <c r="H81" s="353"/>
      <c r="I81" s="233">
        <f>$F$5-I78</f>
        <v>0</v>
      </c>
      <c r="J81" s="364"/>
      <c r="K81" s="365"/>
      <c r="L81" s="355"/>
      <c r="M81" s="366"/>
      <c r="N81" s="98"/>
      <c r="O81" s="63"/>
    </row>
    <row r="82" spans="2:15" s="10" customFormat="1" ht="13.5" customHeight="1" x14ac:dyDescent="0.15">
      <c r="B82" s="55"/>
      <c r="C82" s="68" t="s">
        <v>25</v>
      </c>
      <c r="D82" s="70" t="s">
        <v>10</v>
      </c>
      <c r="E82" s="210">
        <f>E83+E84</f>
        <v>10</v>
      </c>
      <c r="F82" s="210">
        <f>F83+F84</f>
        <v>69</v>
      </c>
      <c r="G82" s="210">
        <f>G83+G84</f>
        <v>49</v>
      </c>
      <c r="H82" s="210">
        <f>H83+H84</f>
        <v>8</v>
      </c>
      <c r="I82" s="226">
        <f t="shared" ref="I82:I90" si="44">SUM(E82:H82)</f>
        <v>136</v>
      </c>
      <c r="J82" s="101">
        <f>E82/$I$82</f>
        <v>7.3529411764705885E-2</v>
      </c>
      <c r="K82" s="102">
        <f>F82/$I$82</f>
        <v>0.50735294117647056</v>
      </c>
      <c r="L82" s="103">
        <f>G82/$I$82</f>
        <v>0.36029411764705882</v>
      </c>
      <c r="M82" s="104">
        <f>H82/$I$82</f>
        <v>5.8823529411764705E-2</v>
      </c>
      <c r="N82" s="98"/>
      <c r="O82" s="57"/>
    </row>
    <row r="83" spans="2:15" s="10" customFormat="1" ht="13.5" customHeight="1" x14ac:dyDescent="0.15">
      <c r="B83" s="55" t="s">
        <v>12</v>
      </c>
      <c r="C83" s="55" t="s">
        <v>13</v>
      </c>
      <c r="D83" s="58" t="s">
        <v>88</v>
      </c>
      <c r="E83" s="319">
        <v>5</v>
      </c>
      <c r="F83" s="319">
        <v>36</v>
      </c>
      <c r="G83" s="319">
        <v>22</v>
      </c>
      <c r="H83" s="319">
        <v>3</v>
      </c>
      <c r="I83" s="227">
        <f t="shared" si="44"/>
        <v>66</v>
      </c>
      <c r="J83" s="105">
        <f>E83/$I$83</f>
        <v>7.575757575757576E-2</v>
      </c>
      <c r="K83" s="106">
        <f>F83/$I$83</f>
        <v>0.54545454545454541</v>
      </c>
      <c r="L83" s="107">
        <f>G83/$I$83</f>
        <v>0.33333333333333331</v>
      </c>
      <c r="M83" s="108">
        <f>H83/$I$83</f>
        <v>4.5454545454545456E-2</v>
      </c>
      <c r="N83" s="98"/>
      <c r="O83" s="26"/>
    </row>
    <row r="84" spans="2:15" s="10" customFormat="1" ht="13.5" customHeight="1" x14ac:dyDescent="0.15">
      <c r="B84" s="55"/>
      <c r="C84" s="55"/>
      <c r="D84" s="60" t="s">
        <v>91</v>
      </c>
      <c r="E84" s="321">
        <v>5</v>
      </c>
      <c r="F84" s="321">
        <v>33</v>
      </c>
      <c r="G84" s="321">
        <v>27</v>
      </c>
      <c r="H84" s="321">
        <v>5</v>
      </c>
      <c r="I84" s="228">
        <f t="shared" si="44"/>
        <v>70</v>
      </c>
      <c r="J84" s="117">
        <f>E84/$I$84</f>
        <v>7.1428571428571425E-2</v>
      </c>
      <c r="K84" s="118">
        <f>F84/$I$84</f>
        <v>0.47142857142857142</v>
      </c>
      <c r="L84" s="119">
        <f>G84/$I$84</f>
        <v>0.38571428571428573</v>
      </c>
      <c r="M84" s="120">
        <f>H84/$I$84</f>
        <v>7.1428571428571425E-2</v>
      </c>
      <c r="N84" s="98"/>
      <c r="O84" s="26"/>
    </row>
    <row r="85" spans="2:15" s="10" customFormat="1" ht="13.5" customHeight="1" x14ac:dyDescent="0.15">
      <c r="B85" s="55"/>
      <c r="C85" s="68"/>
      <c r="D85" s="70" t="s">
        <v>10</v>
      </c>
      <c r="E85" s="210">
        <f>E86+E87</f>
        <v>14</v>
      </c>
      <c r="F85" s="210">
        <f>F86+F87</f>
        <v>101</v>
      </c>
      <c r="G85" s="210">
        <f>G86+G87</f>
        <v>50</v>
      </c>
      <c r="H85" s="210">
        <f>H86+H87</f>
        <v>9</v>
      </c>
      <c r="I85" s="226">
        <f t="shared" si="44"/>
        <v>174</v>
      </c>
      <c r="J85" s="101">
        <f>E85/$I$85</f>
        <v>8.0459770114942528E-2</v>
      </c>
      <c r="K85" s="102">
        <f>F85/$I$85</f>
        <v>0.58045977011494254</v>
      </c>
      <c r="L85" s="103">
        <f>G85/$I$85</f>
        <v>0.28735632183908044</v>
      </c>
      <c r="M85" s="104">
        <f>H85/$I$85</f>
        <v>5.1724137931034482E-2</v>
      </c>
      <c r="N85" s="98"/>
      <c r="O85" s="26"/>
    </row>
    <row r="86" spans="2:15" s="10" customFormat="1" ht="13.5" customHeight="1" x14ac:dyDescent="0.15">
      <c r="B86" s="55"/>
      <c r="C86" s="55" t="s">
        <v>14</v>
      </c>
      <c r="D86" s="82" t="s">
        <v>88</v>
      </c>
      <c r="E86" s="319">
        <v>5</v>
      </c>
      <c r="F86" s="319">
        <v>56</v>
      </c>
      <c r="G86" s="319">
        <v>21</v>
      </c>
      <c r="H86" s="319">
        <v>4</v>
      </c>
      <c r="I86" s="232">
        <f t="shared" si="44"/>
        <v>86</v>
      </c>
      <c r="J86" s="121">
        <f>E86/$I$86</f>
        <v>5.8139534883720929E-2</v>
      </c>
      <c r="K86" s="122">
        <f>F86/$I$86</f>
        <v>0.65116279069767447</v>
      </c>
      <c r="L86" s="123">
        <f>G86/$I$86</f>
        <v>0.2441860465116279</v>
      </c>
      <c r="M86" s="124">
        <f>H86/$I$86</f>
        <v>4.6511627906976744E-2</v>
      </c>
      <c r="N86" s="98"/>
      <c r="O86" s="26"/>
    </row>
    <row r="87" spans="2:15" s="10" customFormat="1" ht="13.5" customHeight="1" x14ac:dyDescent="0.15">
      <c r="B87" s="84"/>
      <c r="C87" s="59"/>
      <c r="D87" s="59" t="s">
        <v>91</v>
      </c>
      <c r="E87" s="321">
        <v>9</v>
      </c>
      <c r="F87" s="321">
        <v>45</v>
      </c>
      <c r="G87" s="321">
        <v>29</v>
      </c>
      <c r="H87" s="321">
        <v>5</v>
      </c>
      <c r="I87" s="233">
        <f t="shared" si="44"/>
        <v>88</v>
      </c>
      <c r="J87" s="125">
        <f>E87/$I$87</f>
        <v>0.10227272727272728</v>
      </c>
      <c r="K87" s="126">
        <f>F87/$I$87</f>
        <v>0.51136363636363635</v>
      </c>
      <c r="L87" s="127">
        <f>G87/$I$87</f>
        <v>0.32954545454545453</v>
      </c>
      <c r="M87" s="128">
        <f>H87/$I$87</f>
        <v>5.6818181818181816E-2</v>
      </c>
      <c r="N87" s="98"/>
      <c r="O87" s="26"/>
    </row>
    <row r="88" spans="2:15" s="10" customFormat="1" ht="13.5" customHeight="1" x14ac:dyDescent="0.15">
      <c r="B88" s="68"/>
      <c r="C88" s="69"/>
      <c r="D88" s="70" t="s">
        <v>10</v>
      </c>
      <c r="E88" s="210">
        <f>E89+E90</f>
        <v>104</v>
      </c>
      <c r="F88" s="210">
        <f>F89+F90</f>
        <v>227</v>
      </c>
      <c r="G88" s="210">
        <f>G89+G90</f>
        <v>127</v>
      </c>
      <c r="H88" s="210">
        <f>H89+H90</f>
        <v>26</v>
      </c>
      <c r="I88" s="226">
        <f t="shared" si="44"/>
        <v>484</v>
      </c>
      <c r="J88" s="101">
        <f>E88/$I$88</f>
        <v>0.21487603305785125</v>
      </c>
      <c r="K88" s="102">
        <f>F88/$I$88</f>
        <v>0.46900826446280991</v>
      </c>
      <c r="L88" s="103">
        <f>G88/$I$88</f>
        <v>0.26239669421487605</v>
      </c>
      <c r="M88" s="104">
        <f>H88/$I$88</f>
        <v>5.3719008264462811E-2</v>
      </c>
      <c r="N88" s="98"/>
      <c r="O88" s="26"/>
    </row>
    <row r="89" spans="2:15" s="10" customFormat="1" ht="13.5" customHeight="1" x14ac:dyDescent="0.15">
      <c r="B89" s="55"/>
      <c r="C89" s="72"/>
      <c r="D89" s="58" t="s">
        <v>88</v>
      </c>
      <c r="E89" s="212">
        <f t="shared" ref="E89:H90" si="45">E93+E96</f>
        <v>55</v>
      </c>
      <c r="F89" s="212">
        <f t="shared" si="45"/>
        <v>105</v>
      </c>
      <c r="G89" s="212">
        <f t="shared" si="45"/>
        <v>72</v>
      </c>
      <c r="H89" s="212">
        <f t="shared" si="45"/>
        <v>18</v>
      </c>
      <c r="I89" s="227">
        <f t="shared" si="44"/>
        <v>250</v>
      </c>
      <c r="J89" s="105">
        <f>E89/$I$89</f>
        <v>0.22</v>
      </c>
      <c r="K89" s="106">
        <f>F89/$I$89</f>
        <v>0.42</v>
      </c>
      <c r="L89" s="107">
        <f>G89/$I$89</f>
        <v>0.28799999999999998</v>
      </c>
      <c r="M89" s="108">
        <f>H89/$I$89</f>
        <v>7.1999999999999995E-2</v>
      </c>
      <c r="N89" s="98"/>
      <c r="O89" s="26"/>
    </row>
    <row r="90" spans="2:15" s="10" customFormat="1" ht="13.5" customHeight="1" x14ac:dyDescent="0.15">
      <c r="B90" s="55"/>
      <c r="C90" s="72" t="s">
        <v>10</v>
      </c>
      <c r="D90" s="74" t="s">
        <v>91</v>
      </c>
      <c r="E90" s="214">
        <f t="shared" si="45"/>
        <v>49</v>
      </c>
      <c r="F90" s="214">
        <f t="shared" si="45"/>
        <v>122</v>
      </c>
      <c r="G90" s="214">
        <f t="shared" si="45"/>
        <v>55</v>
      </c>
      <c r="H90" s="214">
        <f t="shared" si="45"/>
        <v>8</v>
      </c>
      <c r="I90" s="231">
        <f t="shared" si="44"/>
        <v>234</v>
      </c>
      <c r="J90" s="109">
        <f>E90/$I$90</f>
        <v>0.20940170940170941</v>
      </c>
      <c r="K90" s="110">
        <f>F90/$I$90</f>
        <v>0.5213675213675214</v>
      </c>
      <c r="L90" s="111">
        <f>G90/$I$90</f>
        <v>0.23504273504273504</v>
      </c>
      <c r="M90" s="112">
        <f>H90/$I$90</f>
        <v>3.4188034188034191E-2</v>
      </c>
      <c r="N90" s="98"/>
      <c r="O90" s="26"/>
    </row>
    <row r="91" spans="2:15" s="10" customFormat="1" ht="13.5" customHeight="1" x14ac:dyDescent="0.15">
      <c r="B91" s="55"/>
      <c r="C91" s="72"/>
      <c r="D91" s="59" t="s">
        <v>24</v>
      </c>
      <c r="E91" s="224"/>
      <c r="F91" s="224"/>
      <c r="G91" s="224"/>
      <c r="H91" s="224"/>
      <c r="I91" s="233">
        <f>$F$8-I88</f>
        <v>2</v>
      </c>
      <c r="J91" s="113"/>
      <c r="K91" s="114"/>
      <c r="L91" s="115"/>
      <c r="M91" s="116"/>
      <c r="N91" s="98"/>
      <c r="O91" s="26"/>
    </row>
    <row r="92" spans="2:15" s="10" customFormat="1" ht="13.5" customHeight="1" x14ac:dyDescent="0.15">
      <c r="B92" s="55"/>
      <c r="C92" s="68" t="s">
        <v>25</v>
      </c>
      <c r="D92" s="70" t="s">
        <v>10</v>
      </c>
      <c r="E92" s="210">
        <f>E93+E94</f>
        <v>44</v>
      </c>
      <c r="F92" s="210">
        <f>F93+F94</f>
        <v>105</v>
      </c>
      <c r="G92" s="210">
        <f>G93+G94</f>
        <v>75</v>
      </c>
      <c r="H92" s="210">
        <f>H93+H94</f>
        <v>16</v>
      </c>
      <c r="I92" s="226">
        <f t="shared" ref="I92:I100" si="46">SUM(E92:H92)</f>
        <v>240</v>
      </c>
      <c r="J92" s="101">
        <f>E92/$I$92</f>
        <v>0.18333333333333332</v>
      </c>
      <c r="K92" s="102">
        <f>F92/$I$92</f>
        <v>0.4375</v>
      </c>
      <c r="L92" s="103">
        <f>G92/$I$92</f>
        <v>0.3125</v>
      </c>
      <c r="M92" s="104">
        <f>H92/$I$92</f>
        <v>6.6666666666666666E-2</v>
      </c>
      <c r="N92" s="98"/>
      <c r="O92" s="26"/>
    </row>
    <row r="93" spans="2:15" s="10" customFormat="1" ht="13.5" customHeight="1" x14ac:dyDescent="0.15">
      <c r="B93" s="55" t="s">
        <v>15</v>
      </c>
      <c r="C93" s="55" t="s">
        <v>13</v>
      </c>
      <c r="D93" s="58" t="s">
        <v>88</v>
      </c>
      <c r="E93" s="319">
        <v>22</v>
      </c>
      <c r="F93" s="319">
        <v>49</v>
      </c>
      <c r="G93" s="319">
        <v>41</v>
      </c>
      <c r="H93" s="319">
        <v>12</v>
      </c>
      <c r="I93" s="227">
        <f t="shared" si="46"/>
        <v>124</v>
      </c>
      <c r="J93" s="105">
        <f>E93/$I$93</f>
        <v>0.17741935483870969</v>
      </c>
      <c r="K93" s="106">
        <f>F93/$I$93</f>
        <v>0.39516129032258063</v>
      </c>
      <c r="L93" s="107">
        <f>G93/$I$93</f>
        <v>0.33064516129032256</v>
      </c>
      <c r="M93" s="108">
        <f>H93/$I$93</f>
        <v>9.6774193548387094E-2</v>
      </c>
      <c r="N93" s="98"/>
      <c r="O93" s="26"/>
    </row>
    <row r="94" spans="2:15" s="10" customFormat="1" ht="13.5" customHeight="1" x14ac:dyDescent="0.15">
      <c r="B94" s="55"/>
      <c r="C94" s="55"/>
      <c r="D94" s="60" t="s">
        <v>91</v>
      </c>
      <c r="E94" s="321">
        <v>22</v>
      </c>
      <c r="F94" s="321">
        <v>56</v>
      </c>
      <c r="G94" s="321">
        <v>34</v>
      </c>
      <c r="H94" s="321">
        <v>4</v>
      </c>
      <c r="I94" s="228">
        <f t="shared" si="46"/>
        <v>116</v>
      </c>
      <c r="J94" s="117">
        <f>E94/$I$94</f>
        <v>0.18965517241379309</v>
      </c>
      <c r="K94" s="118">
        <f>F94/$I$94</f>
        <v>0.48275862068965519</v>
      </c>
      <c r="L94" s="119">
        <f>G94/$I$94</f>
        <v>0.29310344827586204</v>
      </c>
      <c r="M94" s="120">
        <f>H94/$I$94</f>
        <v>3.4482758620689655E-2</v>
      </c>
      <c r="N94" s="98"/>
      <c r="O94" s="26"/>
    </row>
    <row r="95" spans="2:15" s="10" customFormat="1" ht="13.5" customHeight="1" x14ac:dyDescent="0.15">
      <c r="B95" s="55"/>
      <c r="C95" s="68"/>
      <c r="D95" s="70" t="s">
        <v>10</v>
      </c>
      <c r="E95" s="210">
        <f>SUM(E96:E97)</f>
        <v>60</v>
      </c>
      <c r="F95" s="210">
        <f>SUM(F96:F97)</f>
        <v>122</v>
      </c>
      <c r="G95" s="210">
        <f>SUM(G96:G97)</f>
        <v>52</v>
      </c>
      <c r="H95" s="210">
        <f>SUM(H96:H97)</f>
        <v>10</v>
      </c>
      <c r="I95" s="226">
        <f t="shared" si="46"/>
        <v>244</v>
      </c>
      <c r="J95" s="101">
        <f>E95/$I$95</f>
        <v>0.24590163934426229</v>
      </c>
      <c r="K95" s="102">
        <f>F95/$I$95</f>
        <v>0.5</v>
      </c>
      <c r="L95" s="103">
        <f>G95/$I$95</f>
        <v>0.21311475409836064</v>
      </c>
      <c r="M95" s="104">
        <f>H95/$I$95</f>
        <v>4.0983606557377046E-2</v>
      </c>
      <c r="N95" s="98"/>
      <c r="O95" s="26"/>
    </row>
    <row r="96" spans="2:15" s="10" customFormat="1" ht="13.5" customHeight="1" x14ac:dyDescent="0.15">
      <c r="B96" s="55"/>
      <c r="C96" s="55" t="s">
        <v>16</v>
      </c>
      <c r="D96" s="82" t="s">
        <v>88</v>
      </c>
      <c r="E96" s="319">
        <v>33</v>
      </c>
      <c r="F96" s="319">
        <v>56</v>
      </c>
      <c r="G96" s="319">
        <v>31</v>
      </c>
      <c r="H96" s="319">
        <v>6</v>
      </c>
      <c r="I96" s="232">
        <f t="shared" si="46"/>
        <v>126</v>
      </c>
      <c r="J96" s="121">
        <f>E96/$I$96</f>
        <v>0.26190476190476192</v>
      </c>
      <c r="K96" s="122">
        <f>F96/$I$96</f>
        <v>0.44444444444444442</v>
      </c>
      <c r="L96" s="123">
        <f>G96/$I$96</f>
        <v>0.24603174603174602</v>
      </c>
      <c r="M96" s="124">
        <f>H96/$I$96</f>
        <v>4.7619047619047616E-2</v>
      </c>
      <c r="N96" s="98"/>
      <c r="O96" s="26"/>
    </row>
    <row r="97" spans="2:16" s="10" customFormat="1" ht="13.5" customHeight="1" x14ac:dyDescent="0.15">
      <c r="B97" s="84"/>
      <c r="C97" s="59"/>
      <c r="D97" s="59" t="s">
        <v>91</v>
      </c>
      <c r="E97" s="321">
        <v>27</v>
      </c>
      <c r="F97" s="321">
        <v>66</v>
      </c>
      <c r="G97" s="321">
        <v>21</v>
      </c>
      <c r="H97" s="321">
        <v>4</v>
      </c>
      <c r="I97" s="233">
        <f t="shared" si="46"/>
        <v>118</v>
      </c>
      <c r="J97" s="125">
        <f>E97/$I$97</f>
        <v>0.2288135593220339</v>
      </c>
      <c r="K97" s="126">
        <f>F97/$I$97</f>
        <v>0.55932203389830504</v>
      </c>
      <c r="L97" s="127">
        <f>G97/$I$97</f>
        <v>0.17796610169491525</v>
      </c>
      <c r="M97" s="128">
        <f>H97/$I$97</f>
        <v>3.3898305084745763E-2</v>
      </c>
      <c r="N97" s="98"/>
      <c r="O97" s="26"/>
    </row>
    <row r="98" spans="2:16" s="10" customFormat="1" ht="13.5" customHeight="1" x14ac:dyDescent="0.15">
      <c r="B98" s="68"/>
      <c r="C98" s="69"/>
      <c r="D98" s="70" t="s">
        <v>10</v>
      </c>
      <c r="E98" s="210">
        <f>SUM(E99:E100)</f>
        <v>49</v>
      </c>
      <c r="F98" s="210">
        <f>SUM(F99:F100)</f>
        <v>93</v>
      </c>
      <c r="G98" s="210">
        <f>SUM(G99:G100)</f>
        <v>38</v>
      </c>
      <c r="H98" s="210">
        <f>SUM(H99:H100)</f>
        <v>10</v>
      </c>
      <c r="I98" s="226">
        <f t="shared" si="46"/>
        <v>190</v>
      </c>
      <c r="J98" s="101">
        <f>E98/$I$98</f>
        <v>0.25789473684210529</v>
      </c>
      <c r="K98" s="102">
        <f>F98/$I$98</f>
        <v>0.48947368421052634</v>
      </c>
      <c r="L98" s="103">
        <f>G98/$I$98</f>
        <v>0.2</v>
      </c>
      <c r="M98" s="104">
        <f>H98/$I$98</f>
        <v>5.2631578947368418E-2</v>
      </c>
      <c r="N98" s="98"/>
      <c r="O98" s="26"/>
    </row>
    <row r="99" spans="2:16" s="10" customFormat="1" ht="13.5" customHeight="1" x14ac:dyDescent="0.15">
      <c r="B99" s="55"/>
      <c r="C99" s="72"/>
      <c r="D99" s="58" t="s">
        <v>88</v>
      </c>
      <c r="E99" s="319">
        <v>25</v>
      </c>
      <c r="F99" s="319">
        <v>47</v>
      </c>
      <c r="G99" s="319">
        <v>16</v>
      </c>
      <c r="H99" s="319">
        <v>5</v>
      </c>
      <c r="I99" s="227">
        <f t="shared" si="46"/>
        <v>93</v>
      </c>
      <c r="J99" s="105">
        <f>E99/$I$99</f>
        <v>0.26881720430107525</v>
      </c>
      <c r="K99" s="106">
        <f>F99/$I$99</f>
        <v>0.5053763440860215</v>
      </c>
      <c r="L99" s="107">
        <f>G99/$I$99</f>
        <v>0.17204301075268819</v>
      </c>
      <c r="M99" s="108">
        <f>H99/$I$99</f>
        <v>5.3763440860215055E-2</v>
      </c>
      <c r="N99" s="98"/>
      <c r="O99" s="26"/>
    </row>
    <row r="100" spans="2:16" s="10" customFormat="1" ht="13.5" customHeight="1" x14ac:dyDescent="0.15">
      <c r="B100" s="55" t="s">
        <v>26</v>
      </c>
      <c r="C100" s="26" t="s">
        <v>16</v>
      </c>
      <c r="D100" s="74" t="s">
        <v>91</v>
      </c>
      <c r="E100" s="331">
        <v>24</v>
      </c>
      <c r="F100" s="331">
        <v>46</v>
      </c>
      <c r="G100" s="331">
        <v>22</v>
      </c>
      <c r="H100" s="331">
        <v>5</v>
      </c>
      <c r="I100" s="231">
        <f t="shared" si="46"/>
        <v>97</v>
      </c>
      <c r="J100" s="109">
        <f>E100/$I$100</f>
        <v>0.24742268041237114</v>
      </c>
      <c r="K100" s="110">
        <f>F100/$I$100</f>
        <v>0.47422680412371132</v>
      </c>
      <c r="L100" s="111">
        <f>G100/$I$100</f>
        <v>0.22680412371134021</v>
      </c>
      <c r="M100" s="112">
        <f>H100/$I$100</f>
        <v>5.1546391752577317E-2</v>
      </c>
      <c r="N100" s="98"/>
      <c r="O100" s="26"/>
    </row>
    <row r="101" spans="2:16" s="10" customFormat="1" ht="13.5" customHeight="1" thickBot="1" x14ac:dyDescent="0.2">
      <c r="B101" s="55"/>
      <c r="C101" s="72"/>
      <c r="D101" s="91" t="s">
        <v>24</v>
      </c>
      <c r="E101" s="234"/>
      <c r="F101" s="234"/>
      <c r="G101" s="234"/>
      <c r="H101" s="234"/>
      <c r="I101" s="235">
        <f>$F$11-I98</f>
        <v>0</v>
      </c>
      <c r="J101" s="129"/>
      <c r="K101" s="130"/>
      <c r="L101" s="131"/>
      <c r="M101" s="132"/>
      <c r="N101" s="98"/>
      <c r="O101" s="26"/>
    </row>
    <row r="102" spans="2:16" s="10" customFormat="1" ht="13.5" customHeight="1" thickTop="1" x14ac:dyDescent="0.15">
      <c r="B102" s="92"/>
      <c r="C102" s="93"/>
      <c r="D102" s="62" t="s">
        <v>10</v>
      </c>
      <c r="E102" s="220">
        <f>SUM(E103:E104)</f>
        <v>177</v>
      </c>
      <c r="F102" s="220">
        <f>SUM(F103:F104)</f>
        <v>490</v>
      </c>
      <c r="G102" s="220">
        <f>SUM(G103:G104)</f>
        <v>264</v>
      </c>
      <c r="H102" s="220">
        <f>SUM(H103:H104)</f>
        <v>53</v>
      </c>
      <c r="I102" s="233">
        <f>SUM(E102:H102)</f>
        <v>984</v>
      </c>
      <c r="J102" s="125">
        <f>E102/$I$102</f>
        <v>0.1798780487804878</v>
      </c>
      <c r="K102" s="126">
        <f>F102/$I$102</f>
        <v>0.49796747967479676</v>
      </c>
      <c r="L102" s="127">
        <f>G102/$I$102</f>
        <v>0.26829268292682928</v>
      </c>
      <c r="M102" s="128">
        <f>H102/$I$102</f>
        <v>5.386178861788618E-2</v>
      </c>
      <c r="N102" s="98"/>
      <c r="O102" s="63"/>
    </row>
    <row r="103" spans="2:16" s="10" customFormat="1" ht="13.5" customHeight="1" x14ac:dyDescent="0.15">
      <c r="B103" s="55"/>
      <c r="C103" s="72"/>
      <c r="D103" s="58" t="s">
        <v>88</v>
      </c>
      <c r="E103" s="212">
        <f t="shared" ref="E103:H104" si="47">E79+E89+E99</f>
        <v>90</v>
      </c>
      <c r="F103" s="212">
        <f t="shared" si="47"/>
        <v>244</v>
      </c>
      <c r="G103" s="212">
        <f t="shared" si="47"/>
        <v>131</v>
      </c>
      <c r="H103" s="212">
        <f t="shared" si="47"/>
        <v>30</v>
      </c>
      <c r="I103" s="227">
        <f>SUM(E103:H103)</f>
        <v>495</v>
      </c>
      <c r="J103" s="105">
        <f>E103/$I$103</f>
        <v>0.18181818181818182</v>
      </c>
      <c r="K103" s="106">
        <f>F103/$I$103</f>
        <v>0.49292929292929294</v>
      </c>
      <c r="L103" s="107">
        <f>G103/$I$103</f>
        <v>0.26464646464646463</v>
      </c>
      <c r="M103" s="108">
        <f>H103/$I$103</f>
        <v>6.0606060606060608E-2</v>
      </c>
      <c r="N103" s="98"/>
      <c r="O103" s="63"/>
    </row>
    <row r="104" spans="2:16" s="10" customFormat="1" ht="13.5" customHeight="1" x14ac:dyDescent="0.15">
      <c r="B104" s="96" t="s">
        <v>10</v>
      </c>
      <c r="C104" s="26"/>
      <c r="D104" s="74" t="s">
        <v>91</v>
      </c>
      <c r="E104" s="214">
        <f t="shared" si="47"/>
        <v>87</v>
      </c>
      <c r="F104" s="214">
        <f t="shared" si="47"/>
        <v>246</v>
      </c>
      <c r="G104" s="214">
        <f t="shared" si="47"/>
        <v>133</v>
      </c>
      <c r="H104" s="214">
        <f t="shared" si="47"/>
        <v>23</v>
      </c>
      <c r="I104" s="231">
        <f>SUM(E104:H104)</f>
        <v>489</v>
      </c>
      <c r="J104" s="109">
        <f>E104/$I$104</f>
        <v>0.17791411042944785</v>
      </c>
      <c r="K104" s="110">
        <f>F104/$I$104</f>
        <v>0.50306748466257667</v>
      </c>
      <c r="L104" s="111">
        <f>G104/$I$104</f>
        <v>0.27198364008179959</v>
      </c>
      <c r="M104" s="112">
        <f>H104/$I$104</f>
        <v>4.7034764826175871E-2</v>
      </c>
      <c r="N104" s="98"/>
      <c r="O104" s="63"/>
    </row>
    <row r="105" spans="2:16" s="10" customFormat="1" ht="13.5" customHeight="1" x14ac:dyDescent="0.15">
      <c r="B105" s="84"/>
      <c r="C105" s="97"/>
      <c r="D105" s="59" t="s">
        <v>24</v>
      </c>
      <c r="E105" s="224"/>
      <c r="F105" s="224"/>
      <c r="G105" s="224"/>
      <c r="H105" s="224"/>
      <c r="I105" s="233">
        <f>I81+I91+I101</f>
        <v>2</v>
      </c>
      <c r="J105" s="113"/>
      <c r="K105" s="114"/>
      <c r="L105" s="115"/>
      <c r="M105" s="116"/>
      <c r="N105" s="98"/>
      <c r="O105" s="63"/>
    </row>
    <row r="106" spans="2:16" s="10" customFormat="1" ht="13.5" customHeight="1" x14ac:dyDescent="0.15">
      <c r="B106" s="26"/>
      <c r="C106" s="26"/>
      <c r="D106" s="26"/>
      <c r="E106" s="57"/>
      <c r="F106" s="57"/>
      <c r="G106" s="57"/>
      <c r="H106" s="57"/>
      <c r="I106" s="57"/>
      <c r="J106" s="133"/>
      <c r="K106" s="133"/>
      <c r="L106" s="133"/>
      <c r="M106" s="133"/>
      <c r="N106" s="57"/>
      <c r="O106" s="63"/>
    </row>
    <row r="107" spans="2:16" s="10" customFormat="1" ht="13.5" customHeight="1" x14ac:dyDescent="0.15">
      <c r="B107" s="134" t="s">
        <v>29</v>
      </c>
      <c r="C107" s="134"/>
      <c r="D107" s="26"/>
      <c r="E107" s="57"/>
      <c r="F107" s="57"/>
      <c r="G107" s="57"/>
      <c r="H107" s="57"/>
      <c r="I107" s="57"/>
      <c r="J107" s="57"/>
      <c r="K107" s="57"/>
      <c r="L107" s="57"/>
      <c r="M107" s="57"/>
      <c r="N107" s="63"/>
      <c r="O107" s="63"/>
    </row>
    <row r="108" spans="2:16" s="10" customFormat="1" ht="19.2" x14ac:dyDescent="0.15">
      <c r="B108" s="11" t="s">
        <v>9</v>
      </c>
      <c r="C108" s="11" t="s">
        <v>19</v>
      </c>
      <c r="D108" s="402" t="s">
        <v>20</v>
      </c>
      <c r="E108" s="402" t="s">
        <v>30</v>
      </c>
      <c r="F108" s="402" t="s">
        <v>31</v>
      </c>
      <c r="G108" s="406" t="s">
        <v>10</v>
      </c>
      <c r="H108" s="407" t="s">
        <v>30</v>
      </c>
      <c r="I108" s="405" t="s">
        <v>31</v>
      </c>
      <c r="J108" s="311"/>
      <c r="K108" s="26"/>
      <c r="L108" s="26"/>
      <c r="M108" s="26"/>
      <c r="N108" s="26"/>
      <c r="O108" s="26"/>
      <c r="P108" s="26"/>
    </row>
    <row r="109" spans="2:16" s="10" customFormat="1" ht="13.5" customHeight="1" x14ac:dyDescent="0.15">
      <c r="B109" s="68"/>
      <c r="C109" s="69"/>
      <c r="D109" s="70" t="s">
        <v>10</v>
      </c>
      <c r="E109" s="210">
        <f>E110+E111</f>
        <v>80</v>
      </c>
      <c r="F109" s="210">
        <f>F110+F111</f>
        <v>229</v>
      </c>
      <c r="G109" s="211">
        <f>SUM(E109:F109)</f>
        <v>309</v>
      </c>
      <c r="H109" s="136">
        <f>E109/$G$109</f>
        <v>0.25889967637540451</v>
      </c>
      <c r="I109" s="103">
        <f>F109/$G$109</f>
        <v>0.74110032362459544</v>
      </c>
      <c r="J109" s="98"/>
      <c r="K109" s="26"/>
      <c r="L109" s="57"/>
      <c r="M109" s="57"/>
      <c r="N109" s="57"/>
      <c r="O109" s="133"/>
      <c r="P109" s="29"/>
    </row>
    <row r="110" spans="2:16" s="10" customFormat="1" ht="13.5" customHeight="1" x14ac:dyDescent="0.15">
      <c r="B110" s="55"/>
      <c r="C110" s="72"/>
      <c r="D110" s="58" t="s">
        <v>88</v>
      </c>
      <c r="E110" s="212">
        <f>E114+E117</f>
        <v>30</v>
      </c>
      <c r="F110" s="212">
        <f>F114+F117</f>
        <v>122</v>
      </c>
      <c r="G110" s="213">
        <f>SUM(E110:F110)</f>
        <v>152</v>
      </c>
      <c r="H110" s="137">
        <f>E110/$G$110</f>
        <v>0.19736842105263158</v>
      </c>
      <c r="I110" s="107">
        <f>F110/$G$110</f>
        <v>0.80263157894736847</v>
      </c>
      <c r="J110" s="98"/>
      <c r="K110" s="26"/>
      <c r="L110" s="57"/>
      <c r="M110" s="57"/>
      <c r="N110" s="57"/>
      <c r="O110" s="133"/>
      <c r="P110" s="29"/>
    </row>
    <row r="111" spans="2:16" s="10" customFormat="1" ht="13.5" customHeight="1" x14ac:dyDescent="0.15">
      <c r="B111" s="55"/>
      <c r="C111" s="72" t="s">
        <v>10</v>
      </c>
      <c r="D111" s="74" t="s">
        <v>91</v>
      </c>
      <c r="E111" s="214">
        <f>E115+E118</f>
        <v>50</v>
      </c>
      <c r="F111" s="214">
        <f>F115+F118</f>
        <v>107</v>
      </c>
      <c r="G111" s="215">
        <f>SUM(E111:F111)</f>
        <v>157</v>
      </c>
      <c r="H111" s="138">
        <f>E111/$G$111</f>
        <v>0.31847133757961782</v>
      </c>
      <c r="I111" s="111">
        <f>F111/$G$111</f>
        <v>0.68152866242038213</v>
      </c>
      <c r="J111" s="98"/>
      <c r="K111" s="26"/>
      <c r="L111" s="57"/>
      <c r="M111" s="57"/>
      <c r="N111" s="57"/>
      <c r="O111" s="133"/>
      <c r="P111" s="29"/>
    </row>
    <row r="112" spans="2:16" s="10" customFormat="1" ht="13.5" customHeight="1" x14ac:dyDescent="0.15">
      <c r="B112" s="55"/>
      <c r="C112" s="72"/>
      <c r="D112" s="59" t="s">
        <v>24</v>
      </c>
      <c r="E112" s="353"/>
      <c r="F112" s="353"/>
      <c r="G112" s="216">
        <f>$F$5-G109</f>
        <v>1</v>
      </c>
      <c r="H112" s="354"/>
      <c r="I112" s="355"/>
      <c r="J112" s="98"/>
      <c r="K112" s="26"/>
      <c r="L112" s="57"/>
      <c r="M112" s="57"/>
      <c r="N112" s="57"/>
      <c r="O112" s="133"/>
      <c r="P112" s="29"/>
    </row>
    <row r="113" spans="2:16" s="10" customFormat="1" ht="13.5" customHeight="1" x14ac:dyDescent="0.15">
      <c r="B113" s="55"/>
      <c r="C113" s="68" t="s">
        <v>25</v>
      </c>
      <c r="D113" s="70" t="s">
        <v>10</v>
      </c>
      <c r="E113" s="210">
        <f>E114+E115</f>
        <v>32</v>
      </c>
      <c r="F113" s="210">
        <f>F114+F115</f>
        <v>104</v>
      </c>
      <c r="G113" s="211">
        <f t="shared" ref="G113:G121" si="48">SUM(E113:F113)</f>
        <v>136</v>
      </c>
      <c r="H113" s="136">
        <f>E113/$G$113</f>
        <v>0.23529411764705882</v>
      </c>
      <c r="I113" s="103">
        <f>F113/$G$113</f>
        <v>0.76470588235294112</v>
      </c>
      <c r="J113" s="98"/>
      <c r="K113" s="26"/>
      <c r="L113" s="57"/>
      <c r="M113" s="57"/>
      <c r="N113" s="57"/>
      <c r="O113" s="133"/>
      <c r="P113" s="29"/>
    </row>
    <row r="114" spans="2:16" s="10" customFormat="1" ht="13.5" customHeight="1" x14ac:dyDescent="0.15">
      <c r="B114" s="55" t="s">
        <v>12</v>
      </c>
      <c r="C114" s="55" t="s">
        <v>13</v>
      </c>
      <c r="D114" s="58" t="s">
        <v>88</v>
      </c>
      <c r="E114" s="319">
        <v>15</v>
      </c>
      <c r="F114" s="319">
        <v>51</v>
      </c>
      <c r="G114" s="213">
        <f t="shared" si="48"/>
        <v>66</v>
      </c>
      <c r="H114" s="137">
        <f>E114/$G$114</f>
        <v>0.22727272727272727</v>
      </c>
      <c r="I114" s="107">
        <f>F114/$G$114</f>
        <v>0.77272727272727271</v>
      </c>
      <c r="J114" s="98"/>
      <c r="K114" s="26"/>
      <c r="L114" s="57"/>
      <c r="M114" s="57"/>
      <c r="N114" s="57"/>
      <c r="O114" s="133"/>
      <c r="P114" s="29"/>
    </row>
    <row r="115" spans="2:16" s="10" customFormat="1" ht="13.5" customHeight="1" x14ac:dyDescent="0.15">
      <c r="B115" s="55"/>
      <c r="C115" s="55"/>
      <c r="D115" s="60" t="s">
        <v>91</v>
      </c>
      <c r="E115" s="321">
        <v>17</v>
      </c>
      <c r="F115" s="321">
        <v>53</v>
      </c>
      <c r="G115" s="217">
        <f t="shared" si="48"/>
        <v>70</v>
      </c>
      <c r="H115" s="140">
        <f>E115/$G$115</f>
        <v>0.24285714285714285</v>
      </c>
      <c r="I115" s="119">
        <f>F115/$G$115</f>
        <v>0.75714285714285712</v>
      </c>
      <c r="J115" s="98"/>
      <c r="K115" s="26"/>
      <c r="L115" s="57"/>
      <c r="M115" s="57"/>
      <c r="N115" s="57"/>
      <c r="O115" s="133"/>
      <c r="P115" s="29"/>
    </row>
    <row r="116" spans="2:16" s="10" customFormat="1" ht="13.5" customHeight="1" x14ac:dyDescent="0.15">
      <c r="B116" s="55"/>
      <c r="C116" s="68"/>
      <c r="D116" s="70" t="s">
        <v>10</v>
      </c>
      <c r="E116" s="210">
        <f>E117+E118</f>
        <v>48</v>
      </c>
      <c r="F116" s="210">
        <f>F117+F118</f>
        <v>125</v>
      </c>
      <c r="G116" s="211">
        <f t="shared" si="48"/>
        <v>173</v>
      </c>
      <c r="H116" s="136">
        <f>E116/$G$116</f>
        <v>0.2774566473988439</v>
      </c>
      <c r="I116" s="103">
        <f>F116/$G$116</f>
        <v>0.7225433526011561</v>
      </c>
      <c r="J116" s="98"/>
      <c r="K116" s="26"/>
      <c r="L116" s="57"/>
      <c r="M116" s="57"/>
      <c r="N116" s="57"/>
      <c r="O116" s="133"/>
      <c r="P116" s="29"/>
    </row>
    <row r="117" spans="2:16" s="10" customFormat="1" ht="13.5" customHeight="1" x14ac:dyDescent="0.15">
      <c r="B117" s="55"/>
      <c r="C117" s="55" t="s">
        <v>14</v>
      </c>
      <c r="D117" s="82" t="s">
        <v>88</v>
      </c>
      <c r="E117" s="319">
        <v>15</v>
      </c>
      <c r="F117" s="319">
        <v>71</v>
      </c>
      <c r="G117" s="218">
        <f t="shared" si="48"/>
        <v>86</v>
      </c>
      <c r="H117" s="141">
        <f>E117/$G$117</f>
        <v>0.1744186046511628</v>
      </c>
      <c r="I117" s="123">
        <f>F117/$G$117</f>
        <v>0.82558139534883723</v>
      </c>
      <c r="J117" s="98"/>
      <c r="K117" s="26"/>
      <c r="L117" s="57"/>
      <c r="M117" s="57"/>
      <c r="N117" s="57"/>
      <c r="O117" s="133"/>
      <c r="P117" s="29"/>
    </row>
    <row r="118" spans="2:16" s="10" customFormat="1" ht="13.5" customHeight="1" x14ac:dyDescent="0.15">
      <c r="B118" s="84"/>
      <c r="C118" s="59"/>
      <c r="D118" s="59" t="s">
        <v>91</v>
      </c>
      <c r="E118" s="321">
        <v>33</v>
      </c>
      <c r="F118" s="321">
        <v>54</v>
      </c>
      <c r="G118" s="216">
        <f t="shared" si="48"/>
        <v>87</v>
      </c>
      <c r="H118" s="142">
        <f>E118/$G$118</f>
        <v>0.37931034482758619</v>
      </c>
      <c r="I118" s="127">
        <f>F118/$G$118</f>
        <v>0.62068965517241381</v>
      </c>
      <c r="J118" s="98"/>
      <c r="K118" s="26"/>
      <c r="L118" s="57"/>
      <c r="M118" s="57"/>
      <c r="N118" s="57"/>
      <c r="O118" s="133"/>
      <c r="P118" s="29"/>
    </row>
    <row r="119" spans="2:16" s="10" customFormat="1" ht="13.5" customHeight="1" x14ac:dyDescent="0.15">
      <c r="B119" s="68"/>
      <c r="C119" s="69"/>
      <c r="D119" s="70" t="s">
        <v>10</v>
      </c>
      <c r="E119" s="210">
        <f>E120+E121</f>
        <v>103</v>
      </c>
      <c r="F119" s="210">
        <f>F120+F121</f>
        <v>378</v>
      </c>
      <c r="G119" s="211">
        <f t="shared" si="48"/>
        <v>481</v>
      </c>
      <c r="H119" s="136">
        <f>E119/$G$119</f>
        <v>0.21413721413721415</v>
      </c>
      <c r="I119" s="103">
        <f>F119/$G$119</f>
        <v>0.78586278586278591</v>
      </c>
      <c r="J119" s="98"/>
      <c r="K119" s="26"/>
      <c r="L119" s="57"/>
      <c r="M119" s="57"/>
      <c r="N119" s="57"/>
      <c r="O119" s="133"/>
      <c r="P119" s="29"/>
    </row>
    <row r="120" spans="2:16" s="10" customFormat="1" ht="13.5" customHeight="1" x14ac:dyDescent="0.15">
      <c r="B120" s="55"/>
      <c r="C120" s="72"/>
      <c r="D120" s="58" t="s">
        <v>88</v>
      </c>
      <c r="E120" s="212">
        <f>E124+E127</f>
        <v>45</v>
      </c>
      <c r="F120" s="212">
        <f>F124+F127</f>
        <v>204</v>
      </c>
      <c r="G120" s="213">
        <f t="shared" si="48"/>
        <v>249</v>
      </c>
      <c r="H120" s="137">
        <f>E120/$G$120</f>
        <v>0.18072289156626506</v>
      </c>
      <c r="I120" s="107">
        <f>F120/$G$120</f>
        <v>0.81927710843373491</v>
      </c>
      <c r="J120" s="98"/>
      <c r="K120" s="26"/>
      <c r="L120" s="57"/>
      <c r="M120" s="57"/>
      <c r="N120" s="57"/>
      <c r="O120" s="133"/>
      <c r="P120" s="29"/>
    </row>
    <row r="121" spans="2:16" s="10" customFormat="1" ht="13.5" customHeight="1" x14ac:dyDescent="0.15">
      <c r="B121" s="55"/>
      <c r="C121" s="72" t="s">
        <v>10</v>
      </c>
      <c r="D121" s="74" t="s">
        <v>91</v>
      </c>
      <c r="E121" s="214">
        <f>E125+E128</f>
        <v>58</v>
      </c>
      <c r="F121" s="214">
        <f>F125+F128</f>
        <v>174</v>
      </c>
      <c r="G121" s="215">
        <f t="shared" si="48"/>
        <v>232</v>
      </c>
      <c r="H121" s="138">
        <f>E121/$G$121</f>
        <v>0.25</v>
      </c>
      <c r="I121" s="111">
        <f>F121/$G$121</f>
        <v>0.75</v>
      </c>
      <c r="J121" s="98"/>
      <c r="K121" s="26"/>
      <c r="L121" s="57"/>
      <c r="M121" s="57"/>
      <c r="N121" s="57"/>
      <c r="O121" s="133"/>
      <c r="P121" s="29"/>
    </row>
    <row r="122" spans="2:16" s="10" customFormat="1" ht="13.5" customHeight="1" x14ac:dyDescent="0.15">
      <c r="B122" s="55"/>
      <c r="C122" s="72"/>
      <c r="D122" s="59" t="s">
        <v>24</v>
      </c>
      <c r="E122" s="224"/>
      <c r="F122" s="224"/>
      <c r="G122" s="216">
        <f>$F$8-G119</f>
        <v>5</v>
      </c>
      <c r="H122" s="139"/>
      <c r="I122" s="115"/>
      <c r="J122" s="98"/>
      <c r="K122" s="26"/>
      <c r="L122" s="57"/>
      <c r="M122" s="57"/>
      <c r="N122" s="57"/>
      <c r="O122" s="133"/>
      <c r="P122" s="29"/>
    </row>
    <row r="123" spans="2:16" s="10" customFormat="1" ht="13.5" customHeight="1" x14ac:dyDescent="0.15">
      <c r="B123" s="55"/>
      <c r="C123" s="68" t="s">
        <v>25</v>
      </c>
      <c r="D123" s="70" t="s">
        <v>10</v>
      </c>
      <c r="E123" s="210">
        <f>E124+E125</f>
        <v>55</v>
      </c>
      <c r="F123" s="210">
        <f>F124+F125</f>
        <v>183</v>
      </c>
      <c r="G123" s="211">
        <f>SUM(E123:F123)</f>
        <v>238</v>
      </c>
      <c r="H123" s="136">
        <f>E123/$G$123</f>
        <v>0.23109243697478993</v>
      </c>
      <c r="I123" s="103">
        <f>F123/$G$123</f>
        <v>0.76890756302521013</v>
      </c>
      <c r="J123" s="98"/>
      <c r="K123" s="26"/>
      <c r="L123" s="57"/>
      <c r="M123" s="57"/>
      <c r="N123" s="57"/>
      <c r="O123" s="133"/>
      <c r="P123" s="29"/>
    </row>
    <row r="124" spans="2:16" s="10" customFormat="1" ht="13.5" customHeight="1" x14ac:dyDescent="0.15">
      <c r="B124" s="55" t="s">
        <v>15</v>
      </c>
      <c r="C124" s="55" t="s">
        <v>13</v>
      </c>
      <c r="D124" s="58" t="s">
        <v>88</v>
      </c>
      <c r="E124" s="319">
        <v>24</v>
      </c>
      <c r="F124" s="319">
        <v>100</v>
      </c>
      <c r="G124" s="213">
        <f t="shared" ref="G124:G131" si="49">SUM(E124:F124)</f>
        <v>124</v>
      </c>
      <c r="H124" s="137">
        <f>E124/$G$124</f>
        <v>0.19354838709677419</v>
      </c>
      <c r="I124" s="107">
        <f>F124/$G$124</f>
        <v>0.80645161290322576</v>
      </c>
      <c r="J124" s="98"/>
      <c r="K124" s="26"/>
      <c r="L124" s="57"/>
      <c r="M124" s="57"/>
      <c r="N124" s="57"/>
      <c r="O124" s="133"/>
      <c r="P124" s="29"/>
    </row>
    <row r="125" spans="2:16" s="10" customFormat="1" ht="13.5" customHeight="1" x14ac:dyDescent="0.15">
      <c r="B125" s="55"/>
      <c r="C125" s="55"/>
      <c r="D125" s="60" t="s">
        <v>91</v>
      </c>
      <c r="E125" s="321">
        <v>31</v>
      </c>
      <c r="F125" s="321">
        <v>83</v>
      </c>
      <c r="G125" s="217">
        <f t="shared" si="49"/>
        <v>114</v>
      </c>
      <c r="H125" s="140">
        <f>E125/$G$125</f>
        <v>0.27192982456140352</v>
      </c>
      <c r="I125" s="119">
        <f>F125/$G$125</f>
        <v>0.72807017543859653</v>
      </c>
      <c r="J125" s="98"/>
      <c r="K125" s="26"/>
      <c r="L125" s="57"/>
      <c r="M125" s="57"/>
      <c r="N125" s="57"/>
      <c r="O125" s="133"/>
      <c r="P125" s="29"/>
    </row>
    <row r="126" spans="2:16" s="10" customFormat="1" ht="13.5" customHeight="1" x14ac:dyDescent="0.15">
      <c r="B126" s="55"/>
      <c r="C126" s="68"/>
      <c r="D126" s="70" t="s">
        <v>10</v>
      </c>
      <c r="E126" s="210">
        <f>E127+E128</f>
        <v>48</v>
      </c>
      <c r="F126" s="210">
        <f>F127+F128</f>
        <v>195</v>
      </c>
      <c r="G126" s="211">
        <f>SUM(E126:F126)</f>
        <v>243</v>
      </c>
      <c r="H126" s="136">
        <f>E126/$G$126</f>
        <v>0.19753086419753085</v>
      </c>
      <c r="I126" s="103">
        <f>F126/$G$126</f>
        <v>0.80246913580246915</v>
      </c>
      <c r="J126" s="98"/>
      <c r="K126" s="26"/>
      <c r="L126" s="57"/>
      <c r="M126" s="57"/>
      <c r="N126" s="57"/>
      <c r="O126" s="133"/>
      <c r="P126" s="29"/>
    </row>
    <row r="127" spans="2:16" s="10" customFormat="1" ht="13.5" customHeight="1" x14ac:dyDescent="0.15">
      <c r="B127" s="55"/>
      <c r="C127" s="55" t="s">
        <v>16</v>
      </c>
      <c r="D127" s="82" t="s">
        <v>88</v>
      </c>
      <c r="E127" s="319">
        <v>21</v>
      </c>
      <c r="F127" s="319">
        <v>104</v>
      </c>
      <c r="G127" s="218">
        <f t="shared" si="49"/>
        <v>125</v>
      </c>
      <c r="H127" s="141">
        <f>E127/$G$127</f>
        <v>0.16800000000000001</v>
      </c>
      <c r="I127" s="123">
        <f>F127/$G$127</f>
        <v>0.83199999999999996</v>
      </c>
      <c r="J127" s="98"/>
      <c r="K127" s="26"/>
      <c r="L127" s="57"/>
      <c r="M127" s="57"/>
      <c r="N127" s="57"/>
      <c r="O127" s="133"/>
      <c r="P127" s="29"/>
    </row>
    <row r="128" spans="2:16" s="10" customFormat="1" ht="13.5" customHeight="1" x14ac:dyDescent="0.15">
      <c r="B128" s="84"/>
      <c r="C128" s="59"/>
      <c r="D128" s="59" t="s">
        <v>91</v>
      </c>
      <c r="E128" s="321">
        <v>27</v>
      </c>
      <c r="F128" s="321">
        <v>91</v>
      </c>
      <c r="G128" s="216">
        <f t="shared" si="49"/>
        <v>118</v>
      </c>
      <c r="H128" s="142">
        <f>E128/$G$128</f>
        <v>0.2288135593220339</v>
      </c>
      <c r="I128" s="127">
        <f>F128/$G$128</f>
        <v>0.77118644067796616</v>
      </c>
      <c r="J128" s="98"/>
      <c r="K128" s="26"/>
      <c r="L128" s="57"/>
      <c r="M128" s="57"/>
      <c r="N128" s="57"/>
      <c r="O128" s="133"/>
      <c r="P128" s="29"/>
    </row>
    <row r="129" spans="2:16" s="10" customFormat="1" ht="13.5" customHeight="1" x14ac:dyDescent="0.15">
      <c r="B129" s="68"/>
      <c r="C129" s="69"/>
      <c r="D129" s="70" t="s">
        <v>10</v>
      </c>
      <c r="E129" s="210">
        <f>E130+E131</f>
        <v>40</v>
      </c>
      <c r="F129" s="210">
        <f>F130+F131</f>
        <v>150</v>
      </c>
      <c r="G129" s="211">
        <f>SUM(E129:F129)</f>
        <v>190</v>
      </c>
      <c r="H129" s="136">
        <f>E129/$G$129</f>
        <v>0.21052631578947367</v>
      </c>
      <c r="I129" s="103">
        <f>F129/$G$129</f>
        <v>0.78947368421052633</v>
      </c>
      <c r="J129" s="98"/>
      <c r="K129" s="26"/>
      <c r="L129" s="57"/>
      <c r="M129" s="57"/>
      <c r="N129" s="57"/>
      <c r="O129" s="133"/>
      <c r="P129" s="29"/>
    </row>
    <row r="130" spans="2:16" s="10" customFormat="1" ht="13.5" customHeight="1" x14ac:dyDescent="0.15">
      <c r="B130" s="55"/>
      <c r="C130" s="72"/>
      <c r="D130" s="58" t="s">
        <v>88</v>
      </c>
      <c r="E130" s="319">
        <v>17</v>
      </c>
      <c r="F130" s="319">
        <v>76</v>
      </c>
      <c r="G130" s="213">
        <f t="shared" si="49"/>
        <v>93</v>
      </c>
      <c r="H130" s="137">
        <f>E130/$G$130</f>
        <v>0.18279569892473119</v>
      </c>
      <c r="I130" s="107">
        <f>F130/$G$130</f>
        <v>0.81720430107526887</v>
      </c>
      <c r="J130" s="98"/>
      <c r="K130" s="26"/>
      <c r="L130" s="57"/>
      <c r="M130" s="57"/>
      <c r="N130" s="57"/>
      <c r="O130" s="133"/>
      <c r="P130" s="29"/>
    </row>
    <row r="131" spans="2:16" s="10" customFormat="1" ht="13.5" customHeight="1" x14ac:dyDescent="0.15">
      <c r="B131" s="55" t="s">
        <v>26</v>
      </c>
      <c r="C131" s="26" t="s">
        <v>16</v>
      </c>
      <c r="D131" s="74" t="s">
        <v>91</v>
      </c>
      <c r="E131" s="331">
        <v>23</v>
      </c>
      <c r="F131" s="331">
        <v>74</v>
      </c>
      <c r="G131" s="239">
        <f t="shared" si="49"/>
        <v>97</v>
      </c>
      <c r="H131" s="138">
        <f>E131/$G$131</f>
        <v>0.23711340206185566</v>
      </c>
      <c r="I131" s="112">
        <f>F131/$G$131</f>
        <v>0.76288659793814428</v>
      </c>
      <c r="J131" s="98"/>
      <c r="K131" s="63"/>
      <c r="L131" s="63"/>
      <c r="M131" s="63"/>
      <c r="N131" s="63"/>
      <c r="O131" s="63"/>
    </row>
    <row r="132" spans="2:16" s="10" customFormat="1" ht="13.5" customHeight="1" thickBot="1" x14ac:dyDescent="0.2">
      <c r="B132" s="55"/>
      <c r="C132" s="72"/>
      <c r="D132" s="91" t="s">
        <v>24</v>
      </c>
      <c r="E132" s="225"/>
      <c r="F132" s="225"/>
      <c r="G132" s="240">
        <f>$F$11-G129</f>
        <v>0</v>
      </c>
      <c r="H132" s="196"/>
      <c r="I132" s="208"/>
      <c r="J132" s="98"/>
      <c r="K132" s="63"/>
      <c r="L132" s="63"/>
      <c r="M132" s="63"/>
      <c r="N132" s="63"/>
      <c r="O132" s="63"/>
    </row>
    <row r="133" spans="2:16" s="10" customFormat="1" ht="13.5" customHeight="1" thickTop="1" x14ac:dyDescent="0.15">
      <c r="B133" s="92"/>
      <c r="C133" s="93"/>
      <c r="D133" s="62" t="s">
        <v>10</v>
      </c>
      <c r="E133" s="236">
        <f>E134+E135</f>
        <v>223</v>
      </c>
      <c r="F133" s="236">
        <f>F134+F135</f>
        <v>757</v>
      </c>
      <c r="G133" s="211">
        <f>SUM(E133:F133)</f>
        <v>980</v>
      </c>
      <c r="H133" s="248">
        <f>E133/$G$133</f>
        <v>0.22755102040816327</v>
      </c>
      <c r="I133" s="249">
        <f>F133/$G$133</f>
        <v>0.77244897959183678</v>
      </c>
      <c r="J133" s="98"/>
      <c r="K133" s="312"/>
      <c r="L133" s="312"/>
      <c r="M133" s="312"/>
      <c r="N133" s="312"/>
      <c r="O133" s="312"/>
    </row>
    <row r="134" spans="2:16" s="10" customFormat="1" ht="13.5" customHeight="1" x14ac:dyDescent="0.15">
      <c r="B134" s="55"/>
      <c r="C134" s="72"/>
      <c r="D134" s="58" t="s">
        <v>88</v>
      </c>
      <c r="E134" s="219">
        <f>E110+E120+E130</f>
        <v>92</v>
      </c>
      <c r="F134" s="219">
        <f>F110+F120+F130</f>
        <v>402</v>
      </c>
      <c r="G134" s="213">
        <f>SUM(E134:F134)</f>
        <v>494</v>
      </c>
      <c r="H134" s="141">
        <f>E134/$G$134</f>
        <v>0.18623481781376519</v>
      </c>
      <c r="I134" s="124">
        <f>F134/$G$134</f>
        <v>0.81376518218623484</v>
      </c>
      <c r="J134" s="98"/>
      <c r="K134" s="57"/>
      <c r="L134" s="57"/>
      <c r="M134" s="57"/>
      <c r="N134" s="57"/>
      <c r="O134" s="57"/>
    </row>
    <row r="135" spans="2:16" s="10" customFormat="1" ht="13.5" customHeight="1" x14ac:dyDescent="0.15">
      <c r="B135" s="96" t="s">
        <v>10</v>
      </c>
      <c r="C135" s="26"/>
      <c r="D135" s="74" t="s">
        <v>91</v>
      </c>
      <c r="E135" s="214">
        <f>E111+E121+E131</f>
        <v>131</v>
      </c>
      <c r="F135" s="214">
        <f>F111+F121+F131</f>
        <v>355</v>
      </c>
      <c r="G135" s="215">
        <f>SUM(E135:F135)</f>
        <v>486</v>
      </c>
      <c r="H135" s="138">
        <f>E135/$G$135</f>
        <v>0.26954732510288065</v>
      </c>
      <c r="I135" s="112">
        <f>F135/$G$135</f>
        <v>0.73045267489711929</v>
      </c>
      <c r="J135" s="98"/>
      <c r="K135" s="57"/>
      <c r="L135" s="57"/>
      <c r="M135" s="57"/>
      <c r="N135" s="57"/>
      <c r="O135" s="57"/>
    </row>
    <row r="136" spans="2:16" s="10" customFormat="1" ht="13.5" customHeight="1" x14ac:dyDescent="0.15">
      <c r="B136" s="84"/>
      <c r="C136" s="97"/>
      <c r="D136" s="59" t="s">
        <v>24</v>
      </c>
      <c r="E136" s="224"/>
      <c r="F136" s="224"/>
      <c r="G136" s="216">
        <f>G112+G122+G132</f>
        <v>6</v>
      </c>
      <c r="H136" s="146"/>
      <c r="I136" s="148"/>
      <c r="J136" s="98"/>
      <c r="K136" s="57"/>
      <c r="L136" s="57"/>
      <c r="M136" s="57"/>
      <c r="N136" s="57"/>
      <c r="O136" s="57"/>
    </row>
    <row r="137" spans="2:16" s="10" customFormat="1" ht="13.5" customHeight="1" x14ac:dyDescent="0.15">
      <c r="B137" s="17"/>
      <c r="C137" s="17"/>
      <c r="D137" s="17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</row>
    <row r="138" spans="2:16" s="10" customFormat="1" ht="17.25" customHeight="1" x14ac:dyDescent="0.15">
      <c r="B138" s="65" t="s">
        <v>32</v>
      </c>
      <c r="C138" s="65"/>
      <c r="D138" s="17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</row>
    <row r="139" spans="2:16" s="10" customFormat="1" ht="19.2" x14ac:dyDescent="0.15">
      <c r="B139" s="30" t="s">
        <v>9</v>
      </c>
      <c r="C139" s="11" t="s">
        <v>19</v>
      </c>
      <c r="D139" s="402" t="s">
        <v>20</v>
      </c>
      <c r="E139" s="410" t="s">
        <v>33</v>
      </c>
      <c r="F139" s="410" t="s">
        <v>34</v>
      </c>
      <c r="G139" s="410" t="s">
        <v>35</v>
      </c>
      <c r="H139" s="410" t="s">
        <v>36</v>
      </c>
      <c r="I139" s="410" t="s">
        <v>37</v>
      </c>
      <c r="J139" s="411" t="s">
        <v>38</v>
      </c>
      <c r="K139" s="412" t="s">
        <v>39</v>
      </c>
      <c r="L139" s="412" t="s">
        <v>40</v>
      </c>
      <c r="M139" s="412" t="s">
        <v>41</v>
      </c>
      <c r="N139" s="63"/>
      <c r="O139" s="63"/>
    </row>
    <row r="140" spans="2:16" s="340" customFormat="1" ht="9.9" customHeight="1" x14ac:dyDescent="0.15">
      <c r="B140" s="335"/>
      <c r="C140" s="336"/>
      <c r="D140" s="337" t="s">
        <v>10</v>
      </c>
      <c r="E140" s="384">
        <f t="shared" ref="E140:M140" si="50">E141+E142</f>
        <v>1</v>
      </c>
      <c r="F140" s="384">
        <f t="shared" si="50"/>
        <v>8</v>
      </c>
      <c r="G140" s="384">
        <f t="shared" si="50"/>
        <v>31</v>
      </c>
      <c r="H140" s="384">
        <f t="shared" si="50"/>
        <v>10</v>
      </c>
      <c r="I140" s="384">
        <f t="shared" si="50"/>
        <v>4</v>
      </c>
      <c r="J140" s="385">
        <f t="shared" si="50"/>
        <v>16</v>
      </c>
      <c r="K140" s="385">
        <f t="shared" si="50"/>
        <v>12</v>
      </c>
      <c r="L140" s="385">
        <f t="shared" si="50"/>
        <v>13</v>
      </c>
      <c r="M140" s="385">
        <f t="shared" si="50"/>
        <v>11</v>
      </c>
      <c r="N140" s="339"/>
      <c r="O140" s="339"/>
    </row>
    <row r="141" spans="2:16" s="340" customFormat="1" ht="9.9" customHeight="1" x14ac:dyDescent="0.15">
      <c r="B141" s="342"/>
      <c r="C141" s="343"/>
      <c r="D141" s="344" t="s">
        <v>88</v>
      </c>
      <c r="E141" s="386">
        <f t="shared" ref="E141:M141" si="51">E144+E147</f>
        <v>0</v>
      </c>
      <c r="F141" s="386">
        <f t="shared" si="51"/>
        <v>2</v>
      </c>
      <c r="G141" s="386">
        <f t="shared" si="51"/>
        <v>13</v>
      </c>
      <c r="H141" s="386">
        <f t="shared" si="51"/>
        <v>7</v>
      </c>
      <c r="I141" s="386">
        <f t="shared" si="51"/>
        <v>1</v>
      </c>
      <c r="J141" s="387">
        <f t="shared" si="51"/>
        <v>7</v>
      </c>
      <c r="K141" s="387">
        <f t="shared" si="51"/>
        <v>6</v>
      </c>
      <c r="L141" s="387">
        <f t="shared" si="51"/>
        <v>4</v>
      </c>
      <c r="M141" s="387">
        <f t="shared" si="51"/>
        <v>1</v>
      </c>
      <c r="N141" s="339"/>
      <c r="O141" s="339"/>
    </row>
    <row r="142" spans="2:16" s="340" customFormat="1" ht="9.9" customHeight="1" x14ac:dyDescent="0.15">
      <c r="B142" s="342"/>
      <c r="C142" s="343" t="s">
        <v>10</v>
      </c>
      <c r="D142" s="345" t="s">
        <v>91</v>
      </c>
      <c r="E142" s="388">
        <f t="shared" ref="E142:M142" si="52">E145+E148</f>
        <v>1</v>
      </c>
      <c r="F142" s="388">
        <f t="shared" si="52"/>
        <v>6</v>
      </c>
      <c r="G142" s="388">
        <f t="shared" si="52"/>
        <v>18</v>
      </c>
      <c r="H142" s="388">
        <f t="shared" si="52"/>
        <v>3</v>
      </c>
      <c r="I142" s="388">
        <f t="shared" si="52"/>
        <v>3</v>
      </c>
      <c r="J142" s="389">
        <f t="shared" si="52"/>
        <v>9</v>
      </c>
      <c r="K142" s="389">
        <f t="shared" si="52"/>
        <v>6</v>
      </c>
      <c r="L142" s="389">
        <f t="shared" si="52"/>
        <v>9</v>
      </c>
      <c r="M142" s="389">
        <f t="shared" si="52"/>
        <v>10</v>
      </c>
      <c r="N142" s="339"/>
      <c r="O142" s="339"/>
    </row>
    <row r="143" spans="2:16" s="340" customFormat="1" ht="9.9" customHeight="1" x14ac:dyDescent="0.15">
      <c r="B143" s="342"/>
      <c r="C143" s="335" t="s">
        <v>25</v>
      </c>
      <c r="D143" s="337" t="s">
        <v>10</v>
      </c>
      <c r="E143" s="384">
        <f t="shared" ref="E143:M143" si="53">E144+E145</f>
        <v>1</v>
      </c>
      <c r="F143" s="384">
        <f t="shared" si="53"/>
        <v>4</v>
      </c>
      <c r="G143" s="384">
        <f t="shared" si="53"/>
        <v>10</v>
      </c>
      <c r="H143" s="384">
        <f t="shared" si="53"/>
        <v>4</v>
      </c>
      <c r="I143" s="384">
        <f t="shared" si="53"/>
        <v>2</v>
      </c>
      <c r="J143" s="385">
        <f t="shared" si="53"/>
        <v>5</v>
      </c>
      <c r="K143" s="385">
        <f t="shared" si="53"/>
        <v>5</v>
      </c>
      <c r="L143" s="385">
        <f t="shared" si="53"/>
        <v>7</v>
      </c>
      <c r="M143" s="385">
        <f t="shared" si="53"/>
        <v>3</v>
      </c>
      <c r="N143" s="339"/>
      <c r="O143" s="339"/>
    </row>
    <row r="144" spans="2:16" s="340" customFormat="1" ht="9.9" customHeight="1" x14ac:dyDescent="0.15">
      <c r="B144" s="342" t="s">
        <v>12</v>
      </c>
      <c r="C144" s="342" t="s">
        <v>13</v>
      </c>
      <c r="D144" s="344" t="s">
        <v>88</v>
      </c>
      <c r="E144" s="399">
        <v>0</v>
      </c>
      <c r="F144" s="399">
        <v>1</v>
      </c>
      <c r="G144" s="399">
        <v>6</v>
      </c>
      <c r="H144" s="399">
        <v>4</v>
      </c>
      <c r="I144" s="399">
        <v>1</v>
      </c>
      <c r="J144" s="399">
        <v>3</v>
      </c>
      <c r="K144" s="399">
        <v>3</v>
      </c>
      <c r="L144" s="399">
        <v>3</v>
      </c>
      <c r="M144" s="399">
        <v>0</v>
      </c>
      <c r="N144" s="339"/>
      <c r="O144" s="339"/>
    </row>
    <row r="145" spans="2:15" s="340" customFormat="1" ht="9.9" customHeight="1" x14ac:dyDescent="0.15">
      <c r="B145" s="342"/>
      <c r="C145" s="342"/>
      <c r="D145" s="346" t="s">
        <v>91</v>
      </c>
      <c r="E145" s="400">
        <v>1</v>
      </c>
      <c r="F145" s="400">
        <v>3</v>
      </c>
      <c r="G145" s="400">
        <v>4</v>
      </c>
      <c r="H145" s="400">
        <v>0</v>
      </c>
      <c r="I145" s="400">
        <v>1</v>
      </c>
      <c r="J145" s="400">
        <v>2</v>
      </c>
      <c r="K145" s="400">
        <v>2</v>
      </c>
      <c r="L145" s="400">
        <v>4</v>
      </c>
      <c r="M145" s="400">
        <v>3</v>
      </c>
      <c r="N145" s="339"/>
      <c r="O145" s="339"/>
    </row>
    <row r="146" spans="2:15" s="340" customFormat="1" ht="9.9" customHeight="1" x14ac:dyDescent="0.15">
      <c r="B146" s="342"/>
      <c r="C146" s="335"/>
      <c r="D146" s="337" t="s">
        <v>10</v>
      </c>
      <c r="E146" s="384">
        <f t="shared" ref="E146:M146" si="54">E147+E148</f>
        <v>0</v>
      </c>
      <c r="F146" s="384">
        <f t="shared" si="54"/>
        <v>4</v>
      </c>
      <c r="G146" s="384">
        <f t="shared" si="54"/>
        <v>21</v>
      </c>
      <c r="H146" s="384">
        <f t="shared" si="54"/>
        <v>6</v>
      </c>
      <c r="I146" s="384">
        <f t="shared" si="54"/>
        <v>2</v>
      </c>
      <c r="J146" s="385">
        <f t="shared" si="54"/>
        <v>11</v>
      </c>
      <c r="K146" s="385">
        <f t="shared" si="54"/>
        <v>7</v>
      </c>
      <c r="L146" s="385">
        <f t="shared" si="54"/>
        <v>6</v>
      </c>
      <c r="M146" s="385">
        <f t="shared" si="54"/>
        <v>8</v>
      </c>
      <c r="N146" s="339"/>
      <c r="O146" s="339"/>
    </row>
    <row r="147" spans="2:15" s="340" customFormat="1" ht="9.9" customHeight="1" x14ac:dyDescent="0.15">
      <c r="B147" s="342"/>
      <c r="C147" s="342" t="s">
        <v>14</v>
      </c>
      <c r="D147" s="347" t="s">
        <v>88</v>
      </c>
      <c r="E147" s="399">
        <v>0</v>
      </c>
      <c r="F147" s="399">
        <v>1</v>
      </c>
      <c r="G147" s="399">
        <v>7</v>
      </c>
      <c r="H147" s="399">
        <v>3</v>
      </c>
      <c r="I147" s="399">
        <v>0</v>
      </c>
      <c r="J147" s="399">
        <v>4</v>
      </c>
      <c r="K147" s="399">
        <v>3</v>
      </c>
      <c r="L147" s="399">
        <v>1</v>
      </c>
      <c r="M147" s="399">
        <v>1</v>
      </c>
      <c r="N147" s="339"/>
      <c r="O147" s="339"/>
    </row>
    <row r="148" spans="2:15" s="340" customFormat="1" ht="9.9" customHeight="1" x14ac:dyDescent="0.15">
      <c r="B148" s="348"/>
      <c r="C148" s="349"/>
      <c r="D148" s="349" t="s">
        <v>91</v>
      </c>
      <c r="E148" s="400">
        <v>0</v>
      </c>
      <c r="F148" s="400">
        <v>3</v>
      </c>
      <c r="G148" s="400">
        <v>14</v>
      </c>
      <c r="H148" s="400">
        <v>3</v>
      </c>
      <c r="I148" s="400">
        <v>2</v>
      </c>
      <c r="J148" s="400">
        <v>7</v>
      </c>
      <c r="K148" s="400">
        <v>4</v>
      </c>
      <c r="L148" s="400">
        <v>5</v>
      </c>
      <c r="M148" s="400">
        <v>7</v>
      </c>
      <c r="N148" s="339"/>
      <c r="O148" s="339"/>
    </row>
    <row r="149" spans="2:15" s="340" customFormat="1" ht="9.9" customHeight="1" x14ac:dyDescent="0.15">
      <c r="B149" s="335"/>
      <c r="C149" s="336"/>
      <c r="D149" s="337" t="s">
        <v>10</v>
      </c>
      <c r="E149" s="384">
        <f t="shared" ref="E149:M149" si="55">E150+E151</f>
        <v>1</v>
      </c>
      <c r="F149" s="384">
        <f t="shared" si="55"/>
        <v>24</v>
      </c>
      <c r="G149" s="384">
        <f t="shared" si="55"/>
        <v>21</v>
      </c>
      <c r="H149" s="384">
        <f t="shared" si="55"/>
        <v>13</v>
      </c>
      <c r="I149" s="384">
        <f t="shared" si="55"/>
        <v>11</v>
      </c>
      <c r="J149" s="385">
        <f t="shared" si="55"/>
        <v>33</v>
      </c>
      <c r="K149" s="385">
        <f t="shared" si="55"/>
        <v>15</v>
      </c>
      <c r="L149" s="385">
        <f t="shared" si="55"/>
        <v>25</v>
      </c>
      <c r="M149" s="385">
        <f t="shared" si="55"/>
        <v>20</v>
      </c>
      <c r="N149" s="339"/>
      <c r="O149" s="339"/>
    </row>
    <row r="150" spans="2:15" s="340" customFormat="1" ht="9.9" customHeight="1" x14ac:dyDescent="0.15">
      <c r="B150" s="342"/>
      <c r="C150" s="343"/>
      <c r="D150" s="344" t="s">
        <v>88</v>
      </c>
      <c r="E150" s="386">
        <f t="shared" ref="E150:M150" si="56">E153+E156</f>
        <v>1</v>
      </c>
      <c r="F150" s="386">
        <f t="shared" si="56"/>
        <v>7</v>
      </c>
      <c r="G150" s="386">
        <f t="shared" si="56"/>
        <v>7</v>
      </c>
      <c r="H150" s="386">
        <f t="shared" si="56"/>
        <v>9</v>
      </c>
      <c r="I150" s="386">
        <f t="shared" si="56"/>
        <v>1</v>
      </c>
      <c r="J150" s="387">
        <f t="shared" si="56"/>
        <v>13</v>
      </c>
      <c r="K150" s="387">
        <f t="shared" si="56"/>
        <v>6</v>
      </c>
      <c r="L150" s="387">
        <f t="shared" si="56"/>
        <v>7</v>
      </c>
      <c r="M150" s="387">
        <f t="shared" si="56"/>
        <v>9</v>
      </c>
      <c r="N150" s="339"/>
      <c r="O150" s="339"/>
    </row>
    <row r="151" spans="2:15" s="340" customFormat="1" ht="9.9" customHeight="1" x14ac:dyDescent="0.15">
      <c r="B151" s="342"/>
      <c r="C151" s="343" t="s">
        <v>10</v>
      </c>
      <c r="D151" s="345" t="s">
        <v>91</v>
      </c>
      <c r="E151" s="388">
        <f t="shared" ref="E151:M151" si="57">E154+E157</f>
        <v>0</v>
      </c>
      <c r="F151" s="388">
        <f t="shared" si="57"/>
        <v>17</v>
      </c>
      <c r="G151" s="388">
        <f t="shared" si="57"/>
        <v>14</v>
      </c>
      <c r="H151" s="388">
        <f t="shared" si="57"/>
        <v>4</v>
      </c>
      <c r="I151" s="388">
        <f t="shared" si="57"/>
        <v>10</v>
      </c>
      <c r="J151" s="389">
        <f t="shared" si="57"/>
        <v>20</v>
      </c>
      <c r="K151" s="389">
        <f t="shared" si="57"/>
        <v>9</v>
      </c>
      <c r="L151" s="389">
        <f t="shared" si="57"/>
        <v>18</v>
      </c>
      <c r="M151" s="389">
        <f t="shared" si="57"/>
        <v>11</v>
      </c>
      <c r="N151" s="339"/>
      <c r="O151" s="339"/>
    </row>
    <row r="152" spans="2:15" s="340" customFormat="1" ht="9.9" customHeight="1" x14ac:dyDescent="0.15">
      <c r="B152" s="342"/>
      <c r="C152" s="335" t="s">
        <v>25</v>
      </c>
      <c r="D152" s="337" t="s">
        <v>10</v>
      </c>
      <c r="E152" s="384">
        <f t="shared" ref="E152:M152" si="58">E153+E154</f>
        <v>1</v>
      </c>
      <c r="F152" s="384">
        <f t="shared" si="58"/>
        <v>8</v>
      </c>
      <c r="G152" s="384">
        <f t="shared" si="58"/>
        <v>15</v>
      </c>
      <c r="H152" s="384">
        <f t="shared" si="58"/>
        <v>8</v>
      </c>
      <c r="I152" s="384">
        <f t="shared" si="58"/>
        <v>7</v>
      </c>
      <c r="J152" s="385">
        <f t="shared" si="58"/>
        <v>15</v>
      </c>
      <c r="K152" s="385">
        <f t="shared" si="58"/>
        <v>9</v>
      </c>
      <c r="L152" s="385">
        <f t="shared" si="58"/>
        <v>13</v>
      </c>
      <c r="M152" s="385">
        <f t="shared" si="58"/>
        <v>8</v>
      </c>
      <c r="N152" s="339"/>
      <c r="O152" s="339"/>
    </row>
    <row r="153" spans="2:15" s="340" customFormat="1" ht="9.9" customHeight="1" x14ac:dyDescent="0.15">
      <c r="B153" s="342" t="s">
        <v>15</v>
      </c>
      <c r="C153" s="342" t="s">
        <v>13</v>
      </c>
      <c r="D153" s="344" t="s">
        <v>88</v>
      </c>
      <c r="E153" s="399">
        <v>1</v>
      </c>
      <c r="F153" s="399">
        <v>1</v>
      </c>
      <c r="G153" s="399">
        <v>6</v>
      </c>
      <c r="H153" s="399">
        <v>5</v>
      </c>
      <c r="I153" s="399">
        <v>1</v>
      </c>
      <c r="J153" s="399">
        <v>7</v>
      </c>
      <c r="K153" s="399">
        <v>5</v>
      </c>
      <c r="L153" s="399">
        <v>3</v>
      </c>
      <c r="M153" s="399">
        <v>5</v>
      </c>
      <c r="N153" s="339"/>
      <c r="O153" s="339"/>
    </row>
    <row r="154" spans="2:15" s="340" customFormat="1" ht="9.9" customHeight="1" x14ac:dyDescent="0.15">
      <c r="B154" s="342"/>
      <c r="C154" s="342"/>
      <c r="D154" s="346" t="s">
        <v>91</v>
      </c>
      <c r="E154" s="400">
        <v>0</v>
      </c>
      <c r="F154" s="400">
        <v>7</v>
      </c>
      <c r="G154" s="400">
        <v>9</v>
      </c>
      <c r="H154" s="400">
        <v>3</v>
      </c>
      <c r="I154" s="400">
        <v>6</v>
      </c>
      <c r="J154" s="400">
        <v>8</v>
      </c>
      <c r="K154" s="400">
        <v>4</v>
      </c>
      <c r="L154" s="400">
        <v>10</v>
      </c>
      <c r="M154" s="400">
        <v>3</v>
      </c>
      <c r="N154" s="339"/>
      <c r="O154" s="339"/>
    </row>
    <row r="155" spans="2:15" s="340" customFormat="1" ht="9.9" customHeight="1" x14ac:dyDescent="0.15">
      <c r="B155" s="342"/>
      <c r="C155" s="335"/>
      <c r="D155" s="337" t="s">
        <v>10</v>
      </c>
      <c r="E155" s="384">
        <f t="shared" ref="E155:M155" si="59">E156+E157</f>
        <v>0</v>
      </c>
      <c r="F155" s="384">
        <f t="shared" si="59"/>
        <v>16</v>
      </c>
      <c r="G155" s="384">
        <f t="shared" si="59"/>
        <v>6</v>
      </c>
      <c r="H155" s="384">
        <f t="shared" si="59"/>
        <v>5</v>
      </c>
      <c r="I155" s="384">
        <f t="shared" si="59"/>
        <v>4</v>
      </c>
      <c r="J155" s="385">
        <f t="shared" si="59"/>
        <v>18</v>
      </c>
      <c r="K155" s="385">
        <f t="shared" si="59"/>
        <v>6</v>
      </c>
      <c r="L155" s="385">
        <f t="shared" si="59"/>
        <v>12</v>
      </c>
      <c r="M155" s="385">
        <f t="shared" si="59"/>
        <v>12</v>
      </c>
      <c r="N155" s="339"/>
      <c r="O155" s="339"/>
    </row>
    <row r="156" spans="2:15" s="340" customFormat="1" ht="9.9" customHeight="1" x14ac:dyDescent="0.15">
      <c r="B156" s="342"/>
      <c r="C156" s="342" t="s">
        <v>16</v>
      </c>
      <c r="D156" s="347" t="s">
        <v>88</v>
      </c>
      <c r="E156" s="399">
        <v>0</v>
      </c>
      <c r="F156" s="399">
        <v>6</v>
      </c>
      <c r="G156" s="399">
        <v>1</v>
      </c>
      <c r="H156" s="399">
        <v>4</v>
      </c>
      <c r="I156" s="399">
        <v>0</v>
      </c>
      <c r="J156" s="399">
        <v>6</v>
      </c>
      <c r="K156" s="399">
        <v>1</v>
      </c>
      <c r="L156" s="399">
        <v>4</v>
      </c>
      <c r="M156" s="399">
        <v>4</v>
      </c>
      <c r="N156" s="339"/>
      <c r="O156" s="339"/>
    </row>
    <row r="157" spans="2:15" s="340" customFormat="1" ht="9.9" customHeight="1" x14ac:dyDescent="0.15">
      <c r="B157" s="348"/>
      <c r="C157" s="349"/>
      <c r="D157" s="349" t="s">
        <v>91</v>
      </c>
      <c r="E157" s="400">
        <v>0</v>
      </c>
      <c r="F157" s="400">
        <v>10</v>
      </c>
      <c r="G157" s="400">
        <v>5</v>
      </c>
      <c r="H157" s="400">
        <v>1</v>
      </c>
      <c r="I157" s="400">
        <v>4</v>
      </c>
      <c r="J157" s="400">
        <v>12</v>
      </c>
      <c r="K157" s="400">
        <v>5</v>
      </c>
      <c r="L157" s="400">
        <v>8</v>
      </c>
      <c r="M157" s="400">
        <v>8</v>
      </c>
      <c r="N157" s="339"/>
      <c r="O157" s="339"/>
    </row>
    <row r="158" spans="2:15" s="340" customFormat="1" ht="9.9" customHeight="1" x14ac:dyDescent="0.15">
      <c r="B158" s="335"/>
      <c r="C158" s="336"/>
      <c r="D158" s="337" t="s">
        <v>10</v>
      </c>
      <c r="E158" s="384">
        <f t="shared" ref="E158:M158" si="60">E159+E160</f>
        <v>0</v>
      </c>
      <c r="F158" s="384">
        <f t="shared" si="60"/>
        <v>6</v>
      </c>
      <c r="G158" s="384">
        <f t="shared" si="60"/>
        <v>6</v>
      </c>
      <c r="H158" s="384">
        <f t="shared" si="60"/>
        <v>10</v>
      </c>
      <c r="I158" s="384">
        <f t="shared" si="60"/>
        <v>0</v>
      </c>
      <c r="J158" s="385">
        <f t="shared" si="60"/>
        <v>13</v>
      </c>
      <c r="K158" s="385">
        <f t="shared" si="60"/>
        <v>0</v>
      </c>
      <c r="L158" s="385">
        <f t="shared" si="60"/>
        <v>9</v>
      </c>
      <c r="M158" s="385">
        <f t="shared" si="60"/>
        <v>0</v>
      </c>
      <c r="N158" s="339"/>
      <c r="O158" s="339"/>
    </row>
    <row r="159" spans="2:15" s="340" customFormat="1" ht="9.9" customHeight="1" x14ac:dyDescent="0.15">
      <c r="B159" s="342" t="s">
        <v>26</v>
      </c>
      <c r="C159" s="343" t="s">
        <v>16</v>
      </c>
      <c r="D159" s="344" t="s">
        <v>88</v>
      </c>
      <c r="E159" s="399">
        <v>0</v>
      </c>
      <c r="F159" s="399">
        <v>2</v>
      </c>
      <c r="G159" s="399">
        <v>2</v>
      </c>
      <c r="H159" s="399">
        <v>5</v>
      </c>
      <c r="I159" s="399">
        <v>0</v>
      </c>
      <c r="J159" s="399">
        <v>5</v>
      </c>
      <c r="K159" s="399">
        <v>0</v>
      </c>
      <c r="L159" s="399">
        <v>4</v>
      </c>
      <c r="M159" s="399">
        <v>0</v>
      </c>
      <c r="N159" s="339"/>
      <c r="O159" s="339"/>
    </row>
    <row r="160" spans="2:15" s="340" customFormat="1" ht="9.9" customHeight="1" thickBot="1" x14ac:dyDescent="0.2">
      <c r="B160" s="342"/>
      <c r="C160" s="350"/>
      <c r="D160" s="345" t="s">
        <v>91</v>
      </c>
      <c r="E160" s="401">
        <v>0</v>
      </c>
      <c r="F160" s="401">
        <v>4</v>
      </c>
      <c r="G160" s="401">
        <v>4</v>
      </c>
      <c r="H160" s="401">
        <v>5</v>
      </c>
      <c r="I160" s="401">
        <v>0</v>
      </c>
      <c r="J160" s="401">
        <v>8</v>
      </c>
      <c r="K160" s="401">
        <v>0</v>
      </c>
      <c r="L160" s="401">
        <v>5</v>
      </c>
      <c r="M160" s="401">
        <v>0</v>
      </c>
      <c r="N160" s="339"/>
      <c r="O160" s="339"/>
    </row>
    <row r="161" spans="2:15" s="10" customFormat="1" ht="9.9" customHeight="1" thickTop="1" x14ac:dyDescent="0.15">
      <c r="B161" s="165"/>
      <c r="C161" s="166"/>
      <c r="D161" s="167" t="s">
        <v>10</v>
      </c>
      <c r="E161" s="393">
        <f t="shared" ref="E161:M161" si="61">E162+E163</f>
        <v>2</v>
      </c>
      <c r="F161" s="393">
        <f t="shared" si="61"/>
        <v>38</v>
      </c>
      <c r="G161" s="393">
        <f t="shared" si="61"/>
        <v>58</v>
      </c>
      <c r="H161" s="393">
        <f t="shared" si="61"/>
        <v>33</v>
      </c>
      <c r="I161" s="393">
        <f t="shared" si="61"/>
        <v>15</v>
      </c>
      <c r="J161" s="394">
        <f t="shared" si="61"/>
        <v>62</v>
      </c>
      <c r="K161" s="394">
        <f t="shared" si="61"/>
        <v>27</v>
      </c>
      <c r="L161" s="394">
        <f t="shared" si="61"/>
        <v>47</v>
      </c>
      <c r="M161" s="394">
        <f t="shared" si="61"/>
        <v>31</v>
      </c>
      <c r="N161" s="63"/>
      <c r="O161" s="63"/>
    </row>
    <row r="162" spans="2:15" s="10" customFormat="1" ht="9.9" customHeight="1" x14ac:dyDescent="0.15">
      <c r="B162" s="157"/>
      <c r="C162" s="158"/>
      <c r="D162" s="159" t="s">
        <v>88</v>
      </c>
      <c r="E162" s="395">
        <f t="shared" ref="E162:M162" si="62">E141+E150+E159</f>
        <v>1</v>
      </c>
      <c r="F162" s="395">
        <f t="shared" si="62"/>
        <v>11</v>
      </c>
      <c r="G162" s="395">
        <f t="shared" si="62"/>
        <v>22</v>
      </c>
      <c r="H162" s="395">
        <f t="shared" si="62"/>
        <v>21</v>
      </c>
      <c r="I162" s="395">
        <f t="shared" si="62"/>
        <v>2</v>
      </c>
      <c r="J162" s="396">
        <f t="shared" si="62"/>
        <v>25</v>
      </c>
      <c r="K162" s="396">
        <f t="shared" si="62"/>
        <v>12</v>
      </c>
      <c r="L162" s="396">
        <f t="shared" si="62"/>
        <v>15</v>
      </c>
      <c r="M162" s="396">
        <f t="shared" si="62"/>
        <v>10</v>
      </c>
      <c r="N162" s="63"/>
      <c r="O162" s="63"/>
    </row>
    <row r="163" spans="2:15" s="10" customFormat="1" ht="9.9" customHeight="1" thickBot="1" x14ac:dyDescent="0.2">
      <c r="B163" s="168" t="s">
        <v>10</v>
      </c>
      <c r="C163" s="28"/>
      <c r="D163" s="160" t="s">
        <v>91</v>
      </c>
      <c r="E163" s="397">
        <f t="shared" ref="E163:M163" si="63">E142+E151+E160</f>
        <v>1</v>
      </c>
      <c r="F163" s="397">
        <f t="shared" si="63"/>
        <v>27</v>
      </c>
      <c r="G163" s="397">
        <f t="shared" si="63"/>
        <v>36</v>
      </c>
      <c r="H163" s="397">
        <f t="shared" si="63"/>
        <v>12</v>
      </c>
      <c r="I163" s="397">
        <f t="shared" si="63"/>
        <v>13</v>
      </c>
      <c r="J163" s="398">
        <f t="shared" si="63"/>
        <v>37</v>
      </c>
      <c r="K163" s="398">
        <f t="shared" si="63"/>
        <v>15</v>
      </c>
      <c r="L163" s="398">
        <f t="shared" si="63"/>
        <v>32</v>
      </c>
      <c r="M163" s="398">
        <f t="shared" si="63"/>
        <v>21</v>
      </c>
      <c r="N163" s="63"/>
      <c r="O163" s="63"/>
    </row>
    <row r="164" spans="2:15" s="10" customFormat="1" ht="22.5" customHeight="1" thickTop="1" x14ac:dyDescent="0.15">
      <c r="B164" s="32" t="s">
        <v>9</v>
      </c>
      <c r="C164" s="31" t="s">
        <v>19</v>
      </c>
      <c r="D164" s="404" t="s">
        <v>20</v>
      </c>
      <c r="E164" s="413" t="s">
        <v>33</v>
      </c>
      <c r="F164" s="413" t="s">
        <v>34</v>
      </c>
      <c r="G164" s="413" t="s">
        <v>35</v>
      </c>
      <c r="H164" s="413" t="s">
        <v>36</v>
      </c>
      <c r="I164" s="413" t="s">
        <v>37</v>
      </c>
      <c r="J164" s="414" t="s">
        <v>38</v>
      </c>
      <c r="K164" s="415" t="s">
        <v>39</v>
      </c>
      <c r="L164" s="415" t="s">
        <v>40</v>
      </c>
      <c r="M164" s="415" t="s">
        <v>41</v>
      </c>
      <c r="N164" s="63"/>
      <c r="O164" s="63"/>
    </row>
    <row r="165" spans="2:15" s="10" customFormat="1" ht="9.9" customHeight="1" x14ac:dyDescent="0.15">
      <c r="B165" s="154"/>
      <c r="C165" s="155"/>
      <c r="D165" s="156" t="s">
        <v>10</v>
      </c>
      <c r="E165" s="182">
        <f t="shared" ref="E165:M165" si="64">E140/$E$109</f>
        <v>1.2500000000000001E-2</v>
      </c>
      <c r="F165" s="182">
        <f t="shared" si="64"/>
        <v>0.1</v>
      </c>
      <c r="G165" s="182">
        <f t="shared" si="64"/>
        <v>0.38750000000000001</v>
      </c>
      <c r="H165" s="182">
        <f t="shared" si="64"/>
        <v>0.125</v>
      </c>
      <c r="I165" s="182">
        <f t="shared" si="64"/>
        <v>0.05</v>
      </c>
      <c r="J165" s="183">
        <f t="shared" si="64"/>
        <v>0.2</v>
      </c>
      <c r="K165" s="183">
        <f t="shared" si="64"/>
        <v>0.15</v>
      </c>
      <c r="L165" s="183">
        <f t="shared" si="64"/>
        <v>0.16250000000000001</v>
      </c>
      <c r="M165" s="183">
        <f t="shared" si="64"/>
        <v>0.13750000000000001</v>
      </c>
      <c r="N165" s="63"/>
      <c r="O165" s="63"/>
    </row>
    <row r="166" spans="2:15" s="10" customFormat="1" ht="9.9" customHeight="1" x14ac:dyDescent="0.15">
      <c r="B166" s="157"/>
      <c r="C166" s="158"/>
      <c r="D166" s="159" t="s">
        <v>88</v>
      </c>
      <c r="E166" s="184">
        <f t="shared" ref="E166:M166" si="65">E141/$E$110</f>
        <v>0</v>
      </c>
      <c r="F166" s="184">
        <f t="shared" si="65"/>
        <v>6.6666666666666666E-2</v>
      </c>
      <c r="G166" s="184">
        <f t="shared" si="65"/>
        <v>0.43333333333333335</v>
      </c>
      <c r="H166" s="184">
        <f t="shared" si="65"/>
        <v>0.23333333333333334</v>
      </c>
      <c r="I166" s="184">
        <f t="shared" si="65"/>
        <v>3.3333333333333333E-2</v>
      </c>
      <c r="J166" s="185">
        <f t="shared" si="65"/>
        <v>0.23333333333333334</v>
      </c>
      <c r="K166" s="185">
        <f t="shared" si="65"/>
        <v>0.2</v>
      </c>
      <c r="L166" s="185">
        <f t="shared" si="65"/>
        <v>0.13333333333333333</v>
      </c>
      <c r="M166" s="185">
        <f t="shared" si="65"/>
        <v>3.3333333333333333E-2</v>
      </c>
      <c r="N166" s="63"/>
      <c r="O166" s="63"/>
    </row>
    <row r="167" spans="2:15" s="10" customFormat="1" ht="9.9" customHeight="1" x14ac:dyDescent="0.15">
      <c r="B167" s="157"/>
      <c r="C167" s="158" t="s">
        <v>10</v>
      </c>
      <c r="D167" s="160" t="s">
        <v>91</v>
      </c>
      <c r="E167" s="186">
        <f t="shared" ref="E167:M167" si="66">E142/$E$111</f>
        <v>0.02</v>
      </c>
      <c r="F167" s="186">
        <f t="shared" si="66"/>
        <v>0.12</v>
      </c>
      <c r="G167" s="186">
        <f t="shared" si="66"/>
        <v>0.36</v>
      </c>
      <c r="H167" s="186">
        <f t="shared" si="66"/>
        <v>0.06</v>
      </c>
      <c r="I167" s="186">
        <f t="shared" si="66"/>
        <v>0.06</v>
      </c>
      <c r="J167" s="187">
        <f t="shared" si="66"/>
        <v>0.18</v>
      </c>
      <c r="K167" s="187">
        <f t="shared" si="66"/>
        <v>0.12</v>
      </c>
      <c r="L167" s="187">
        <f t="shared" si="66"/>
        <v>0.18</v>
      </c>
      <c r="M167" s="187">
        <f t="shared" si="66"/>
        <v>0.2</v>
      </c>
      <c r="N167" s="63"/>
      <c r="O167" s="63"/>
    </row>
    <row r="168" spans="2:15" s="10" customFormat="1" ht="9.9" customHeight="1" x14ac:dyDescent="0.15">
      <c r="B168" s="157"/>
      <c r="C168" s="154" t="s">
        <v>25</v>
      </c>
      <c r="D168" s="156" t="s">
        <v>10</v>
      </c>
      <c r="E168" s="182">
        <f t="shared" ref="E168:M168" si="67">E143/$E$113</f>
        <v>3.125E-2</v>
      </c>
      <c r="F168" s="182">
        <f t="shared" si="67"/>
        <v>0.125</v>
      </c>
      <c r="G168" s="182">
        <f t="shared" si="67"/>
        <v>0.3125</v>
      </c>
      <c r="H168" s="182">
        <f t="shared" si="67"/>
        <v>0.125</v>
      </c>
      <c r="I168" s="182">
        <f t="shared" si="67"/>
        <v>6.25E-2</v>
      </c>
      <c r="J168" s="183">
        <f t="shared" si="67"/>
        <v>0.15625</v>
      </c>
      <c r="K168" s="183">
        <f t="shared" si="67"/>
        <v>0.15625</v>
      </c>
      <c r="L168" s="183">
        <f t="shared" si="67"/>
        <v>0.21875</v>
      </c>
      <c r="M168" s="183">
        <f t="shared" si="67"/>
        <v>9.375E-2</v>
      </c>
      <c r="N168" s="63"/>
      <c r="O168" s="63"/>
    </row>
    <row r="169" spans="2:15" s="10" customFormat="1" ht="9.9" customHeight="1" x14ac:dyDescent="0.15">
      <c r="B169" s="157" t="s">
        <v>12</v>
      </c>
      <c r="C169" s="157" t="s">
        <v>13</v>
      </c>
      <c r="D169" s="159" t="s">
        <v>88</v>
      </c>
      <c r="E169" s="184">
        <f t="shared" ref="E169:M169" si="68">E144/$E$114</f>
        <v>0</v>
      </c>
      <c r="F169" s="184">
        <f t="shared" si="68"/>
        <v>6.6666666666666666E-2</v>
      </c>
      <c r="G169" s="184">
        <f t="shared" si="68"/>
        <v>0.4</v>
      </c>
      <c r="H169" s="184">
        <f t="shared" si="68"/>
        <v>0.26666666666666666</v>
      </c>
      <c r="I169" s="184">
        <f t="shared" si="68"/>
        <v>6.6666666666666666E-2</v>
      </c>
      <c r="J169" s="185">
        <f t="shared" si="68"/>
        <v>0.2</v>
      </c>
      <c r="K169" s="185">
        <f t="shared" si="68"/>
        <v>0.2</v>
      </c>
      <c r="L169" s="185">
        <f t="shared" si="68"/>
        <v>0.2</v>
      </c>
      <c r="M169" s="185">
        <f t="shared" si="68"/>
        <v>0</v>
      </c>
      <c r="N169" s="63"/>
      <c r="O169" s="63"/>
    </row>
    <row r="170" spans="2:15" s="10" customFormat="1" ht="9.9" customHeight="1" x14ac:dyDescent="0.15">
      <c r="B170" s="157"/>
      <c r="C170" s="157"/>
      <c r="D170" s="161" t="s">
        <v>91</v>
      </c>
      <c r="E170" s="188">
        <f t="shared" ref="E170:M170" si="69">E145/$E$115</f>
        <v>5.8823529411764705E-2</v>
      </c>
      <c r="F170" s="188">
        <f t="shared" si="69"/>
        <v>0.17647058823529413</v>
      </c>
      <c r="G170" s="188">
        <f t="shared" si="69"/>
        <v>0.23529411764705882</v>
      </c>
      <c r="H170" s="188">
        <f t="shared" si="69"/>
        <v>0</v>
      </c>
      <c r="I170" s="188">
        <f t="shared" si="69"/>
        <v>5.8823529411764705E-2</v>
      </c>
      <c r="J170" s="189">
        <f t="shared" si="69"/>
        <v>0.11764705882352941</v>
      </c>
      <c r="K170" s="189">
        <f t="shared" si="69"/>
        <v>0.11764705882352941</v>
      </c>
      <c r="L170" s="189">
        <f t="shared" si="69"/>
        <v>0.23529411764705882</v>
      </c>
      <c r="M170" s="189">
        <f t="shared" si="69"/>
        <v>0.17647058823529413</v>
      </c>
      <c r="N170" s="63"/>
      <c r="O170" s="63"/>
    </row>
    <row r="171" spans="2:15" s="10" customFormat="1" ht="9.9" customHeight="1" x14ac:dyDescent="0.15">
      <c r="B171" s="157"/>
      <c r="C171" s="154"/>
      <c r="D171" s="156" t="s">
        <v>10</v>
      </c>
      <c r="E171" s="182">
        <f t="shared" ref="E171:M171" si="70">E146/$E$116</f>
        <v>0</v>
      </c>
      <c r="F171" s="182">
        <f t="shared" si="70"/>
        <v>8.3333333333333329E-2</v>
      </c>
      <c r="G171" s="182">
        <f t="shared" si="70"/>
        <v>0.4375</v>
      </c>
      <c r="H171" s="182">
        <f t="shared" si="70"/>
        <v>0.125</v>
      </c>
      <c r="I171" s="182">
        <f t="shared" si="70"/>
        <v>4.1666666666666664E-2</v>
      </c>
      <c r="J171" s="183">
        <f t="shared" si="70"/>
        <v>0.22916666666666666</v>
      </c>
      <c r="K171" s="183">
        <f t="shared" si="70"/>
        <v>0.14583333333333334</v>
      </c>
      <c r="L171" s="183">
        <f t="shared" si="70"/>
        <v>0.125</v>
      </c>
      <c r="M171" s="183">
        <f t="shared" si="70"/>
        <v>0.16666666666666666</v>
      </c>
      <c r="N171" s="63"/>
      <c r="O171" s="63"/>
    </row>
    <row r="172" spans="2:15" s="10" customFormat="1" ht="9.9" customHeight="1" x14ac:dyDescent="0.15">
      <c r="B172" s="157"/>
      <c r="C172" s="157" t="s">
        <v>14</v>
      </c>
      <c r="D172" s="162" t="s">
        <v>88</v>
      </c>
      <c r="E172" s="190">
        <f t="shared" ref="E172:M172" si="71">E147/$E$117</f>
        <v>0</v>
      </c>
      <c r="F172" s="190">
        <f t="shared" si="71"/>
        <v>6.6666666666666666E-2</v>
      </c>
      <c r="G172" s="190">
        <f t="shared" si="71"/>
        <v>0.46666666666666667</v>
      </c>
      <c r="H172" s="190">
        <f t="shared" si="71"/>
        <v>0.2</v>
      </c>
      <c r="I172" s="190">
        <f t="shared" si="71"/>
        <v>0</v>
      </c>
      <c r="J172" s="191">
        <f t="shared" si="71"/>
        <v>0.26666666666666666</v>
      </c>
      <c r="K172" s="191">
        <f t="shared" si="71"/>
        <v>0.2</v>
      </c>
      <c r="L172" s="191">
        <f t="shared" si="71"/>
        <v>6.6666666666666666E-2</v>
      </c>
      <c r="M172" s="191">
        <f t="shared" si="71"/>
        <v>6.6666666666666666E-2</v>
      </c>
      <c r="N172" s="63"/>
      <c r="O172" s="63"/>
    </row>
    <row r="173" spans="2:15" s="10" customFormat="1" ht="9.9" customHeight="1" x14ac:dyDescent="0.15">
      <c r="B173" s="163"/>
      <c r="C173" s="164"/>
      <c r="D173" s="164" t="s">
        <v>91</v>
      </c>
      <c r="E173" s="192">
        <f t="shared" ref="E173:M173" si="72">E148/$E$118</f>
        <v>0</v>
      </c>
      <c r="F173" s="192">
        <f t="shared" si="72"/>
        <v>9.0909090909090912E-2</v>
      </c>
      <c r="G173" s="192">
        <f t="shared" si="72"/>
        <v>0.42424242424242425</v>
      </c>
      <c r="H173" s="192">
        <f t="shared" si="72"/>
        <v>9.0909090909090912E-2</v>
      </c>
      <c r="I173" s="192">
        <f t="shared" si="72"/>
        <v>6.0606060606060608E-2</v>
      </c>
      <c r="J173" s="193">
        <f t="shared" si="72"/>
        <v>0.21212121212121213</v>
      </c>
      <c r="K173" s="193">
        <f t="shared" si="72"/>
        <v>0.12121212121212122</v>
      </c>
      <c r="L173" s="193">
        <f t="shared" si="72"/>
        <v>0.15151515151515152</v>
      </c>
      <c r="M173" s="193">
        <f t="shared" si="72"/>
        <v>0.21212121212121213</v>
      </c>
      <c r="N173" s="63"/>
      <c r="O173" s="63"/>
    </row>
    <row r="174" spans="2:15" s="10" customFormat="1" ht="9.9" customHeight="1" x14ac:dyDescent="0.15">
      <c r="B174" s="154"/>
      <c r="C174" s="155"/>
      <c r="D174" s="156" t="s">
        <v>10</v>
      </c>
      <c r="E174" s="182">
        <f t="shared" ref="E174:M174" si="73">E149/$E$119</f>
        <v>9.7087378640776691E-3</v>
      </c>
      <c r="F174" s="182">
        <f t="shared" si="73"/>
        <v>0.23300970873786409</v>
      </c>
      <c r="G174" s="182">
        <f t="shared" si="73"/>
        <v>0.20388349514563106</v>
      </c>
      <c r="H174" s="182">
        <f t="shared" si="73"/>
        <v>0.12621359223300971</v>
      </c>
      <c r="I174" s="182">
        <f t="shared" si="73"/>
        <v>0.10679611650485436</v>
      </c>
      <c r="J174" s="183">
        <f t="shared" si="73"/>
        <v>0.32038834951456313</v>
      </c>
      <c r="K174" s="183">
        <f t="shared" si="73"/>
        <v>0.14563106796116504</v>
      </c>
      <c r="L174" s="183">
        <f t="shared" si="73"/>
        <v>0.24271844660194175</v>
      </c>
      <c r="M174" s="183">
        <f t="shared" si="73"/>
        <v>0.1941747572815534</v>
      </c>
      <c r="N174" s="63"/>
      <c r="O174" s="63"/>
    </row>
    <row r="175" spans="2:15" s="10" customFormat="1" ht="9.9" customHeight="1" x14ac:dyDescent="0.15">
      <c r="B175" s="157"/>
      <c r="C175" s="158"/>
      <c r="D175" s="159" t="s">
        <v>88</v>
      </c>
      <c r="E175" s="184">
        <f t="shared" ref="E175:M175" si="74">E150/$E$120</f>
        <v>2.2222222222222223E-2</v>
      </c>
      <c r="F175" s="184">
        <f t="shared" si="74"/>
        <v>0.15555555555555556</v>
      </c>
      <c r="G175" s="184">
        <f t="shared" si="74"/>
        <v>0.15555555555555556</v>
      </c>
      <c r="H175" s="184">
        <f t="shared" si="74"/>
        <v>0.2</v>
      </c>
      <c r="I175" s="184">
        <f t="shared" si="74"/>
        <v>2.2222222222222223E-2</v>
      </c>
      <c r="J175" s="185">
        <f t="shared" si="74"/>
        <v>0.28888888888888886</v>
      </c>
      <c r="K175" s="185">
        <f t="shared" si="74"/>
        <v>0.13333333333333333</v>
      </c>
      <c r="L175" s="185">
        <f t="shared" si="74"/>
        <v>0.15555555555555556</v>
      </c>
      <c r="M175" s="185">
        <f t="shared" si="74"/>
        <v>0.2</v>
      </c>
      <c r="N175" s="63"/>
      <c r="O175" s="63"/>
    </row>
    <row r="176" spans="2:15" s="10" customFormat="1" ht="9.9" customHeight="1" x14ac:dyDescent="0.15">
      <c r="B176" s="157"/>
      <c r="C176" s="158" t="s">
        <v>10</v>
      </c>
      <c r="D176" s="160" t="s">
        <v>91</v>
      </c>
      <c r="E176" s="186">
        <f t="shared" ref="E176:M176" si="75">E151/$E$121</f>
        <v>0</v>
      </c>
      <c r="F176" s="186">
        <f t="shared" si="75"/>
        <v>0.29310344827586204</v>
      </c>
      <c r="G176" s="186">
        <f t="shared" si="75"/>
        <v>0.2413793103448276</v>
      </c>
      <c r="H176" s="186">
        <f t="shared" si="75"/>
        <v>6.8965517241379309E-2</v>
      </c>
      <c r="I176" s="186">
        <f t="shared" si="75"/>
        <v>0.17241379310344829</v>
      </c>
      <c r="J176" s="187">
        <f t="shared" si="75"/>
        <v>0.34482758620689657</v>
      </c>
      <c r="K176" s="187">
        <f t="shared" si="75"/>
        <v>0.15517241379310345</v>
      </c>
      <c r="L176" s="187">
        <f t="shared" si="75"/>
        <v>0.31034482758620691</v>
      </c>
      <c r="M176" s="187">
        <f t="shared" si="75"/>
        <v>0.18965517241379309</v>
      </c>
      <c r="N176" s="63"/>
      <c r="O176" s="63"/>
    </row>
    <row r="177" spans="2:16" s="10" customFormat="1" ht="9.9" customHeight="1" x14ac:dyDescent="0.15">
      <c r="B177" s="157"/>
      <c r="C177" s="154" t="s">
        <v>25</v>
      </c>
      <c r="D177" s="156" t="s">
        <v>10</v>
      </c>
      <c r="E177" s="182">
        <f t="shared" ref="E177:M177" si="76">E152/$E$123</f>
        <v>1.8181818181818181E-2</v>
      </c>
      <c r="F177" s="182">
        <f t="shared" si="76"/>
        <v>0.14545454545454545</v>
      </c>
      <c r="G177" s="182">
        <f t="shared" si="76"/>
        <v>0.27272727272727271</v>
      </c>
      <c r="H177" s="182">
        <f t="shared" si="76"/>
        <v>0.14545454545454545</v>
      </c>
      <c r="I177" s="182">
        <f t="shared" si="76"/>
        <v>0.12727272727272726</v>
      </c>
      <c r="J177" s="183">
        <f t="shared" si="76"/>
        <v>0.27272727272727271</v>
      </c>
      <c r="K177" s="183">
        <f t="shared" si="76"/>
        <v>0.16363636363636364</v>
      </c>
      <c r="L177" s="183">
        <f t="shared" si="76"/>
        <v>0.23636363636363636</v>
      </c>
      <c r="M177" s="183">
        <f t="shared" si="76"/>
        <v>0.14545454545454545</v>
      </c>
      <c r="N177" s="63"/>
      <c r="O177" s="63"/>
    </row>
    <row r="178" spans="2:16" s="10" customFormat="1" ht="9.9" customHeight="1" x14ac:dyDescent="0.15">
      <c r="B178" s="157" t="s">
        <v>15</v>
      </c>
      <c r="C178" s="157" t="s">
        <v>13</v>
      </c>
      <c r="D178" s="159" t="s">
        <v>88</v>
      </c>
      <c r="E178" s="184">
        <f t="shared" ref="E178:M178" si="77">E153/$E$124</f>
        <v>4.1666666666666664E-2</v>
      </c>
      <c r="F178" s="184">
        <f t="shared" si="77"/>
        <v>4.1666666666666664E-2</v>
      </c>
      <c r="G178" s="184">
        <f t="shared" si="77"/>
        <v>0.25</v>
      </c>
      <c r="H178" s="184">
        <f t="shared" si="77"/>
        <v>0.20833333333333334</v>
      </c>
      <c r="I178" s="184">
        <f t="shared" si="77"/>
        <v>4.1666666666666664E-2</v>
      </c>
      <c r="J178" s="185">
        <f t="shared" si="77"/>
        <v>0.29166666666666669</v>
      </c>
      <c r="K178" s="185">
        <f t="shared" si="77"/>
        <v>0.20833333333333334</v>
      </c>
      <c r="L178" s="185">
        <f t="shared" si="77"/>
        <v>0.125</v>
      </c>
      <c r="M178" s="185">
        <f t="shared" si="77"/>
        <v>0.20833333333333334</v>
      </c>
      <c r="N178" s="63"/>
      <c r="O178" s="63"/>
    </row>
    <row r="179" spans="2:16" s="10" customFormat="1" ht="9.9" customHeight="1" x14ac:dyDescent="0.15">
      <c r="B179" s="157"/>
      <c r="C179" s="157"/>
      <c r="D179" s="161" t="s">
        <v>91</v>
      </c>
      <c r="E179" s="188">
        <f t="shared" ref="E179:M179" si="78">E154/$E$125</f>
        <v>0</v>
      </c>
      <c r="F179" s="188">
        <f t="shared" si="78"/>
        <v>0.22580645161290322</v>
      </c>
      <c r="G179" s="188">
        <f t="shared" si="78"/>
        <v>0.29032258064516131</v>
      </c>
      <c r="H179" s="188">
        <f t="shared" si="78"/>
        <v>9.6774193548387094E-2</v>
      </c>
      <c r="I179" s="188">
        <f t="shared" si="78"/>
        <v>0.19354838709677419</v>
      </c>
      <c r="J179" s="189">
        <f t="shared" si="78"/>
        <v>0.25806451612903225</v>
      </c>
      <c r="K179" s="189">
        <f t="shared" si="78"/>
        <v>0.12903225806451613</v>
      </c>
      <c r="L179" s="189">
        <f t="shared" si="78"/>
        <v>0.32258064516129031</v>
      </c>
      <c r="M179" s="189">
        <f t="shared" si="78"/>
        <v>9.6774193548387094E-2</v>
      </c>
      <c r="N179" s="63"/>
      <c r="O179" s="63"/>
    </row>
    <row r="180" spans="2:16" s="10" customFormat="1" ht="9.9" customHeight="1" x14ac:dyDescent="0.15">
      <c r="B180" s="157"/>
      <c r="C180" s="154"/>
      <c r="D180" s="156" t="s">
        <v>10</v>
      </c>
      <c r="E180" s="182">
        <f t="shared" ref="E180:M180" si="79">E155/$E$126</f>
        <v>0</v>
      </c>
      <c r="F180" s="182">
        <f t="shared" si="79"/>
        <v>0.33333333333333331</v>
      </c>
      <c r="G180" s="182">
        <f t="shared" si="79"/>
        <v>0.125</v>
      </c>
      <c r="H180" s="182">
        <f t="shared" si="79"/>
        <v>0.10416666666666667</v>
      </c>
      <c r="I180" s="182">
        <f t="shared" si="79"/>
        <v>8.3333333333333329E-2</v>
      </c>
      <c r="J180" s="183">
        <f t="shared" si="79"/>
        <v>0.375</v>
      </c>
      <c r="K180" s="183">
        <f t="shared" si="79"/>
        <v>0.125</v>
      </c>
      <c r="L180" s="183">
        <f t="shared" si="79"/>
        <v>0.25</v>
      </c>
      <c r="M180" s="183">
        <f t="shared" si="79"/>
        <v>0.25</v>
      </c>
      <c r="N180" s="63"/>
      <c r="O180" s="63"/>
    </row>
    <row r="181" spans="2:16" s="10" customFormat="1" ht="9.9" customHeight="1" x14ac:dyDescent="0.15">
      <c r="B181" s="157"/>
      <c r="C181" s="157" t="s">
        <v>16</v>
      </c>
      <c r="D181" s="162" t="s">
        <v>88</v>
      </c>
      <c r="E181" s="190">
        <f t="shared" ref="E181:M181" si="80">E156/$E$127</f>
        <v>0</v>
      </c>
      <c r="F181" s="190">
        <f t="shared" si="80"/>
        <v>0.2857142857142857</v>
      </c>
      <c r="G181" s="190">
        <f t="shared" si="80"/>
        <v>4.7619047619047616E-2</v>
      </c>
      <c r="H181" s="190">
        <f t="shared" si="80"/>
        <v>0.19047619047619047</v>
      </c>
      <c r="I181" s="190">
        <f t="shared" si="80"/>
        <v>0</v>
      </c>
      <c r="J181" s="191">
        <f t="shared" si="80"/>
        <v>0.2857142857142857</v>
      </c>
      <c r="K181" s="191">
        <f t="shared" si="80"/>
        <v>4.7619047619047616E-2</v>
      </c>
      <c r="L181" s="191">
        <f t="shared" si="80"/>
        <v>0.19047619047619047</v>
      </c>
      <c r="M181" s="191">
        <f t="shared" si="80"/>
        <v>0.19047619047619047</v>
      </c>
      <c r="N181" s="63"/>
      <c r="O181" s="63"/>
    </row>
    <row r="182" spans="2:16" s="10" customFormat="1" ht="9.9" customHeight="1" x14ac:dyDescent="0.15">
      <c r="B182" s="163"/>
      <c r="C182" s="164"/>
      <c r="D182" s="164" t="s">
        <v>91</v>
      </c>
      <c r="E182" s="192">
        <f t="shared" ref="E182:M182" si="81">E157/$E$128</f>
        <v>0</v>
      </c>
      <c r="F182" s="192">
        <f t="shared" si="81"/>
        <v>0.37037037037037035</v>
      </c>
      <c r="G182" s="192">
        <f t="shared" si="81"/>
        <v>0.18518518518518517</v>
      </c>
      <c r="H182" s="192">
        <f t="shared" si="81"/>
        <v>3.7037037037037035E-2</v>
      </c>
      <c r="I182" s="192">
        <f t="shared" si="81"/>
        <v>0.14814814814814814</v>
      </c>
      <c r="J182" s="193">
        <f t="shared" si="81"/>
        <v>0.44444444444444442</v>
      </c>
      <c r="K182" s="193">
        <f t="shared" si="81"/>
        <v>0.18518518518518517</v>
      </c>
      <c r="L182" s="193">
        <f t="shared" si="81"/>
        <v>0.29629629629629628</v>
      </c>
      <c r="M182" s="193">
        <f t="shared" si="81"/>
        <v>0.29629629629629628</v>
      </c>
      <c r="N182" s="63"/>
      <c r="O182" s="63"/>
    </row>
    <row r="183" spans="2:16" s="10" customFormat="1" ht="9.75" customHeight="1" x14ac:dyDescent="0.15">
      <c r="B183" s="154"/>
      <c r="C183" s="155"/>
      <c r="D183" s="156" t="s">
        <v>10</v>
      </c>
      <c r="E183" s="182">
        <f t="shared" ref="E183:M183" si="82">E158/$E$129</f>
        <v>0</v>
      </c>
      <c r="F183" s="182">
        <f t="shared" si="82"/>
        <v>0.15</v>
      </c>
      <c r="G183" s="182">
        <f t="shared" si="82"/>
        <v>0.15</v>
      </c>
      <c r="H183" s="182">
        <f t="shared" si="82"/>
        <v>0.25</v>
      </c>
      <c r="I183" s="182">
        <f t="shared" si="82"/>
        <v>0</v>
      </c>
      <c r="J183" s="183">
        <f t="shared" si="82"/>
        <v>0.32500000000000001</v>
      </c>
      <c r="K183" s="183">
        <f t="shared" si="82"/>
        <v>0</v>
      </c>
      <c r="L183" s="183">
        <f t="shared" si="82"/>
        <v>0.22500000000000001</v>
      </c>
      <c r="M183" s="183">
        <f t="shared" si="82"/>
        <v>0</v>
      </c>
      <c r="N183" s="63"/>
      <c r="O183" s="63"/>
    </row>
    <row r="184" spans="2:16" s="10" customFormat="1" ht="9.9" customHeight="1" x14ac:dyDescent="0.15">
      <c r="B184" s="157" t="s">
        <v>26</v>
      </c>
      <c r="C184" s="158" t="s">
        <v>16</v>
      </c>
      <c r="D184" s="159" t="s">
        <v>88</v>
      </c>
      <c r="E184" s="184">
        <f t="shared" ref="E184:M184" si="83">E159/$E$130</f>
        <v>0</v>
      </c>
      <c r="F184" s="184">
        <f t="shared" si="83"/>
        <v>0.11764705882352941</v>
      </c>
      <c r="G184" s="184">
        <f t="shared" si="83"/>
        <v>0.11764705882352941</v>
      </c>
      <c r="H184" s="184">
        <f t="shared" si="83"/>
        <v>0.29411764705882354</v>
      </c>
      <c r="I184" s="184">
        <f t="shared" si="83"/>
        <v>0</v>
      </c>
      <c r="J184" s="185">
        <f t="shared" si="83"/>
        <v>0.29411764705882354</v>
      </c>
      <c r="K184" s="185">
        <f t="shared" si="83"/>
        <v>0</v>
      </c>
      <c r="L184" s="185">
        <f t="shared" si="83"/>
        <v>0.23529411764705882</v>
      </c>
      <c r="M184" s="185">
        <f t="shared" si="83"/>
        <v>0</v>
      </c>
      <c r="N184" s="63"/>
      <c r="O184" s="63"/>
    </row>
    <row r="185" spans="2:16" s="10" customFormat="1" ht="9.9" customHeight="1" thickBot="1" x14ac:dyDescent="0.2">
      <c r="B185" s="157"/>
      <c r="C185" s="28"/>
      <c r="D185" s="160" t="s">
        <v>91</v>
      </c>
      <c r="E185" s="186">
        <f t="shared" ref="E185:M185" si="84">E160/$E$131</f>
        <v>0</v>
      </c>
      <c r="F185" s="186">
        <f t="shared" si="84"/>
        <v>0.17391304347826086</v>
      </c>
      <c r="G185" s="186">
        <f t="shared" si="84"/>
        <v>0.17391304347826086</v>
      </c>
      <c r="H185" s="186">
        <f t="shared" si="84"/>
        <v>0.21739130434782608</v>
      </c>
      <c r="I185" s="186">
        <f t="shared" si="84"/>
        <v>0</v>
      </c>
      <c r="J185" s="187">
        <f t="shared" si="84"/>
        <v>0.34782608695652173</v>
      </c>
      <c r="K185" s="187">
        <f t="shared" si="84"/>
        <v>0</v>
      </c>
      <c r="L185" s="187">
        <f t="shared" si="84"/>
        <v>0.21739130434782608</v>
      </c>
      <c r="M185" s="187">
        <f t="shared" si="84"/>
        <v>0</v>
      </c>
      <c r="N185" s="63"/>
      <c r="O185" s="63"/>
    </row>
    <row r="186" spans="2:16" s="10" customFormat="1" ht="12" customHeight="1" thickTop="1" x14ac:dyDescent="0.15">
      <c r="B186" s="165"/>
      <c r="C186" s="166"/>
      <c r="D186" s="167" t="s">
        <v>10</v>
      </c>
      <c r="E186" s="194">
        <f t="shared" ref="E186:M186" si="85">E161/$E$133</f>
        <v>8.9686098654708519E-3</v>
      </c>
      <c r="F186" s="194">
        <f t="shared" si="85"/>
        <v>0.17040358744394618</v>
      </c>
      <c r="G186" s="194">
        <f t="shared" si="85"/>
        <v>0.26008968609865468</v>
      </c>
      <c r="H186" s="194">
        <f t="shared" si="85"/>
        <v>0.14798206278026907</v>
      </c>
      <c r="I186" s="194">
        <f t="shared" si="85"/>
        <v>6.726457399103139E-2</v>
      </c>
      <c r="J186" s="195">
        <f t="shared" si="85"/>
        <v>0.27802690582959644</v>
      </c>
      <c r="K186" s="195">
        <f t="shared" si="85"/>
        <v>0.1210762331838565</v>
      </c>
      <c r="L186" s="195">
        <f t="shared" si="85"/>
        <v>0.21076233183856502</v>
      </c>
      <c r="M186" s="195">
        <f t="shared" si="85"/>
        <v>0.13901345291479822</v>
      </c>
      <c r="N186" s="63"/>
      <c r="O186" s="63"/>
    </row>
    <row r="187" spans="2:16" s="10" customFormat="1" ht="9.9" customHeight="1" x14ac:dyDescent="0.15">
      <c r="B187" s="157"/>
      <c r="C187" s="158"/>
      <c r="D187" s="159" t="s">
        <v>88</v>
      </c>
      <c r="E187" s="184">
        <f t="shared" ref="E187:M187" si="86">E162/$E$134</f>
        <v>1.0869565217391304E-2</v>
      </c>
      <c r="F187" s="184">
        <f t="shared" si="86"/>
        <v>0.11956521739130435</v>
      </c>
      <c r="G187" s="184">
        <f t="shared" si="86"/>
        <v>0.2391304347826087</v>
      </c>
      <c r="H187" s="184">
        <f t="shared" si="86"/>
        <v>0.22826086956521738</v>
      </c>
      <c r="I187" s="184">
        <f t="shared" si="86"/>
        <v>2.1739130434782608E-2</v>
      </c>
      <c r="J187" s="185">
        <f t="shared" si="86"/>
        <v>0.27173913043478259</v>
      </c>
      <c r="K187" s="185">
        <f t="shared" si="86"/>
        <v>0.13043478260869565</v>
      </c>
      <c r="L187" s="185">
        <f t="shared" si="86"/>
        <v>0.16304347826086957</v>
      </c>
      <c r="M187" s="185">
        <f t="shared" si="86"/>
        <v>0.10869565217391304</v>
      </c>
      <c r="N187" s="63"/>
      <c r="O187" s="63"/>
    </row>
    <row r="188" spans="2:16" s="10" customFormat="1" ht="9.9" customHeight="1" x14ac:dyDescent="0.15">
      <c r="B188" s="169" t="s">
        <v>10</v>
      </c>
      <c r="C188" s="170"/>
      <c r="D188" s="161" t="s">
        <v>91</v>
      </c>
      <c r="E188" s="188">
        <f t="shared" ref="E188:M188" si="87">E163/$E$135</f>
        <v>7.6335877862595417E-3</v>
      </c>
      <c r="F188" s="188">
        <f t="shared" si="87"/>
        <v>0.20610687022900764</v>
      </c>
      <c r="G188" s="188">
        <f t="shared" si="87"/>
        <v>0.27480916030534353</v>
      </c>
      <c r="H188" s="188">
        <f t="shared" si="87"/>
        <v>9.1603053435114504E-2</v>
      </c>
      <c r="I188" s="188">
        <f t="shared" si="87"/>
        <v>9.9236641221374045E-2</v>
      </c>
      <c r="J188" s="189">
        <f t="shared" si="87"/>
        <v>0.28244274809160308</v>
      </c>
      <c r="K188" s="189">
        <f t="shared" si="87"/>
        <v>0.11450381679389313</v>
      </c>
      <c r="L188" s="189">
        <f t="shared" si="87"/>
        <v>0.24427480916030533</v>
      </c>
      <c r="M188" s="189">
        <f t="shared" si="87"/>
        <v>0.16030534351145037</v>
      </c>
      <c r="N188" s="63"/>
      <c r="O188" s="63"/>
    </row>
    <row r="189" spans="2:16" s="10" customFormat="1" ht="13.5" customHeight="1" x14ac:dyDescent="0.15">
      <c r="B189" s="17"/>
      <c r="C189" s="17"/>
      <c r="D189" s="17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</row>
    <row r="190" spans="2:16" s="10" customFormat="1" ht="13.5" customHeight="1" x14ac:dyDescent="0.15">
      <c r="B190" s="65" t="s">
        <v>42</v>
      </c>
      <c r="C190" s="17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</row>
    <row r="191" spans="2:16" s="10" customFormat="1" ht="19.2" x14ac:dyDescent="0.15">
      <c r="B191" s="30" t="s">
        <v>9</v>
      </c>
      <c r="C191" s="11" t="s">
        <v>19</v>
      </c>
      <c r="D191" s="402" t="s">
        <v>20</v>
      </c>
      <c r="E191" s="6" t="s">
        <v>94</v>
      </c>
      <c r="F191" s="6" t="s">
        <v>99</v>
      </c>
      <c r="G191" s="6" t="s">
        <v>101</v>
      </c>
      <c r="H191" s="6" t="s">
        <v>43</v>
      </c>
      <c r="I191" s="6" t="s">
        <v>44</v>
      </c>
      <c r="J191" s="7" t="s">
        <v>10</v>
      </c>
      <c r="K191" s="6" t="s">
        <v>94</v>
      </c>
      <c r="L191" s="6" t="s">
        <v>99</v>
      </c>
      <c r="M191" s="6" t="s">
        <v>101</v>
      </c>
      <c r="N191" s="6" t="s">
        <v>43</v>
      </c>
      <c r="O191" s="5" t="s">
        <v>44</v>
      </c>
      <c r="P191" s="311"/>
    </row>
    <row r="192" spans="2:16" s="10" customFormat="1" ht="13.5" customHeight="1" x14ac:dyDescent="0.15">
      <c r="B192" s="68"/>
      <c r="C192" s="69"/>
      <c r="D192" s="70" t="s">
        <v>10</v>
      </c>
      <c r="E192" s="210">
        <f>SUM(E193:E194)</f>
        <v>118</v>
      </c>
      <c r="F192" s="210">
        <f>SUM(F193:F194)</f>
        <v>159</v>
      </c>
      <c r="G192" s="210">
        <f>SUM(G193:G194)</f>
        <v>29</v>
      </c>
      <c r="H192" s="210">
        <f>SUM(H193:H194)</f>
        <v>2</v>
      </c>
      <c r="I192" s="210">
        <f>SUM(I193:I194)</f>
        <v>0</v>
      </c>
      <c r="J192" s="211">
        <f>SUM(E192:I192)</f>
        <v>308</v>
      </c>
      <c r="K192" s="136">
        <f>E192/$J$192</f>
        <v>0.38311688311688313</v>
      </c>
      <c r="L192" s="136">
        <f>F192/$J$192</f>
        <v>0.51623376623376627</v>
      </c>
      <c r="M192" s="136">
        <f>G192/$J$192</f>
        <v>9.4155844155844159E-2</v>
      </c>
      <c r="N192" s="136">
        <f>H192/$J$192</f>
        <v>6.4935064935064939E-3</v>
      </c>
      <c r="O192" s="103">
        <f>I192/$J$192</f>
        <v>0</v>
      </c>
      <c r="P192" s="47"/>
    </row>
    <row r="193" spans="2:16" s="10" customFormat="1" ht="13.5" customHeight="1" x14ac:dyDescent="0.15">
      <c r="B193" s="55"/>
      <c r="C193" s="72"/>
      <c r="D193" s="58" t="s">
        <v>88</v>
      </c>
      <c r="E193" s="212">
        <f t="shared" ref="E193:I194" si="88">E197+E200</f>
        <v>54</v>
      </c>
      <c r="F193" s="212">
        <f t="shared" si="88"/>
        <v>84</v>
      </c>
      <c r="G193" s="212">
        <f t="shared" si="88"/>
        <v>12</v>
      </c>
      <c r="H193" s="212">
        <f t="shared" si="88"/>
        <v>1</v>
      </c>
      <c r="I193" s="212">
        <f t="shared" si="88"/>
        <v>0</v>
      </c>
      <c r="J193" s="213">
        <f>SUM(E193:I193)</f>
        <v>151</v>
      </c>
      <c r="K193" s="137">
        <f>E193/$J$193</f>
        <v>0.35761589403973509</v>
      </c>
      <c r="L193" s="137">
        <f>F193/$J$193</f>
        <v>0.55629139072847678</v>
      </c>
      <c r="M193" s="137">
        <f>G193/$J$193</f>
        <v>7.9470198675496692E-2</v>
      </c>
      <c r="N193" s="137">
        <f>H193/$J$193</f>
        <v>6.6225165562913907E-3</v>
      </c>
      <c r="O193" s="107">
        <f>I193/$J$193</f>
        <v>0</v>
      </c>
      <c r="P193" s="47"/>
    </row>
    <row r="194" spans="2:16" s="10" customFormat="1" ht="13.5" customHeight="1" x14ac:dyDescent="0.15">
      <c r="B194" s="55"/>
      <c r="C194" s="72" t="s">
        <v>10</v>
      </c>
      <c r="D194" s="74" t="s">
        <v>91</v>
      </c>
      <c r="E194" s="214">
        <f t="shared" si="88"/>
        <v>64</v>
      </c>
      <c r="F194" s="214">
        <f t="shared" si="88"/>
        <v>75</v>
      </c>
      <c r="G194" s="214">
        <f t="shared" si="88"/>
        <v>17</v>
      </c>
      <c r="H194" s="214">
        <f t="shared" si="88"/>
        <v>1</v>
      </c>
      <c r="I194" s="214">
        <f t="shared" si="88"/>
        <v>0</v>
      </c>
      <c r="J194" s="215">
        <f>SUM(E194:I194)</f>
        <v>157</v>
      </c>
      <c r="K194" s="138">
        <f>E194/$J$194</f>
        <v>0.40764331210191085</v>
      </c>
      <c r="L194" s="138">
        <f>F194/$J$194</f>
        <v>0.47770700636942676</v>
      </c>
      <c r="M194" s="138">
        <f>G194/$J$194</f>
        <v>0.10828025477707007</v>
      </c>
      <c r="N194" s="138">
        <f>H194/$J$194</f>
        <v>6.369426751592357E-3</v>
      </c>
      <c r="O194" s="111">
        <f>I194/$J$194</f>
        <v>0</v>
      </c>
      <c r="P194" s="47"/>
    </row>
    <row r="195" spans="2:16" s="10" customFormat="1" ht="13.5" customHeight="1" x14ac:dyDescent="0.15">
      <c r="B195" s="55"/>
      <c r="C195" s="72"/>
      <c r="D195" s="59" t="s">
        <v>24</v>
      </c>
      <c r="E195" s="353"/>
      <c r="F195" s="353"/>
      <c r="G195" s="353"/>
      <c r="H195" s="353"/>
      <c r="I195" s="353"/>
      <c r="J195" s="216">
        <f>$F$5-J192</f>
        <v>2</v>
      </c>
      <c r="K195" s="354"/>
      <c r="L195" s="354"/>
      <c r="M195" s="354"/>
      <c r="N195" s="354"/>
      <c r="O195" s="355"/>
      <c r="P195" s="47"/>
    </row>
    <row r="196" spans="2:16" s="10" customFormat="1" ht="13.5" customHeight="1" x14ac:dyDescent="0.15">
      <c r="B196" s="55"/>
      <c r="C196" s="68" t="s">
        <v>25</v>
      </c>
      <c r="D196" s="70" t="s">
        <v>10</v>
      </c>
      <c r="E196" s="210">
        <f>SUM(E197:E198)</f>
        <v>55</v>
      </c>
      <c r="F196" s="210">
        <f>SUM(F197:F198)</f>
        <v>72</v>
      </c>
      <c r="G196" s="210">
        <f>SUM(G197:G198)</f>
        <v>8</v>
      </c>
      <c r="H196" s="210">
        <f>SUM(H197:H198)</f>
        <v>0</v>
      </c>
      <c r="I196" s="210">
        <f>SUM(I197:I198)</f>
        <v>0</v>
      </c>
      <c r="J196" s="211">
        <f t="shared" ref="J196:J204" si="89">SUM(E196:I196)</f>
        <v>135</v>
      </c>
      <c r="K196" s="136">
        <f>E196/$J$196</f>
        <v>0.40740740740740738</v>
      </c>
      <c r="L196" s="136">
        <f>F196/$J$196</f>
        <v>0.53333333333333333</v>
      </c>
      <c r="M196" s="136">
        <f>G196/$J$196</f>
        <v>5.9259259259259262E-2</v>
      </c>
      <c r="N196" s="136">
        <f>H196/$J$196</f>
        <v>0</v>
      </c>
      <c r="O196" s="103">
        <f>I196/$J$196</f>
        <v>0</v>
      </c>
      <c r="P196" s="47"/>
    </row>
    <row r="197" spans="2:16" s="10" customFormat="1" ht="13.5" customHeight="1" x14ac:dyDescent="0.15">
      <c r="B197" s="55" t="s">
        <v>12</v>
      </c>
      <c r="C197" s="55" t="s">
        <v>13</v>
      </c>
      <c r="D197" s="58" t="s">
        <v>88</v>
      </c>
      <c r="E197" s="319">
        <v>24</v>
      </c>
      <c r="F197" s="319">
        <v>39</v>
      </c>
      <c r="G197" s="319">
        <v>3</v>
      </c>
      <c r="H197" s="319">
        <v>0</v>
      </c>
      <c r="I197" s="319">
        <v>0</v>
      </c>
      <c r="J197" s="213">
        <f t="shared" si="89"/>
        <v>66</v>
      </c>
      <c r="K197" s="137">
        <f>E197/$J$197</f>
        <v>0.36363636363636365</v>
      </c>
      <c r="L197" s="137">
        <f>F197/$J$197</f>
        <v>0.59090909090909094</v>
      </c>
      <c r="M197" s="137">
        <f>G197/$J$197</f>
        <v>4.5454545454545456E-2</v>
      </c>
      <c r="N197" s="137">
        <f>H197/$J$197</f>
        <v>0</v>
      </c>
      <c r="O197" s="107">
        <f>I197/$J$197</f>
        <v>0</v>
      </c>
      <c r="P197" s="47"/>
    </row>
    <row r="198" spans="2:16" s="10" customFormat="1" ht="13.5" customHeight="1" x14ac:dyDescent="0.15">
      <c r="B198" s="55"/>
      <c r="C198" s="55"/>
      <c r="D198" s="60" t="s">
        <v>91</v>
      </c>
      <c r="E198" s="321">
        <v>31</v>
      </c>
      <c r="F198" s="321">
        <v>33</v>
      </c>
      <c r="G198" s="321">
        <v>5</v>
      </c>
      <c r="H198" s="321">
        <v>0</v>
      </c>
      <c r="I198" s="321">
        <v>0</v>
      </c>
      <c r="J198" s="217">
        <f t="shared" si="89"/>
        <v>69</v>
      </c>
      <c r="K198" s="140">
        <f>E198/$J$198</f>
        <v>0.44927536231884058</v>
      </c>
      <c r="L198" s="140">
        <f>F198/$J$198</f>
        <v>0.47826086956521741</v>
      </c>
      <c r="M198" s="140">
        <f>G198/$J$198</f>
        <v>7.2463768115942032E-2</v>
      </c>
      <c r="N198" s="140">
        <f>H198/$J$198</f>
        <v>0</v>
      </c>
      <c r="O198" s="119">
        <f>I198/$J$198</f>
        <v>0</v>
      </c>
      <c r="P198" s="47"/>
    </row>
    <row r="199" spans="2:16" s="10" customFormat="1" ht="13.5" customHeight="1" x14ac:dyDescent="0.15">
      <c r="B199" s="55"/>
      <c r="C199" s="68"/>
      <c r="D199" s="70" t="s">
        <v>10</v>
      </c>
      <c r="E199" s="210">
        <f>SUM(E200:E201)</f>
        <v>63</v>
      </c>
      <c r="F199" s="210">
        <f>SUM(F200:F201)</f>
        <v>87</v>
      </c>
      <c r="G199" s="210">
        <f>SUM(G200:G201)</f>
        <v>21</v>
      </c>
      <c r="H199" s="210">
        <f>SUM(H200:H201)</f>
        <v>2</v>
      </c>
      <c r="I199" s="210">
        <f>SUM(I200:I201)</f>
        <v>0</v>
      </c>
      <c r="J199" s="211">
        <f t="shared" si="89"/>
        <v>173</v>
      </c>
      <c r="K199" s="136">
        <f>E199/$J$199</f>
        <v>0.36416184971098264</v>
      </c>
      <c r="L199" s="136">
        <f>F199/$J$199</f>
        <v>0.50289017341040465</v>
      </c>
      <c r="M199" s="136">
        <f>G199/$J$199</f>
        <v>0.12138728323699421</v>
      </c>
      <c r="N199" s="136">
        <f>H199/$J$199</f>
        <v>1.1560693641618497E-2</v>
      </c>
      <c r="O199" s="103">
        <f>I199/$J$199</f>
        <v>0</v>
      </c>
      <c r="P199" s="47"/>
    </row>
    <row r="200" spans="2:16" s="10" customFormat="1" ht="13.5" customHeight="1" x14ac:dyDescent="0.15">
      <c r="B200" s="55"/>
      <c r="C200" s="55" t="s">
        <v>14</v>
      </c>
      <c r="D200" s="82" t="s">
        <v>88</v>
      </c>
      <c r="E200" s="319">
        <v>30</v>
      </c>
      <c r="F200" s="319">
        <v>45</v>
      </c>
      <c r="G200" s="319">
        <v>9</v>
      </c>
      <c r="H200" s="319">
        <v>1</v>
      </c>
      <c r="I200" s="319">
        <v>0</v>
      </c>
      <c r="J200" s="218">
        <f t="shared" si="89"/>
        <v>85</v>
      </c>
      <c r="K200" s="141">
        <f>E200/$J$200</f>
        <v>0.35294117647058826</v>
      </c>
      <c r="L200" s="141">
        <f>F200/$J$200</f>
        <v>0.52941176470588236</v>
      </c>
      <c r="M200" s="141">
        <f>G200/$J$200</f>
        <v>0.10588235294117647</v>
      </c>
      <c r="N200" s="141">
        <f>H200/$J$200</f>
        <v>1.1764705882352941E-2</v>
      </c>
      <c r="O200" s="123">
        <f>I200/$J$200</f>
        <v>0</v>
      </c>
      <c r="P200" s="47"/>
    </row>
    <row r="201" spans="2:16" s="10" customFormat="1" ht="13.5" customHeight="1" x14ac:dyDescent="0.15">
      <c r="B201" s="84"/>
      <c r="C201" s="59"/>
      <c r="D201" s="59" t="s">
        <v>91</v>
      </c>
      <c r="E201" s="321">
        <v>33</v>
      </c>
      <c r="F201" s="321">
        <v>42</v>
      </c>
      <c r="G201" s="321">
        <v>12</v>
      </c>
      <c r="H201" s="321">
        <v>1</v>
      </c>
      <c r="I201" s="321">
        <v>0</v>
      </c>
      <c r="J201" s="216">
        <f t="shared" si="89"/>
        <v>88</v>
      </c>
      <c r="K201" s="142">
        <f>E201/$J$201</f>
        <v>0.375</v>
      </c>
      <c r="L201" s="142">
        <f>F201/$J$201</f>
        <v>0.47727272727272729</v>
      </c>
      <c r="M201" s="142">
        <f>G201/$J$201</f>
        <v>0.13636363636363635</v>
      </c>
      <c r="N201" s="142">
        <f>H201/$J$201</f>
        <v>1.1363636363636364E-2</v>
      </c>
      <c r="O201" s="127">
        <f>I201/$J$201</f>
        <v>0</v>
      </c>
      <c r="P201" s="47"/>
    </row>
    <row r="202" spans="2:16" s="10" customFormat="1" ht="13.5" customHeight="1" x14ac:dyDescent="0.15">
      <c r="B202" s="68"/>
      <c r="C202" s="69"/>
      <c r="D202" s="70" t="s">
        <v>10</v>
      </c>
      <c r="E202" s="210">
        <f>SUM(E203:E204)</f>
        <v>296</v>
      </c>
      <c r="F202" s="210">
        <f>SUM(F203:F204)</f>
        <v>171</v>
      </c>
      <c r="G202" s="210">
        <f>SUM(G203:G204)</f>
        <v>13</v>
      </c>
      <c r="H202" s="210">
        <f>SUM(H203:H204)</f>
        <v>5</v>
      </c>
      <c r="I202" s="210">
        <f>SUM(I203:I204)</f>
        <v>0</v>
      </c>
      <c r="J202" s="211">
        <f t="shared" si="89"/>
        <v>485</v>
      </c>
      <c r="K202" s="136">
        <f>E202/$J$202</f>
        <v>0.61030927835051552</v>
      </c>
      <c r="L202" s="136">
        <f>F202/$J$202</f>
        <v>0.35257731958762889</v>
      </c>
      <c r="M202" s="136">
        <f>G202/$J$202</f>
        <v>2.6804123711340205E-2</v>
      </c>
      <c r="N202" s="136">
        <f>H202/$J$202</f>
        <v>1.0309278350515464E-2</v>
      </c>
      <c r="O202" s="103">
        <f>I202/$J$202</f>
        <v>0</v>
      </c>
      <c r="P202" s="47"/>
    </row>
    <row r="203" spans="2:16" s="10" customFormat="1" ht="13.5" customHeight="1" x14ac:dyDescent="0.15">
      <c r="B203" s="55"/>
      <c r="C203" s="72"/>
      <c r="D203" s="58" t="s">
        <v>88</v>
      </c>
      <c r="E203" s="212">
        <f t="shared" ref="E203:I204" si="90">E207+E210</f>
        <v>147</v>
      </c>
      <c r="F203" s="212">
        <f t="shared" si="90"/>
        <v>91</v>
      </c>
      <c r="G203" s="212">
        <f t="shared" si="90"/>
        <v>9</v>
      </c>
      <c r="H203" s="212">
        <f t="shared" si="90"/>
        <v>3</v>
      </c>
      <c r="I203" s="212">
        <f t="shared" si="90"/>
        <v>0</v>
      </c>
      <c r="J203" s="213">
        <f t="shared" si="89"/>
        <v>250</v>
      </c>
      <c r="K203" s="137">
        <f>E203/$J$203</f>
        <v>0.58799999999999997</v>
      </c>
      <c r="L203" s="137">
        <f>F203/$J$203</f>
        <v>0.36399999999999999</v>
      </c>
      <c r="M203" s="137">
        <f>G203/$J$203</f>
        <v>3.5999999999999997E-2</v>
      </c>
      <c r="N203" s="137">
        <f>H203/$J$203</f>
        <v>1.2E-2</v>
      </c>
      <c r="O203" s="107">
        <f>I203/$J$203</f>
        <v>0</v>
      </c>
      <c r="P203" s="47"/>
    </row>
    <row r="204" spans="2:16" s="10" customFormat="1" ht="13.5" customHeight="1" x14ac:dyDescent="0.15">
      <c r="B204" s="55"/>
      <c r="C204" s="72" t="s">
        <v>10</v>
      </c>
      <c r="D204" s="74" t="s">
        <v>91</v>
      </c>
      <c r="E204" s="214">
        <f t="shared" si="90"/>
        <v>149</v>
      </c>
      <c r="F204" s="214">
        <f t="shared" si="90"/>
        <v>80</v>
      </c>
      <c r="G204" s="214">
        <f t="shared" si="90"/>
        <v>4</v>
      </c>
      <c r="H204" s="214">
        <f t="shared" si="90"/>
        <v>2</v>
      </c>
      <c r="I204" s="214">
        <f t="shared" si="90"/>
        <v>0</v>
      </c>
      <c r="J204" s="215">
        <f t="shared" si="89"/>
        <v>235</v>
      </c>
      <c r="K204" s="138">
        <f>E204/$J$204</f>
        <v>0.63404255319148939</v>
      </c>
      <c r="L204" s="138">
        <f>F204/$J$204</f>
        <v>0.34042553191489361</v>
      </c>
      <c r="M204" s="138">
        <f>G204/$J$204</f>
        <v>1.7021276595744681E-2</v>
      </c>
      <c r="N204" s="138">
        <f>H204/$J$204</f>
        <v>8.5106382978723406E-3</v>
      </c>
      <c r="O204" s="111">
        <f>I204/$J$204</f>
        <v>0</v>
      </c>
      <c r="P204" s="47"/>
    </row>
    <row r="205" spans="2:16" s="10" customFormat="1" ht="13.5" customHeight="1" x14ac:dyDescent="0.15">
      <c r="B205" s="55"/>
      <c r="C205" s="72"/>
      <c r="D205" s="59" t="s">
        <v>24</v>
      </c>
      <c r="E205" s="224"/>
      <c r="F205" s="224"/>
      <c r="G205" s="224"/>
      <c r="H205" s="224"/>
      <c r="I205" s="224"/>
      <c r="J205" s="216">
        <f>$F$8-J202</f>
        <v>1</v>
      </c>
      <c r="K205" s="139"/>
      <c r="L205" s="139"/>
      <c r="M205" s="139"/>
      <c r="N205" s="139"/>
      <c r="O205" s="115"/>
      <c r="P205" s="47"/>
    </row>
    <row r="206" spans="2:16" s="10" customFormat="1" ht="13.5" customHeight="1" x14ac:dyDescent="0.15">
      <c r="B206" s="55"/>
      <c r="C206" s="68" t="s">
        <v>25</v>
      </c>
      <c r="D206" s="70" t="s">
        <v>10</v>
      </c>
      <c r="E206" s="210">
        <f>SUM(E207:E208)</f>
        <v>136</v>
      </c>
      <c r="F206" s="210">
        <f>SUM(F207:F208)</f>
        <v>92</v>
      </c>
      <c r="G206" s="210">
        <f>SUM(G207:G208)</f>
        <v>7</v>
      </c>
      <c r="H206" s="210">
        <f>SUM(H207:H208)</f>
        <v>5</v>
      </c>
      <c r="I206" s="210">
        <f>SUM(I207:I208)</f>
        <v>0</v>
      </c>
      <c r="J206" s="211">
        <f t="shared" ref="J206:J214" si="91">SUM(E206:I206)</f>
        <v>240</v>
      </c>
      <c r="K206" s="136">
        <f>E206/$J$206</f>
        <v>0.56666666666666665</v>
      </c>
      <c r="L206" s="136">
        <f>F206/$J$206</f>
        <v>0.38333333333333336</v>
      </c>
      <c r="M206" s="136">
        <f>G206/$J$206</f>
        <v>2.9166666666666667E-2</v>
      </c>
      <c r="N206" s="136">
        <f>H206/$J$206</f>
        <v>2.0833333333333332E-2</v>
      </c>
      <c r="O206" s="103">
        <f>I206/$J$206</f>
        <v>0</v>
      </c>
      <c r="P206" s="47"/>
    </row>
    <row r="207" spans="2:16" s="10" customFormat="1" ht="13.5" customHeight="1" x14ac:dyDescent="0.15">
      <c r="B207" s="55" t="s">
        <v>15</v>
      </c>
      <c r="C207" s="55" t="s">
        <v>13</v>
      </c>
      <c r="D207" s="58" t="s">
        <v>88</v>
      </c>
      <c r="E207" s="319">
        <v>67</v>
      </c>
      <c r="F207" s="319">
        <v>50</v>
      </c>
      <c r="G207" s="319">
        <v>4</v>
      </c>
      <c r="H207" s="319">
        <v>3</v>
      </c>
      <c r="I207" s="319">
        <v>0</v>
      </c>
      <c r="J207" s="213">
        <f t="shared" si="91"/>
        <v>124</v>
      </c>
      <c r="K207" s="137">
        <f>E207/$J$207</f>
        <v>0.54032258064516125</v>
      </c>
      <c r="L207" s="137">
        <f>F207/$J$207</f>
        <v>0.40322580645161288</v>
      </c>
      <c r="M207" s="137">
        <f>G207/$J$207</f>
        <v>3.2258064516129031E-2</v>
      </c>
      <c r="N207" s="137">
        <f>H207/$J$207</f>
        <v>2.4193548387096774E-2</v>
      </c>
      <c r="O207" s="107">
        <f>I207/$J$207</f>
        <v>0</v>
      </c>
      <c r="P207" s="47"/>
    </row>
    <row r="208" spans="2:16" s="10" customFormat="1" ht="13.5" customHeight="1" x14ac:dyDescent="0.15">
      <c r="B208" s="55"/>
      <c r="C208" s="55"/>
      <c r="D208" s="60" t="s">
        <v>91</v>
      </c>
      <c r="E208" s="321">
        <v>69</v>
      </c>
      <c r="F208" s="321">
        <v>42</v>
      </c>
      <c r="G208" s="321">
        <v>3</v>
      </c>
      <c r="H208" s="321">
        <v>2</v>
      </c>
      <c r="I208" s="321">
        <v>0</v>
      </c>
      <c r="J208" s="217">
        <f t="shared" si="91"/>
        <v>116</v>
      </c>
      <c r="K208" s="140">
        <f>E208/$J$208</f>
        <v>0.59482758620689657</v>
      </c>
      <c r="L208" s="140">
        <f>F208/$J$208</f>
        <v>0.36206896551724138</v>
      </c>
      <c r="M208" s="140">
        <f>G208/$J$208</f>
        <v>2.5862068965517241E-2</v>
      </c>
      <c r="N208" s="140">
        <f>H208/$J$208</f>
        <v>1.7241379310344827E-2</v>
      </c>
      <c r="O208" s="119">
        <f>I208/$J$208</f>
        <v>0</v>
      </c>
      <c r="P208" s="47"/>
    </row>
    <row r="209" spans="2:16" s="10" customFormat="1" ht="13.5" customHeight="1" x14ac:dyDescent="0.15">
      <c r="B209" s="55"/>
      <c r="C209" s="68"/>
      <c r="D209" s="70" t="s">
        <v>10</v>
      </c>
      <c r="E209" s="210">
        <f>SUM(E210:E211)</f>
        <v>160</v>
      </c>
      <c r="F209" s="210">
        <f>SUM(F210:F211)</f>
        <v>79</v>
      </c>
      <c r="G209" s="210">
        <f>SUM(G210:G211)</f>
        <v>6</v>
      </c>
      <c r="H209" s="210">
        <f>SUM(H210:H211)</f>
        <v>0</v>
      </c>
      <c r="I209" s="210">
        <f>SUM(I210:I211)</f>
        <v>0</v>
      </c>
      <c r="J209" s="211">
        <f t="shared" si="91"/>
        <v>245</v>
      </c>
      <c r="K209" s="136">
        <f>E209/$J$209</f>
        <v>0.65306122448979587</v>
      </c>
      <c r="L209" s="136">
        <f>F209/$J$209</f>
        <v>0.32244897959183672</v>
      </c>
      <c r="M209" s="136">
        <f>G209/$J$209</f>
        <v>2.4489795918367346E-2</v>
      </c>
      <c r="N209" s="136">
        <f>H209/$J$209</f>
        <v>0</v>
      </c>
      <c r="O209" s="103">
        <f>I209/$J$209</f>
        <v>0</v>
      </c>
      <c r="P209" s="47"/>
    </row>
    <row r="210" spans="2:16" s="10" customFormat="1" ht="13.5" customHeight="1" x14ac:dyDescent="0.15">
      <c r="B210" s="55"/>
      <c r="C210" s="55" t="s">
        <v>16</v>
      </c>
      <c r="D210" s="82" t="s">
        <v>88</v>
      </c>
      <c r="E210" s="319">
        <v>80</v>
      </c>
      <c r="F210" s="319">
        <v>41</v>
      </c>
      <c r="G210" s="319">
        <v>5</v>
      </c>
      <c r="H210" s="319">
        <v>0</v>
      </c>
      <c r="I210" s="319">
        <v>0</v>
      </c>
      <c r="J210" s="218">
        <f t="shared" si="91"/>
        <v>126</v>
      </c>
      <c r="K210" s="141">
        <f>E210/$J$210</f>
        <v>0.63492063492063489</v>
      </c>
      <c r="L210" s="141">
        <f>F210/$J$210</f>
        <v>0.32539682539682541</v>
      </c>
      <c r="M210" s="141">
        <f>G210/$J$210</f>
        <v>3.968253968253968E-2</v>
      </c>
      <c r="N210" s="141">
        <f>H210/$J$210</f>
        <v>0</v>
      </c>
      <c r="O210" s="123">
        <f>I210/$J$210</f>
        <v>0</v>
      </c>
      <c r="P210" s="47"/>
    </row>
    <row r="211" spans="2:16" s="10" customFormat="1" ht="13.5" customHeight="1" x14ac:dyDescent="0.15">
      <c r="B211" s="84"/>
      <c r="C211" s="59"/>
      <c r="D211" s="59" t="s">
        <v>91</v>
      </c>
      <c r="E211" s="321">
        <v>80</v>
      </c>
      <c r="F211" s="321">
        <v>38</v>
      </c>
      <c r="G211" s="321">
        <v>1</v>
      </c>
      <c r="H211" s="321">
        <v>0</v>
      </c>
      <c r="I211" s="321">
        <v>0</v>
      </c>
      <c r="J211" s="216">
        <f t="shared" si="91"/>
        <v>119</v>
      </c>
      <c r="K211" s="142">
        <f>E211/$J$211</f>
        <v>0.67226890756302526</v>
      </c>
      <c r="L211" s="142">
        <f>F211/$J$211</f>
        <v>0.31932773109243695</v>
      </c>
      <c r="M211" s="142">
        <f>G211/$J$211</f>
        <v>8.4033613445378148E-3</v>
      </c>
      <c r="N211" s="142">
        <f>H211/$J$211</f>
        <v>0</v>
      </c>
      <c r="O211" s="127">
        <f>I211/$J$211</f>
        <v>0</v>
      </c>
      <c r="P211" s="47"/>
    </row>
    <row r="212" spans="2:16" s="10" customFormat="1" ht="13.5" customHeight="1" x14ac:dyDescent="0.15">
      <c r="B212" s="68"/>
      <c r="C212" s="69"/>
      <c r="D212" s="70" t="s">
        <v>10</v>
      </c>
      <c r="E212" s="210">
        <f>SUM(E213:E214)</f>
        <v>82</v>
      </c>
      <c r="F212" s="210">
        <f>SUM(F213:F214)</f>
        <v>95</v>
      </c>
      <c r="G212" s="210">
        <f>SUM(G213:G214)</f>
        <v>9</v>
      </c>
      <c r="H212" s="210">
        <f>SUM(H213:H214)</f>
        <v>4</v>
      </c>
      <c r="I212" s="210">
        <f>SUM(I213:I214)</f>
        <v>0</v>
      </c>
      <c r="J212" s="211">
        <f t="shared" si="91"/>
        <v>190</v>
      </c>
      <c r="K212" s="136">
        <f>E212/$J$212</f>
        <v>0.43157894736842106</v>
      </c>
      <c r="L212" s="136">
        <f>F212/$J$212</f>
        <v>0.5</v>
      </c>
      <c r="M212" s="136">
        <f>G212/$J$212</f>
        <v>4.736842105263158E-2</v>
      </c>
      <c r="N212" s="136">
        <f>H212/$J$212</f>
        <v>2.1052631578947368E-2</v>
      </c>
      <c r="O212" s="103">
        <f>I212/$J$212</f>
        <v>0</v>
      </c>
      <c r="P212" s="47"/>
    </row>
    <row r="213" spans="2:16" s="10" customFormat="1" ht="13.5" customHeight="1" x14ac:dyDescent="0.15">
      <c r="B213" s="55"/>
      <c r="C213" s="72"/>
      <c r="D213" s="58" t="s">
        <v>88</v>
      </c>
      <c r="E213" s="319">
        <v>26</v>
      </c>
      <c r="F213" s="319">
        <v>59</v>
      </c>
      <c r="G213" s="319">
        <v>4</v>
      </c>
      <c r="H213" s="319">
        <v>4</v>
      </c>
      <c r="I213" s="319">
        <v>0</v>
      </c>
      <c r="J213" s="213">
        <f t="shared" si="91"/>
        <v>93</v>
      </c>
      <c r="K213" s="137">
        <f>E213/$J$213</f>
        <v>0.27956989247311825</v>
      </c>
      <c r="L213" s="137">
        <f>F213/$J$213</f>
        <v>0.63440860215053763</v>
      </c>
      <c r="M213" s="137">
        <f>G213/$J$213</f>
        <v>4.3010752688172046E-2</v>
      </c>
      <c r="N213" s="137">
        <f>H213/$J$213</f>
        <v>4.3010752688172046E-2</v>
      </c>
      <c r="O213" s="107">
        <f>I213/$J$213</f>
        <v>0</v>
      </c>
      <c r="P213" s="47"/>
    </row>
    <row r="214" spans="2:16" s="10" customFormat="1" ht="13.5" customHeight="1" x14ac:dyDescent="0.15">
      <c r="B214" s="55" t="s">
        <v>26</v>
      </c>
      <c r="C214" s="26" t="s">
        <v>16</v>
      </c>
      <c r="D214" s="74" t="s">
        <v>91</v>
      </c>
      <c r="E214" s="331">
        <v>56</v>
      </c>
      <c r="F214" s="331">
        <v>36</v>
      </c>
      <c r="G214" s="331">
        <v>5</v>
      </c>
      <c r="H214" s="331">
        <v>0</v>
      </c>
      <c r="I214" s="331">
        <v>0</v>
      </c>
      <c r="J214" s="215">
        <f t="shared" si="91"/>
        <v>97</v>
      </c>
      <c r="K214" s="138">
        <f>E214/$J$214</f>
        <v>0.57731958762886593</v>
      </c>
      <c r="L214" s="138">
        <f>F214/$J$214</f>
        <v>0.37113402061855671</v>
      </c>
      <c r="M214" s="138">
        <f>G214/$J$214</f>
        <v>5.1546391752577317E-2</v>
      </c>
      <c r="N214" s="138">
        <f>H214/$J$214</f>
        <v>0</v>
      </c>
      <c r="O214" s="111">
        <f>I214/$J$214</f>
        <v>0</v>
      </c>
      <c r="P214" s="47"/>
    </row>
    <row r="215" spans="2:16" s="10" customFormat="1" ht="13.5" customHeight="1" thickBot="1" x14ac:dyDescent="0.2">
      <c r="B215" s="55"/>
      <c r="C215" s="72"/>
      <c r="D215" s="91" t="s">
        <v>24</v>
      </c>
      <c r="E215" s="225"/>
      <c r="F215" s="225"/>
      <c r="G215" s="225"/>
      <c r="H215" s="225"/>
      <c r="I215" s="225"/>
      <c r="J215" s="221">
        <f>$F$11-J212</f>
        <v>0</v>
      </c>
      <c r="K215" s="196"/>
      <c r="L215" s="196"/>
      <c r="M215" s="196"/>
      <c r="N215" s="196"/>
      <c r="O215" s="197"/>
      <c r="P215" s="47"/>
    </row>
    <row r="216" spans="2:16" s="10" customFormat="1" ht="13.5" customHeight="1" thickTop="1" x14ac:dyDescent="0.15">
      <c r="B216" s="92"/>
      <c r="C216" s="93"/>
      <c r="D216" s="62" t="s">
        <v>10</v>
      </c>
      <c r="E216" s="222">
        <f>E217+E218</f>
        <v>496</v>
      </c>
      <c r="F216" s="222">
        <f>F217+F218</f>
        <v>425</v>
      </c>
      <c r="G216" s="222">
        <f>G217+G218</f>
        <v>51</v>
      </c>
      <c r="H216" s="222">
        <f>H217+H218</f>
        <v>11</v>
      </c>
      <c r="I216" s="222">
        <f>I217+I218</f>
        <v>0</v>
      </c>
      <c r="J216" s="223">
        <f>SUM(E216:I216)</f>
        <v>983</v>
      </c>
      <c r="K216" s="198">
        <f>E216/$J$216</f>
        <v>0.5045778229908443</v>
      </c>
      <c r="L216" s="198">
        <f>F216/$J$216</f>
        <v>0.43234994913530012</v>
      </c>
      <c r="M216" s="198">
        <f>G216/$J$216</f>
        <v>5.188199389623601E-2</v>
      </c>
      <c r="N216" s="198">
        <f>H216/$J$216</f>
        <v>1.1190233977619531E-2</v>
      </c>
      <c r="O216" s="199">
        <f>I216/$J$216</f>
        <v>0</v>
      </c>
      <c r="P216" s="47"/>
    </row>
    <row r="217" spans="2:16" s="10" customFormat="1" ht="13.5" customHeight="1" x14ac:dyDescent="0.15">
      <c r="B217" s="55"/>
      <c r="C217" s="72"/>
      <c r="D217" s="58" t="s">
        <v>88</v>
      </c>
      <c r="E217" s="212">
        <f t="shared" ref="E217:I218" si="92">E193+E203+E213</f>
        <v>227</v>
      </c>
      <c r="F217" s="212">
        <f t="shared" si="92"/>
        <v>234</v>
      </c>
      <c r="G217" s="212">
        <f t="shared" si="92"/>
        <v>25</v>
      </c>
      <c r="H217" s="212">
        <f t="shared" si="92"/>
        <v>8</v>
      </c>
      <c r="I217" s="212">
        <f t="shared" si="92"/>
        <v>0</v>
      </c>
      <c r="J217" s="213">
        <f>SUM(E217:I217)</f>
        <v>494</v>
      </c>
      <c r="K217" s="137">
        <f>E217/$J$217</f>
        <v>0.45951417004048584</v>
      </c>
      <c r="L217" s="137">
        <f>F217/$J$217</f>
        <v>0.47368421052631576</v>
      </c>
      <c r="M217" s="137">
        <f>G217/$J$217</f>
        <v>5.0607287449392711E-2</v>
      </c>
      <c r="N217" s="137">
        <f>H217/$J$217</f>
        <v>1.6194331983805668E-2</v>
      </c>
      <c r="O217" s="107">
        <f>I217/$J$217</f>
        <v>0</v>
      </c>
      <c r="P217" s="47"/>
    </row>
    <row r="218" spans="2:16" s="10" customFormat="1" ht="13.5" customHeight="1" x14ac:dyDescent="0.15">
      <c r="B218" s="96" t="s">
        <v>10</v>
      </c>
      <c r="C218" s="26"/>
      <c r="D218" s="74" t="s">
        <v>91</v>
      </c>
      <c r="E218" s="75">
        <f t="shared" si="92"/>
        <v>269</v>
      </c>
      <c r="F218" s="75">
        <f t="shared" si="92"/>
        <v>191</v>
      </c>
      <c r="G218" s="75">
        <f t="shared" si="92"/>
        <v>26</v>
      </c>
      <c r="H218" s="75">
        <f t="shared" si="92"/>
        <v>3</v>
      </c>
      <c r="I218" s="75">
        <f t="shared" si="92"/>
        <v>0</v>
      </c>
      <c r="J218" s="76">
        <f>SUM(E218:I218)</f>
        <v>489</v>
      </c>
      <c r="K218" s="138">
        <f>E218/$J$218</f>
        <v>0.55010224948875253</v>
      </c>
      <c r="L218" s="138">
        <f>F218/$J$218</f>
        <v>0.39059304703476483</v>
      </c>
      <c r="M218" s="138">
        <f>G218/$J$218</f>
        <v>5.3169734151329244E-2</v>
      </c>
      <c r="N218" s="138">
        <f>H218/$J$218</f>
        <v>6.1349693251533744E-3</v>
      </c>
      <c r="O218" s="111">
        <f>I218/$J$218</f>
        <v>0</v>
      </c>
      <c r="P218" s="47"/>
    </row>
    <row r="219" spans="2:16" s="10" customFormat="1" ht="13.5" customHeight="1" x14ac:dyDescent="0.15">
      <c r="B219" s="84"/>
      <c r="C219" s="97"/>
      <c r="D219" s="59" t="s">
        <v>24</v>
      </c>
      <c r="E219" s="78"/>
      <c r="F219" s="78"/>
      <c r="G219" s="78"/>
      <c r="H219" s="78"/>
      <c r="I219" s="78"/>
      <c r="J219" s="79">
        <f>J195+J205+J215</f>
        <v>3</v>
      </c>
      <c r="K219" s="146"/>
      <c r="L219" s="146"/>
      <c r="M219" s="146"/>
      <c r="N219" s="146"/>
      <c r="O219" s="100"/>
      <c r="P219" s="47"/>
    </row>
    <row r="220" spans="2:16" s="10" customFormat="1" ht="13.5" customHeight="1" x14ac:dyDescent="0.15">
      <c r="B220" s="303"/>
      <c r="C220" s="303"/>
      <c r="D220" s="5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</row>
    <row r="221" spans="2:16" s="10" customFormat="1" ht="13.5" customHeight="1" x14ac:dyDescent="0.15">
      <c r="B221" s="65" t="s">
        <v>45</v>
      </c>
      <c r="C221" s="17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</row>
    <row r="222" spans="2:16" s="10" customFormat="1" ht="42" x14ac:dyDescent="0.15">
      <c r="B222" s="30" t="s">
        <v>9</v>
      </c>
      <c r="C222" s="11" t="s">
        <v>19</v>
      </c>
      <c r="D222" s="402" t="s">
        <v>20</v>
      </c>
      <c r="E222" s="4" t="s">
        <v>0</v>
      </c>
      <c r="F222" s="33" t="s">
        <v>1</v>
      </c>
      <c r="G222" s="33" t="s">
        <v>2</v>
      </c>
      <c r="H222" s="33" t="s">
        <v>3</v>
      </c>
      <c r="I222" s="409" t="s">
        <v>10</v>
      </c>
      <c r="J222" s="34" t="s">
        <v>0</v>
      </c>
      <c r="K222" s="33" t="s">
        <v>1</v>
      </c>
      <c r="L222" s="33" t="s">
        <v>2</v>
      </c>
      <c r="M222" s="49" t="s">
        <v>3</v>
      </c>
      <c r="N222" s="311"/>
      <c r="O222" s="63"/>
    </row>
    <row r="223" spans="2:16" s="10" customFormat="1" ht="14.25" customHeight="1" x14ac:dyDescent="0.15">
      <c r="B223" s="68"/>
      <c r="C223" s="69"/>
      <c r="D223" s="70" t="s">
        <v>10</v>
      </c>
      <c r="E223" s="210">
        <f>SUM(E224:E225)</f>
        <v>23</v>
      </c>
      <c r="F223" s="210">
        <f>SUM(F224:F225)</f>
        <v>161</v>
      </c>
      <c r="G223" s="210">
        <f>SUM(G224:G225)</f>
        <v>287</v>
      </c>
      <c r="H223" s="210">
        <f>SUM(H224:H225)</f>
        <v>4</v>
      </c>
      <c r="I223" s="211">
        <f>SUM(E223:H223)</f>
        <v>475</v>
      </c>
      <c r="J223" s="136">
        <f>E223/$I$223</f>
        <v>4.8421052631578948E-2</v>
      </c>
      <c r="K223" s="136">
        <f>F223/$I$223</f>
        <v>0.33894736842105261</v>
      </c>
      <c r="L223" s="136">
        <f>G223/$I$223</f>
        <v>0.60421052631578942</v>
      </c>
      <c r="M223" s="103">
        <f>H223/$I$223</f>
        <v>8.4210526315789472E-3</v>
      </c>
      <c r="N223" s="98"/>
      <c r="O223" s="63"/>
    </row>
    <row r="224" spans="2:16" s="10" customFormat="1" ht="14.25" customHeight="1" x14ac:dyDescent="0.15">
      <c r="B224" s="55"/>
      <c r="C224" s="72"/>
      <c r="D224" s="58" t="s">
        <v>88</v>
      </c>
      <c r="E224" s="212">
        <f t="shared" ref="E224:H225" si="93">E228+E231</f>
        <v>15</v>
      </c>
      <c r="F224" s="212">
        <f t="shared" si="93"/>
        <v>84</v>
      </c>
      <c r="G224" s="212">
        <f t="shared" si="93"/>
        <v>142</v>
      </c>
      <c r="H224" s="212">
        <f t="shared" si="93"/>
        <v>1</v>
      </c>
      <c r="I224" s="213">
        <f>SUM(E224:H224)</f>
        <v>242</v>
      </c>
      <c r="J224" s="137">
        <f>E224/$I$224</f>
        <v>6.1983471074380167E-2</v>
      </c>
      <c r="K224" s="137">
        <f>F224/$I$224</f>
        <v>0.34710743801652894</v>
      </c>
      <c r="L224" s="137">
        <f>G224/$I$224</f>
        <v>0.58677685950413228</v>
      </c>
      <c r="M224" s="107">
        <f>H224/$I$224</f>
        <v>4.1322314049586778E-3</v>
      </c>
      <c r="N224" s="98"/>
      <c r="O224" s="63"/>
    </row>
    <row r="225" spans="2:15" s="10" customFormat="1" ht="14.25" customHeight="1" x14ac:dyDescent="0.15">
      <c r="B225" s="55"/>
      <c r="C225" s="72" t="s">
        <v>10</v>
      </c>
      <c r="D225" s="74" t="s">
        <v>91</v>
      </c>
      <c r="E225" s="237">
        <f t="shared" si="93"/>
        <v>8</v>
      </c>
      <c r="F225" s="237">
        <f t="shared" si="93"/>
        <v>77</v>
      </c>
      <c r="G225" s="237">
        <f t="shared" si="93"/>
        <v>145</v>
      </c>
      <c r="H225" s="237">
        <f t="shared" si="93"/>
        <v>3</v>
      </c>
      <c r="I225" s="215">
        <f>SUM(E225:H225)</f>
        <v>233</v>
      </c>
      <c r="J225" s="138">
        <f>E225/$I$225</f>
        <v>3.4334763948497854E-2</v>
      </c>
      <c r="K225" s="138">
        <f>F225/$I$225</f>
        <v>0.33047210300429186</v>
      </c>
      <c r="L225" s="138">
        <f>G225/$I$225</f>
        <v>0.62231759656652363</v>
      </c>
      <c r="M225" s="111">
        <f>H225/$I$225</f>
        <v>1.2875536480686695E-2</v>
      </c>
      <c r="N225" s="98"/>
      <c r="O225" s="63"/>
    </row>
    <row r="226" spans="2:15" s="10" customFormat="1" ht="14.25" customHeight="1" x14ac:dyDescent="0.15">
      <c r="B226" s="55"/>
      <c r="C226" s="72"/>
      <c r="D226" s="59" t="s">
        <v>24</v>
      </c>
      <c r="E226" s="238"/>
      <c r="F226" s="238"/>
      <c r="G226" s="238"/>
      <c r="H226" s="238"/>
      <c r="I226" s="216">
        <f>$F$8-I223</f>
        <v>11</v>
      </c>
      <c r="J226" s="139"/>
      <c r="K226" s="139"/>
      <c r="L226" s="139"/>
      <c r="M226" s="115"/>
      <c r="N226" s="98"/>
      <c r="O226" s="63"/>
    </row>
    <row r="227" spans="2:15" s="10" customFormat="1" ht="14.25" customHeight="1" x14ac:dyDescent="0.15">
      <c r="B227" s="55"/>
      <c r="C227" s="68" t="s">
        <v>25</v>
      </c>
      <c r="D227" s="70" t="s">
        <v>10</v>
      </c>
      <c r="E227" s="220">
        <f>E228+E229</f>
        <v>15</v>
      </c>
      <c r="F227" s="220">
        <f>F228+F229</f>
        <v>83</v>
      </c>
      <c r="G227" s="220">
        <f>G228+G229</f>
        <v>131</v>
      </c>
      <c r="H227" s="220">
        <f>H228+H229</f>
        <v>3</v>
      </c>
      <c r="I227" s="211">
        <f t="shared" ref="I227:I235" si="94">SUM(E227:H227)</f>
        <v>232</v>
      </c>
      <c r="J227" s="136">
        <f>E227/$I$227</f>
        <v>6.4655172413793108E-2</v>
      </c>
      <c r="K227" s="136">
        <f>F227/$I$227</f>
        <v>0.35775862068965519</v>
      </c>
      <c r="L227" s="136">
        <f>G227/$I$227</f>
        <v>0.56465517241379315</v>
      </c>
      <c r="M227" s="103">
        <f>H227/$I$227</f>
        <v>1.2931034482758621E-2</v>
      </c>
      <c r="N227" s="98"/>
      <c r="O227" s="63"/>
    </row>
    <row r="228" spans="2:15" s="10" customFormat="1" ht="14.25" customHeight="1" x14ac:dyDescent="0.15">
      <c r="B228" s="55" t="s">
        <v>15</v>
      </c>
      <c r="C228" s="55" t="s">
        <v>13</v>
      </c>
      <c r="D228" s="58" t="s">
        <v>88</v>
      </c>
      <c r="E228" s="319">
        <v>11</v>
      </c>
      <c r="F228" s="319">
        <v>46</v>
      </c>
      <c r="G228" s="319">
        <v>60</v>
      </c>
      <c r="H228" s="319">
        <v>1</v>
      </c>
      <c r="I228" s="213">
        <f t="shared" si="94"/>
        <v>118</v>
      </c>
      <c r="J228" s="137">
        <f>E228/$I$228</f>
        <v>9.3220338983050849E-2</v>
      </c>
      <c r="K228" s="137">
        <f>F228/$I$228</f>
        <v>0.38983050847457629</v>
      </c>
      <c r="L228" s="137">
        <f>G228/$I$228</f>
        <v>0.50847457627118642</v>
      </c>
      <c r="M228" s="107">
        <f>H228/$I$228</f>
        <v>8.4745762711864406E-3</v>
      </c>
      <c r="N228" s="98"/>
      <c r="O228" s="63"/>
    </row>
    <row r="229" spans="2:15" s="10" customFormat="1" ht="14.25" customHeight="1" x14ac:dyDescent="0.15">
      <c r="B229" s="55"/>
      <c r="C229" s="55"/>
      <c r="D229" s="60" t="s">
        <v>91</v>
      </c>
      <c r="E229" s="321">
        <v>4</v>
      </c>
      <c r="F229" s="321">
        <v>37</v>
      </c>
      <c r="G229" s="321">
        <v>71</v>
      </c>
      <c r="H229" s="321">
        <v>2</v>
      </c>
      <c r="I229" s="239">
        <f t="shared" si="94"/>
        <v>114</v>
      </c>
      <c r="J229" s="140">
        <f>E229/$I$229</f>
        <v>3.5087719298245612E-2</v>
      </c>
      <c r="K229" s="140">
        <f>F229/$I$229</f>
        <v>0.32456140350877194</v>
      </c>
      <c r="L229" s="140">
        <f>G229/$I$229</f>
        <v>0.6228070175438597</v>
      </c>
      <c r="M229" s="119">
        <f>H229/$I$229</f>
        <v>1.7543859649122806E-2</v>
      </c>
      <c r="N229" s="98"/>
      <c r="O229" s="63"/>
    </row>
    <row r="230" spans="2:15" s="10" customFormat="1" ht="14.25" customHeight="1" x14ac:dyDescent="0.15">
      <c r="B230" s="55"/>
      <c r="C230" s="68"/>
      <c r="D230" s="70" t="s">
        <v>10</v>
      </c>
      <c r="E230" s="210">
        <f>E231+E232</f>
        <v>8</v>
      </c>
      <c r="F230" s="210">
        <f>F231+F232</f>
        <v>78</v>
      </c>
      <c r="G230" s="210">
        <f>G231+G232</f>
        <v>156</v>
      </c>
      <c r="H230" s="210">
        <f>H231+H232</f>
        <v>1</v>
      </c>
      <c r="I230" s="211">
        <f t="shared" si="94"/>
        <v>243</v>
      </c>
      <c r="J230" s="136">
        <f>E230/$I$230</f>
        <v>3.292181069958848E-2</v>
      </c>
      <c r="K230" s="136">
        <f>F230/$I$230</f>
        <v>0.32098765432098764</v>
      </c>
      <c r="L230" s="136">
        <f>G230/$I$230</f>
        <v>0.64197530864197527</v>
      </c>
      <c r="M230" s="103">
        <f>H230/$I$230</f>
        <v>4.11522633744856E-3</v>
      </c>
      <c r="N230" s="98"/>
      <c r="O230" s="63"/>
    </row>
    <row r="231" spans="2:15" s="10" customFormat="1" ht="14.25" customHeight="1" x14ac:dyDescent="0.15">
      <c r="B231" s="55"/>
      <c r="C231" s="55" t="s">
        <v>16</v>
      </c>
      <c r="D231" s="82" t="s">
        <v>88</v>
      </c>
      <c r="E231" s="319">
        <v>4</v>
      </c>
      <c r="F231" s="319">
        <v>38</v>
      </c>
      <c r="G231" s="319">
        <v>82</v>
      </c>
      <c r="H231" s="319">
        <v>0</v>
      </c>
      <c r="I231" s="218">
        <f t="shared" si="94"/>
        <v>124</v>
      </c>
      <c r="J231" s="141">
        <f>E231/$I$231</f>
        <v>3.2258064516129031E-2</v>
      </c>
      <c r="K231" s="141">
        <f>F231/$I$231</f>
        <v>0.30645161290322581</v>
      </c>
      <c r="L231" s="141">
        <f>G231/$I$231</f>
        <v>0.66129032258064513</v>
      </c>
      <c r="M231" s="123">
        <f>H231/$I$231</f>
        <v>0</v>
      </c>
      <c r="N231" s="98"/>
      <c r="O231" s="63"/>
    </row>
    <row r="232" spans="2:15" s="10" customFormat="1" ht="14.25" customHeight="1" x14ac:dyDescent="0.15">
      <c r="B232" s="84"/>
      <c r="C232" s="59"/>
      <c r="D232" s="59" t="s">
        <v>91</v>
      </c>
      <c r="E232" s="321">
        <v>4</v>
      </c>
      <c r="F232" s="321">
        <v>40</v>
      </c>
      <c r="G232" s="321">
        <v>74</v>
      </c>
      <c r="H232" s="321">
        <v>1</v>
      </c>
      <c r="I232" s="221">
        <f t="shared" si="94"/>
        <v>119</v>
      </c>
      <c r="J232" s="200">
        <f>E232/$I$232</f>
        <v>3.3613445378151259E-2</v>
      </c>
      <c r="K232" s="200">
        <f>F232/$I$232</f>
        <v>0.33613445378151263</v>
      </c>
      <c r="L232" s="200">
        <f>G232/$I$232</f>
        <v>0.62184873949579833</v>
      </c>
      <c r="M232" s="133">
        <f>H232/$I$232</f>
        <v>8.4033613445378148E-3</v>
      </c>
      <c r="N232" s="98"/>
      <c r="O232" s="63"/>
    </row>
    <row r="233" spans="2:15" s="10" customFormat="1" ht="14.25" customHeight="1" x14ac:dyDescent="0.15">
      <c r="B233" s="68"/>
      <c r="C233" s="69"/>
      <c r="D233" s="70" t="s">
        <v>10</v>
      </c>
      <c r="E233" s="210">
        <f>E234+E235</f>
        <v>5</v>
      </c>
      <c r="F233" s="210">
        <f>F234+F235</f>
        <v>48</v>
      </c>
      <c r="G233" s="210">
        <f>G234+G235</f>
        <v>136</v>
      </c>
      <c r="H233" s="210">
        <f>H234+H235</f>
        <v>1</v>
      </c>
      <c r="I233" s="211">
        <f t="shared" si="94"/>
        <v>190</v>
      </c>
      <c r="J233" s="136">
        <f>E233/$I$233</f>
        <v>2.6315789473684209E-2</v>
      </c>
      <c r="K233" s="136">
        <f>F233/$I$233</f>
        <v>0.25263157894736843</v>
      </c>
      <c r="L233" s="136">
        <f>G233/$I$233</f>
        <v>0.71578947368421053</v>
      </c>
      <c r="M233" s="103">
        <f>H233/$I$233</f>
        <v>5.263157894736842E-3</v>
      </c>
      <c r="N233" s="98"/>
      <c r="O233" s="63"/>
    </row>
    <row r="234" spans="2:15" s="10" customFormat="1" ht="14.25" customHeight="1" x14ac:dyDescent="0.15">
      <c r="B234" s="55"/>
      <c r="C234" s="72"/>
      <c r="D234" s="58" t="s">
        <v>88</v>
      </c>
      <c r="E234" s="319">
        <v>4</v>
      </c>
      <c r="F234" s="319">
        <v>20</v>
      </c>
      <c r="G234" s="319">
        <v>69</v>
      </c>
      <c r="H234" s="319">
        <v>0</v>
      </c>
      <c r="I234" s="213">
        <f t="shared" si="94"/>
        <v>93</v>
      </c>
      <c r="J234" s="137">
        <f>E234/$I$234</f>
        <v>4.3010752688172046E-2</v>
      </c>
      <c r="K234" s="137">
        <f>F234/$I$234</f>
        <v>0.21505376344086022</v>
      </c>
      <c r="L234" s="137">
        <f>G234/$I$234</f>
        <v>0.74193548387096775</v>
      </c>
      <c r="M234" s="107">
        <f>H234/$I$234</f>
        <v>0</v>
      </c>
      <c r="N234" s="98"/>
      <c r="O234" s="63"/>
    </row>
    <row r="235" spans="2:15" s="10" customFormat="1" ht="14.25" customHeight="1" x14ac:dyDescent="0.15">
      <c r="B235" s="55" t="s">
        <v>26</v>
      </c>
      <c r="C235" s="26" t="s">
        <v>16</v>
      </c>
      <c r="D235" s="74" t="s">
        <v>91</v>
      </c>
      <c r="E235" s="331">
        <v>1</v>
      </c>
      <c r="F235" s="331">
        <v>28</v>
      </c>
      <c r="G235" s="331">
        <v>67</v>
      </c>
      <c r="H235" s="331">
        <v>1</v>
      </c>
      <c r="I235" s="239">
        <f t="shared" si="94"/>
        <v>97</v>
      </c>
      <c r="J235" s="201">
        <f>E235/$I$235</f>
        <v>1.0309278350515464E-2</v>
      </c>
      <c r="K235" s="201">
        <f>F235/$I$235</f>
        <v>0.28865979381443296</v>
      </c>
      <c r="L235" s="201">
        <f>G235/$I$235</f>
        <v>0.69072164948453607</v>
      </c>
      <c r="M235" s="202">
        <f>H235/$I$235</f>
        <v>1.0309278350515464E-2</v>
      </c>
      <c r="N235" s="98"/>
      <c r="O235" s="63"/>
    </row>
    <row r="236" spans="2:15" s="10" customFormat="1" ht="14.25" customHeight="1" thickBot="1" x14ac:dyDescent="0.2">
      <c r="B236" s="55"/>
      <c r="C236" s="72"/>
      <c r="D236" s="91" t="s">
        <v>24</v>
      </c>
      <c r="E236" s="356"/>
      <c r="F236" s="356"/>
      <c r="G236" s="356"/>
      <c r="H236" s="356"/>
      <c r="I236" s="240">
        <f>$F$11-I233</f>
        <v>0</v>
      </c>
      <c r="J236" s="357"/>
      <c r="K236" s="357"/>
      <c r="L236" s="357"/>
      <c r="M236" s="358"/>
      <c r="N236" s="98"/>
      <c r="O236" s="63"/>
    </row>
    <row r="237" spans="2:15" s="10" customFormat="1" ht="14.25" customHeight="1" thickTop="1" x14ac:dyDescent="0.15">
      <c r="B237" s="92"/>
      <c r="C237" s="93"/>
      <c r="D237" s="62" t="s">
        <v>10</v>
      </c>
      <c r="E237" s="210">
        <f>E238+E239</f>
        <v>28</v>
      </c>
      <c r="F237" s="210">
        <f>F238+F239</f>
        <v>209</v>
      </c>
      <c r="G237" s="210">
        <f>G238+G239</f>
        <v>423</v>
      </c>
      <c r="H237" s="210">
        <f>H238+H239</f>
        <v>5</v>
      </c>
      <c r="I237" s="216">
        <f>SUM(E237:H237)</f>
        <v>665</v>
      </c>
      <c r="J237" s="142">
        <f>E237/$I$237</f>
        <v>4.2105263157894736E-2</v>
      </c>
      <c r="K237" s="142">
        <f>F237/$I$237</f>
        <v>0.31428571428571428</v>
      </c>
      <c r="L237" s="142">
        <f>G237/$I$237</f>
        <v>0.63609022556390982</v>
      </c>
      <c r="M237" s="127">
        <f>H237/$I$237</f>
        <v>7.5187969924812026E-3</v>
      </c>
      <c r="N237" s="98"/>
      <c r="O237" s="63"/>
    </row>
    <row r="238" spans="2:15" s="10" customFormat="1" ht="14.25" customHeight="1" x14ac:dyDescent="0.15">
      <c r="B238" s="55"/>
      <c r="C238" s="72"/>
      <c r="D238" s="58" t="s">
        <v>88</v>
      </c>
      <c r="E238" s="219">
        <f t="shared" ref="E238:H239" si="95">E224+E234</f>
        <v>19</v>
      </c>
      <c r="F238" s="219">
        <f t="shared" si="95"/>
        <v>104</v>
      </c>
      <c r="G238" s="219">
        <f t="shared" si="95"/>
        <v>211</v>
      </c>
      <c r="H238" s="219">
        <f t="shared" si="95"/>
        <v>1</v>
      </c>
      <c r="I238" s="218">
        <f>SUM(E238:H238)</f>
        <v>335</v>
      </c>
      <c r="J238" s="141">
        <f>E238/$I$238</f>
        <v>5.6716417910447764E-2</v>
      </c>
      <c r="K238" s="141">
        <f>F238/$I$238</f>
        <v>0.31044776119402984</v>
      </c>
      <c r="L238" s="141">
        <f>G238/$I$238</f>
        <v>0.62985074626865667</v>
      </c>
      <c r="M238" s="123">
        <f>H238/$I$238</f>
        <v>2.9850746268656717E-3</v>
      </c>
      <c r="N238" s="98"/>
      <c r="O238" s="63"/>
    </row>
    <row r="239" spans="2:15" s="10" customFormat="1" ht="14.25" customHeight="1" x14ac:dyDescent="0.15">
      <c r="B239" s="96" t="s">
        <v>10</v>
      </c>
      <c r="C239" s="26"/>
      <c r="D239" s="74" t="s">
        <v>91</v>
      </c>
      <c r="E239" s="230">
        <f t="shared" si="95"/>
        <v>9</v>
      </c>
      <c r="F239" s="230">
        <f t="shared" si="95"/>
        <v>105</v>
      </c>
      <c r="G239" s="230">
        <f t="shared" si="95"/>
        <v>212</v>
      </c>
      <c r="H239" s="230">
        <f t="shared" si="95"/>
        <v>4</v>
      </c>
      <c r="I239" s="241">
        <f>SUM(E239:H239)</f>
        <v>330</v>
      </c>
      <c r="J239" s="204">
        <f>E239/$I$239</f>
        <v>2.7272727272727271E-2</v>
      </c>
      <c r="K239" s="204">
        <f>F239/$I$239</f>
        <v>0.31818181818181818</v>
      </c>
      <c r="L239" s="204">
        <f>G239/$I$239</f>
        <v>0.64242424242424245</v>
      </c>
      <c r="M239" s="205">
        <f>H239/$I$239</f>
        <v>1.2121212121212121E-2</v>
      </c>
      <c r="N239" s="98"/>
      <c r="O239" s="63"/>
    </row>
    <row r="240" spans="2:15" s="10" customFormat="1" ht="14.25" customHeight="1" x14ac:dyDescent="0.15">
      <c r="B240" s="84"/>
      <c r="C240" s="97"/>
      <c r="D240" s="59" t="s">
        <v>24</v>
      </c>
      <c r="E240" s="359"/>
      <c r="F240" s="359"/>
      <c r="G240" s="359"/>
      <c r="H240" s="359"/>
      <c r="I240" s="216">
        <f>I226+I236</f>
        <v>11</v>
      </c>
      <c r="J240" s="354"/>
      <c r="K240" s="354"/>
      <c r="L240" s="354"/>
      <c r="M240" s="355"/>
      <c r="N240" s="98"/>
      <c r="O240" s="63"/>
    </row>
    <row r="241" spans="2:15" s="10" customFormat="1" ht="14.25" customHeight="1" x14ac:dyDescent="0.15">
      <c r="B241" s="17"/>
      <c r="C241" s="17"/>
      <c r="D241" s="63"/>
      <c r="E241" s="352"/>
      <c r="F241" s="352"/>
      <c r="G241" s="352"/>
      <c r="H241" s="352"/>
      <c r="I241" s="63"/>
      <c r="J241" s="250"/>
      <c r="K241" s="250"/>
      <c r="L241" s="250"/>
      <c r="M241" s="250"/>
      <c r="N241" s="63"/>
      <c r="O241" s="63"/>
    </row>
    <row r="242" spans="2:15" s="10" customFormat="1" ht="14.25" customHeight="1" x14ac:dyDescent="0.15">
      <c r="B242" s="65" t="s">
        <v>46</v>
      </c>
      <c r="C242" s="17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</row>
    <row r="243" spans="2:15" s="10" customFormat="1" ht="28.8" x14ac:dyDescent="0.15">
      <c r="B243" s="30" t="s">
        <v>9</v>
      </c>
      <c r="C243" s="11" t="s">
        <v>19</v>
      </c>
      <c r="D243" s="402" t="s">
        <v>20</v>
      </c>
      <c r="E243" s="11" t="s">
        <v>4</v>
      </c>
      <c r="F243" s="11" t="s">
        <v>5</v>
      </c>
      <c r="G243" s="11" t="s">
        <v>6</v>
      </c>
      <c r="H243" s="11" t="s">
        <v>7</v>
      </c>
      <c r="I243" s="408" t="s">
        <v>10</v>
      </c>
      <c r="J243" s="403" t="s">
        <v>4</v>
      </c>
      <c r="K243" s="11" t="s">
        <v>5</v>
      </c>
      <c r="L243" s="11" t="s">
        <v>6</v>
      </c>
      <c r="M243" s="38" t="s">
        <v>7</v>
      </c>
      <c r="N243" s="311"/>
      <c r="O243" s="63"/>
    </row>
    <row r="244" spans="2:15" s="10" customFormat="1" ht="13.5" customHeight="1" x14ac:dyDescent="0.15">
      <c r="B244" s="68"/>
      <c r="C244" s="69"/>
      <c r="D244" s="70" t="s">
        <v>10</v>
      </c>
      <c r="E244" s="210">
        <f>SUM(E245:E246)</f>
        <v>27</v>
      </c>
      <c r="F244" s="210">
        <f>SUM(F245:F246)</f>
        <v>34</v>
      </c>
      <c r="G244" s="210">
        <f>SUM(G245:G246)</f>
        <v>177</v>
      </c>
      <c r="H244" s="210">
        <f>SUM(H245:H246)</f>
        <v>243</v>
      </c>
      <c r="I244" s="211">
        <f>SUM(E244:H244)</f>
        <v>481</v>
      </c>
      <c r="J244" s="136">
        <f>E244/$I$244</f>
        <v>5.6133056133056136E-2</v>
      </c>
      <c r="K244" s="136">
        <f>F244/$I$244</f>
        <v>7.068607068607069E-2</v>
      </c>
      <c r="L244" s="136">
        <f>G244/$I$244</f>
        <v>0.367983367983368</v>
      </c>
      <c r="M244" s="103">
        <f>H244/$I$244</f>
        <v>0.50519750519750517</v>
      </c>
      <c r="N244" s="98"/>
      <c r="O244" s="63"/>
    </row>
    <row r="245" spans="2:15" s="10" customFormat="1" ht="13.5" customHeight="1" x14ac:dyDescent="0.15">
      <c r="B245" s="55"/>
      <c r="C245" s="72"/>
      <c r="D245" s="58" t="s">
        <v>88</v>
      </c>
      <c r="E245" s="212">
        <f t="shared" ref="E245:H246" si="96">E249+E252</f>
        <v>10</v>
      </c>
      <c r="F245" s="212">
        <f t="shared" si="96"/>
        <v>14</v>
      </c>
      <c r="G245" s="212">
        <f t="shared" si="96"/>
        <v>92</v>
      </c>
      <c r="H245" s="212">
        <f t="shared" si="96"/>
        <v>132</v>
      </c>
      <c r="I245" s="213">
        <f>SUM(E245:H245)</f>
        <v>248</v>
      </c>
      <c r="J245" s="137">
        <f>E245/$I$245</f>
        <v>4.0322580645161289E-2</v>
      </c>
      <c r="K245" s="137">
        <f>F245/$I$245</f>
        <v>5.6451612903225805E-2</v>
      </c>
      <c r="L245" s="137">
        <f>G245/$I$245</f>
        <v>0.37096774193548387</v>
      </c>
      <c r="M245" s="107">
        <f>H245/$I$245</f>
        <v>0.532258064516129</v>
      </c>
      <c r="N245" s="98"/>
      <c r="O245" s="63"/>
    </row>
    <row r="246" spans="2:15" s="10" customFormat="1" ht="13.5" customHeight="1" x14ac:dyDescent="0.15">
      <c r="B246" s="55"/>
      <c r="C246" s="72" t="s">
        <v>10</v>
      </c>
      <c r="D246" s="74" t="s">
        <v>91</v>
      </c>
      <c r="E246" s="214">
        <f t="shared" si="96"/>
        <v>17</v>
      </c>
      <c r="F246" s="214">
        <f t="shared" si="96"/>
        <v>20</v>
      </c>
      <c r="G246" s="214">
        <f t="shared" si="96"/>
        <v>85</v>
      </c>
      <c r="H246" s="214">
        <f t="shared" si="96"/>
        <v>111</v>
      </c>
      <c r="I246" s="215">
        <f>SUM(E246:H246)</f>
        <v>233</v>
      </c>
      <c r="J246" s="138">
        <f>E246/$I$246</f>
        <v>7.2961373390557943E-2</v>
      </c>
      <c r="K246" s="138">
        <f>F246/$I$246</f>
        <v>8.5836909871244635E-2</v>
      </c>
      <c r="L246" s="138">
        <f>G246/$I$246</f>
        <v>0.36480686695278969</v>
      </c>
      <c r="M246" s="111">
        <f>H246/$I$246</f>
        <v>0.47639484978540775</v>
      </c>
      <c r="N246" s="98"/>
      <c r="O246" s="63"/>
    </row>
    <row r="247" spans="2:15" s="10" customFormat="1" ht="13.5" customHeight="1" x14ac:dyDescent="0.15">
      <c r="B247" s="55"/>
      <c r="C247" s="72"/>
      <c r="D247" s="59" t="s">
        <v>24</v>
      </c>
      <c r="E247" s="353"/>
      <c r="F247" s="353"/>
      <c r="G247" s="353"/>
      <c r="H247" s="353"/>
      <c r="I247" s="216">
        <f>$F$8-I244</f>
        <v>5</v>
      </c>
      <c r="J247" s="354"/>
      <c r="K247" s="354"/>
      <c r="L247" s="354"/>
      <c r="M247" s="355"/>
      <c r="N247" s="98"/>
      <c r="O247" s="63"/>
    </row>
    <row r="248" spans="2:15" s="10" customFormat="1" ht="13.5" customHeight="1" x14ac:dyDescent="0.15">
      <c r="B248" s="55"/>
      <c r="C248" s="68" t="s">
        <v>25</v>
      </c>
      <c r="D248" s="70" t="s">
        <v>10</v>
      </c>
      <c r="E248" s="210">
        <f>E249+E250</f>
        <v>11</v>
      </c>
      <c r="F248" s="210">
        <f>F249+F250</f>
        <v>15</v>
      </c>
      <c r="G248" s="210">
        <f>G249+G250</f>
        <v>92</v>
      </c>
      <c r="H248" s="210">
        <f>H249+H250</f>
        <v>121</v>
      </c>
      <c r="I248" s="211">
        <f t="shared" ref="I248:I256" si="97">SUM(E248:H248)</f>
        <v>239</v>
      </c>
      <c r="J248" s="136">
        <f>E248/$I$248</f>
        <v>4.6025104602510462E-2</v>
      </c>
      <c r="K248" s="136">
        <f>F248/$I$248</f>
        <v>6.2761506276150625E-2</v>
      </c>
      <c r="L248" s="136">
        <f>G248/$I$248</f>
        <v>0.38493723849372385</v>
      </c>
      <c r="M248" s="103">
        <f>H248/$I$248</f>
        <v>0.50627615062761511</v>
      </c>
      <c r="N248" s="98"/>
      <c r="O248" s="63"/>
    </row>
    <row r="249" spans="2:15" s="10" customFormat="1" ht="13.5" customHeight="1" x14ac:dyDescent="0.15">
      <c r="B249" s="55" t="s">
        <v>15</v>
      </c>
      <c r="C249" s="55" t="s">
        <v>13</v>
      </c>
      <c r="D249" s="58" t="s">
        <v>88</v>
      </c>
      <c r="E249" s="319">
        <v>4</v>
      </c>
      <c r="F249" s="319">
        <v>4</v>
      </c>
      <c r="G249" s="319">
        <v>45</v>
      </c>
      <c r="H249" s="319">
        <v>70</v>
      </c>
      <c r="I249" s="213">
        <f t="shared" si="97"/>
        <v>123</v>
      </c>
      <c r="J249" s="137">
        <f>E249/$I$249</f>
        <v>3.2520325203252036E-2</v>
      </c>
      <c r="K249" s="137">
        <f>F249/$I$249</f>
        <v>3.2520325203252036E-2</v>
      </c>
      <c r="L249" s="137">
        <f>G249/$I$249</f>
        <v>0.36585365853658536</v>
      </c>
      <c r="M249" s="107">
        <f>H249/$I$249</f>
        <v>0.56910569105691056</v>
      </c>
      <c r="N249" s="98"/>
      <c r="O249" s="63"/>
    </row>
    <row r="250" spans="2:15" s="10" customFormat="1" ht="13.5" customHeight="1" x14ac:dyDescent="0.15">
      <c r="B250" s="55"/>
      <c r="C250" s="55"/>
      <c r="D250" s="60" t="s">
        <v>91</v>
      </c>
      <c r="E250" s="321">
        <v>7</v>
      </c>
      <c r="F250" s="321">
        <v>11</v>
      </c>
      <c r="G250" s="321">
        <v>47</v>
      </c>
      <c r="H250" s="321">
        <v>51</v>
      </c>
      <c r="I250" s="217">
        <f t="shared" si="97"/>
        <v>116</v>
      </c>
      <c r="J250" s="140">
        <f>E250/$I$250</f>
        <v>6.0344827586206899E-2</v>
      </c>
      <c r="K250" s="140">
        <f>F250/$I$250</f>
        <v>9.4827586206896547E-2</v>
      </c>
      <c r="L250" s="140">
        <f>G250/$I$250</f>
        <v>0.40517241379310343</v>
      </c>
      <c r="M250" s="119">
        <f>H250/$I$250</f>
        <v>0.43965517241379309</v>
      </c>
      <c r="N250" s="98"/>
      <c r="O250" s="63"/>
    </row>
    <row r="251" spans="2:15" s="10" customFormat="1" ht="13.5" customHeight="1" x14ac:dyDescent="0.15">
      <c r="B251" s="55"/>
      <c r="C251" s="68"/>
      <c r="D251" s="70" t="s">
        <v>10</v>
      </c>
      <c r="E251" s="210">
        <f>E252+E253</f>
        <v>16</v>
      </c>
      <c r="F251" s="210">
        <f>F252+F253</f>
        <v>19</v>
      </c>
      <c r="G251" s="210">
        <f>G252+G253</f>
        <v>85</v>
      </c>
      <c r="H251" s="210">
        <f>H252+H253</f>
        <v>122</v>
      </c>
      <c r="I251" s="211">
        <f t="shared" si="97"/>
        <v>242</v>
      </c>
      <c r="J251" s="136">
        <f>E251/$I$251</f>
        <v>6.6115702479338845E-2</v>
      </c>
      <c r="K251" s="136">
        <f>F251/$I$251</f>
        <v>7.8512396694214878E-2</v>
      </c>
      <c r="L251" s="136">
        <f>G251/$I$251</f>
        <v>0.3512396694214876</v>
      </c>
      <c r="M251" s="103">
        <f>H251/$I$251</f>
        <v>0.50413223140495866</v>
      </c>
      <c r="N251" s="98"/>
      <c r="O251" s="63"/>
    </row>
    <row r="252" spans="2:15" s="10" customFormat="1" ht="13.5" customHeight="1" x14ac:dyDescent="0.15">
      <c r="B252" s="55"/>
      <c r="C252" s="55" t="s">
        <v>16</v>
      </c>
      <c r="D252" s="82" t="s">
        <v>88</v>
      </c>
      <c r="E252" s="319">
        <v>6</v>
      </c>
      <c r="F252" s="319">
        <v>10</v>
      </c>
      <c r="G252" s="319">
        <v>47</v>
      </c>
      <c r="H252" s="319">
        <v>62</v>
      </c>
      <c r="I252" s="218">
        <f t="shared" si="97"/>
        <v>125</v>
      </c>
      <c r="J252" s="141">
        <f>E252/$I$252</f>
        <v>4.8000000000000001E-2</v>
      </c>
      <c r="K252" s="141">
        <f>F252/$I$252</f>
        <v>0.08</v>
      </c>
      <c r="L252" s="141">
        <f>G252/$I$252</f>
        <v>0.376</v>
      </c>
      <c r="M252" s="123">
        <f>H252/$I$252</f>
        <v>0.496</v>
      </c>
      <c r="N252" s="98"/>
      <c r="O252" s="63"/>
    </row>
    <row r="253" spans="2:15" s="10" customFormat="1" ht="13.5" customHeight="1" x14ac:dyDescent="0.15">
      <c r="B253" s="84"/>
      <c r="C253" s="59"/>
      <c r="D253" s="59" t="s">
        <v>91</v>
      </c>
      <c r="E253" s="321">
        <v>10</v>
      </c>
      <c r="F253" s="321">
        <v>9</v>
      </c>
      <c r="G253" s="321">
        <v>38</v>
      </c>
      <c r="H253" s="321">
        <v>60</v>
      </c>
      <c r="I253" s="216">
        <f t="shared" si="97"/>
        <v>117</v>
      </c>
      <c r="J253" s="142">
        <f>E253/$I$253</f>
        <v>8.5470085470085472E-2</v>
      </c>
      <c r="K253" s="142">
        <f>F253/$I$253</f>
        <v>7.6923076923076927E-2</v>
      </c>
      <c r="L253" s="142">
        <f>G253/$I$253</f>
        <v>0.3247863247863248</v>
      </c>
      <c r="M253" s="127">
        <f>H253/$I$253</f>
        <v>0.51282051282051277</v>
      </c>
      <c r="N253" s="98"/>
      <c r="O253" s="63"/>
    </row>
    <row r="254" spans="2:15" s="10" customFormat="1" ht="13.5" customHeight="1" x14ac:dyDescent="0.15">
      <c r="B254" s="68"/>
      <c r="C254" s="69"/>
      <c r="D254" s="70" t="s">
        <v>10</v>
      </c>
      <c r="E254" s="210">
        <f>E255+E256</f>
        <v>4</v>
      </c>
      <c r="F254" s="210">
        <f>F255+F256</f>
        <v>12</v>
      </c>
      <c r="G254" s="210">
        <f>G255+G256</f>
        <v>60</v>
      </c>
      <c r="H254" s="210">
        <f>H255+H256</f>
        <v>113</v>
      </c>
      <c r="I254" s="211">
        <f t="shared" si="97"/>
        <v>189</v>
      </c>
      <c r="J254" s="136">
        <f>E254/$I$254</f>
        <v>2.1164021164021163E-2</v>
      </c>
      <c r="K254" s="136">
        <f>F254/$I$254</f>
        <v>6.3492063492063489E-2</v>
      </c>
      <c r="L254" s="136">
        <f>G254/$I$254</f>
        <v>0.31746031746031744</v>
      </c>
      <c r="M254" s="103">
        <f>H254/$I$254</f>
        <v>0.59788359788359791</v>
      </c>
      <c r="N254" s="98"/>
      <c r="O254" s="63"/>
    </row>
    <row r="255" spans="2:15" s="10" customFormat="1" ht="13.5" customHeight="1" x14ac:dyDescent="0.15">
      <c r="B255" s="55"/>
      <c r="C255" s="72"/>
      <c r="D255" s="58" t="s">
        <v>88</v>
      </c>
      <c r="E255" s="319">
        <v>0</v>
      </c>
      <c r="F255" s="319">
        <v>2</v>
      </c>
      <c r="G255" s="319">
        <v>26</v>
      </c>
      <c r="H255" s="319">
        <v>64</v>
      </c>
      <c r="I255" s="213">
        <f t="shared" si="97"/>
        <v>92</v>
      </c>
      <c r="J255" s="137">
        <f>E255/$I$255</f>
        <v>0</v>
      </c>
      <c r="K255" s="137">
        <f>F255/$I$255</f>
        <v>2.1739130434782608E-2</v>
      </c>
      <c r="L255" s="137">
        <f>G255/$I$255</f>
        <v>0.28260869565217389</v>
      </c>
      <c r="M255" s="107">
        <f>H255/$I$255</f>
        <v>0.69565217391304346</v>
      </c>
      <c r="N255" s="98"/>
      <c r="O255" s="63"/>
    </row>
    <row r="256" spans="2:15" s="10" customFormat="1" ht="13.5" customHeight="1" x14ac:dyDescent="0.15">
      <c r="B256" s="55" t="s">
        <v>26</v>
      </c>
      <c r="C256" s="26" t="s">
        <v>16</v>
      </c>
      <c r="D256" s="74" t="s">
        <v>91</v>
      </c>
      <c r="E256" s="331">
        <v>4</v>
      </c>
      <c r="F256" s="331">
        <v>10</v>
      </c>
      <c r="G256" s="331">
        <v>34</v>
      </c>
      <c r="H256" s="331">
        <v>49</v>
      </c>
      <c r="I256" s="215">
        <f t="shared" si="97"/>
        <v>97</v>
      </c>
      <c r="J256" s="138">
        <f>E256/$I$256</f>
        <v>4.1237113402061855E-2</v>
      </c>
      <c r="K256" s="138">
        <f>F256/$I$256</f>
        <v>0.10309278350515463</v>
      </c>
      <c r="L256" s="138">
        <f>G256/$I$256</f>
        <v>0.35051546391752575</v>
      </c>
      <c r="M256" s="111">
        <f>H256/$I$256</f>
        <v>0.50515463917525771</v>
      </c>
      <c r="N256" s="98"/>
      <c r="O256" s="63"/>
    </row>
    <row r="257" spans="2:16" s="10" customFormat="1" ht="13.5" customHeight="1" thickBot="1" x14ac:dyDescent="0.2">
      <c r="B257" s="55"/>
      <c r="C257" s="72"/>
      <c r="D257" s="91" t="s">
        <v>24</v>
      </c>
      <c r="E257" s="225"/>
      <c r="F257" s="225"/>
      <c r="G257" s="225"/>
      <c r="H257" s="225"/>
      <c r="I257" s="221">
        <f>$F$11-I254</f>
        <v>1</v>
      </c>
      <c r="J257" s="196"/>
      <c r="K257" s="196"/>
      <c r="L257" s="196"/>
      <c r="M257" s="197"/>
      <c r="N257" s="98"/>
      <c r="O257" s="63"/>
    </row>
    <row r="258" spans="2:16" s="10" customFormat="1" ht="13.5" customHeight="1" thickTop="1" x14ac:dyDescent="0.15">
      <c r="B258" s="92"/>
      <c r="C258" s="93"/>
      <c r="D258" s="62" t="s">
        <v>10</v>
      </c>
      <c r="E258" s="222">
        <f>E259+E260</f>
        <v>31</v>
      </c>
      <c r="F258" s="222">
        <f>F259+F260</f>
        <v>46</v>
      </c>
      <c r="G258" s="222">
        <f>G259+G260</f>
        <v>237</v>
      </c>
      <c r="H258" s="222">
        <f>H259+H260</f>
        <v>356</v>
      </c>
      <c r="I258" s="223">
        <f>SUM(E258:H258)</f>
        <v>670</v>
      </c>
      <c r="J258" s="198">
        <f>E258/$I$258</f>
        <v>4.6268656716417909E-2</v>
      </c>
      <c r="K258" s="198">
        <f>F258/$I$258</f>
        <v>6.8656716417910449E-2</v>
      </c>
      <c r="L258" s="198">
        <f>G258/$I$258</f>
        <v>0.35373134328358208</v>
      </c>
      <c r="M258" s="199">
        <f>H258/$I$258</f>
        <v>0.5313432835820896</v>
      </c>
      <c r="N258" s="98"/>
      <c r="O258" s="63"/>
    </row>
    <row r="259" spans="2:16" s="10" customFormat="1" ht="13.5" customHeight="1" x14ac:dyDescent="0.15">
      <c r="B259" s="55"/>
      <c r="C259" s="72"/>
      <c r="D259" s="58" t="s">
        <v>88</v>
      </c>
      <c r="E259" s="219">
        <f t="shared" ref="E259:H260" si="98">E245+E255</f>
        <v>10</v>
      </c>
      <c r="F259" s="219">
        <f t="shared" si="98"/>
        <v>16</v>
      </c>
      <c r="G259" s="219">
        <f t="shared" si="98"/>
        <v>118</v>
      </c>
      <c r="H259" s="219">
        <f t="shared" si="98"/>
        <v>196</v>
      </c>
      <c r="I259" s="213">
        <f>SUM(E259:H259)</f>
        <v>340</v>
      </c>
      <c r="J259" s="137">
        <f>E259/$I$259</f>
        <v>2.9411764705882353E-2</v>
      </c>
      <c r="K259" s="137">
        <f>F259/$I$259</f>
        <v>4.7058823529411764E-2</v>
      </c>
      <c r="L259" s="137">
        <f>G259/$I$259</f>
        <v>0.34705882352941175</v>
      </c>
      <c r="M259" s="107">
        <f>H259/$I$259</f>
        <v>0.57647058823529407</v>
      </c>
      <c r="N259" s="98"/>
      <c r="O259" s="63"/>
    </row>
    <row r="260" spans="2:16" s="10" customFormat="1" ht="13.5" customHeight="1" x14ac:dyDescent="0.15">
      <c r="B260" s="96" t="s">
        <v>10</v>
      </c>
      <c r="C260" s="26"/>
      <c r="D260" s="74" t="s">
        <v>91</v>
      </c>
      <c r="E260" s="214">
        <f t="shared" si="98"/>
        <v>21</v>
      </c>
      <c r="F260" s="214">
        <f t="shared" si="98"/>
        <v>30</v>
      </c>
      <c r="G260" s="214">
        <f t="shared" si="98"/>
        <v>119</v>
      </c>
      <c r="H260" s="214">
        <f t="shared" si="98"/>
        <v>160</v>
      </c>
      <c r="I260" s="215">
        <f>SUM(E260:H260)</f>
        <v>330</v>
      </c>
      <c r="J260" s="138">
        <f>E260/$I$260</f>
        <v>6.363636363636363E-2</v>
      </c>
      <c r="K260" s="138">
        <f>F260/$I$260</f>
        <v>9.0909090909090912E-2</v>
      </c>
      <c r="L260" s="138">
        <f>G260/$I$260</f>
        <v>0.3606060606060606</v>
      </c>
      <c r="M260" s="111">
        <f>H260/$I$260</f>
        <v>0.48484848484848486</v>
      </c>
      <c r="N260" s="98"/>
      <c r="O260" s="63"/>
    </row>
    <row r="261" spans="2:16" s="10" customFormat="1" ht="13.5" customHeight="1" x14ac:dyDescent="0.15">
      <c r="B261" s="84"/>
      <c r="C261" s="97"/>
      <c r="D261" s="59" t="s">
        <v>24</v>
      </c>
      <c r="E261" s="224"/>
      <c r="F261" s="224"/>
      <c r="G261" s="224"/>
      <c r="H261" s="224"/>
      <c r="I261" s="216">
        <f>I247+I257</f>
        <v>6</v>
      </c>
      <c r="J261" s="146"/>
      <c r="K261" s="146"/>
      <c r="L261" s="146"/>
      <c r="M261" s="100"/>
      <c r="N261" s="98"/>
      <c r="O261" s="63"/>
    </row>
    <row r="262" spans="2:16" s="10" customFormat="1" ht="13.5" customHeight="1" x14ac:dyDescent="0.15">
      <c r="B262" s="17"/>
      <c r="C262" s="17"/>
      <c r="D262" s="17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</row>
    <row r="263" spans="2:16" s="10" customFormat="1" ht="13.5" customHeight="1" x14ac:dyDescent="0.15">
      <c r="B263" s="65" t="s">
        <v>66</v>
      </c>
      <c r="C263" s="314"/>
      <c r="D263" s="17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</row>
    <row r="264" spans="2:16" s="10" customFormat="1" ht="19.2" x14ac:dyDescent="0.15">
      <c r="B264" s="11" t="s">
        <v>9</v>
      </c>
      <c r="C264" s="11" t="s">
        <v>19</v>
      </c>
      <c r="D264" s="402" t="s">
        <v>20</v>
      </c>
      <c r="E264" s="402" t="s">
        <v>67</v>
      </c>
      <c r="F264" s="402" t="s">
        <v>68</v>
      </c>
      <c r="G264" s="406" t="s">
        <v>10</v>
      </c>
      <c r="H264" s="407" t="s">
        <v>67</v>
      </c>
      <c r="I264" s="405" t="s">
        <v>68</v>
      </c>
      <c r="J264" s="311"/>
      <c r="K264" s="26"/>
      <c r="L264" s="26"/>
      <c r="M264" s="26"/>
      <c r="N264" s="26"/>
      <c r="O264" s="26"/>
      <c r="P264" s="26"/>
    </row>
    <row r="265" spans="2:16" s="10" customFormat="1" ht="13.5" customHeight="1" x14ac:dyDescent="0.15">
      <c r="B265" s="68"/>
      <c r="C265" s="69"/>
      <c r="D265" s="70" t="s">
        <v>10</v>
      </c>
      <c r="E265" s="210">
        <f>E266+E267</f>
        <v>279</v>
      </c>
      <c r="F265" s="210">
        <f>F266+F267</f>
        <v>31</v>
      </c>
      <c r="G265" s="211">
        <f>SUM(E265:F265)</f>
        <v>310</v>
      </c>
      <c r="H265" s="136">
        <f>E265/$G$265</f>
        <v>0.9</v>
      </c>
      <c r="I265" s="103">
        <f>F265/$G$265</f>
        <v>0.1</v>
      </c>
      <c r="J265" s="98"/>
      <c r="K265" s="26"/>
      <c r="L265" s="57"/>
      <c r="M265" s="57"/>
      <c r="N265" s="57"/>
      <c r="O265" s="133"/>
      <c r="P265" s="29"/>
    </row>
    <row r="266" spans="2:16" s="10" customFormat="1" ht="13.5" customHeight="1" x14ac:dyDescent="0.15">
      <c r="B266" s="55"/>
      <c r="C266" s="72"/>
      <c r="D266" s="58" t="s">
        <v>88</v>
      </c>
      <c r="E266" s="212">
        <f>E270+E273</f>
        <v>138</v>
      </c>
      <c r="F266" s="212">
        <f>F270+F273</f>
        <v>14</v>
      </c>
      <c r="G266" s="213">
        <f>SUM(E266:F266)</f>
        <v>152</v>
      </c>
      <c r="H266" s="137">
        <f>E266/$G$266</f>
        <v>0.90789473684210531</v>
      </c>
      <c r="I266" s="107">
        <f>F266/$G$266</f>
        <v>9.2105263157894732E-2</v>
      </c>
      <c r="J266" s="98"/>
      <c r="K266" s="26"/>
      <c r="L266" s="57"/>
      <c r="M266" s="57"/>
      <c r="N266" s="57"/>
      <c r="O266" s="133"/>
      <c r="P266" s="29"/>
    </row>
    <row r="267" spans="2:16" s="10" customFormat="1" ht="13.5" customHeight="1" x14ac:dyDescent="0.15">
      <c r="B267" s="55"/>
      <c r="C267" s="72" t="s">
        <v>10</v>
      </c>
      <c r="D267" s="74" t="s">
        <v>91</v>
      </c>
      <c r="E267" s="214">
        <f>E271+E274</f>
        <v>141</v>
      </c>
      <c r="F267" s="214">
        <f>F271+F274</f>
        <v>17</v>
      </c>
      <c r="G267" s="215">
        <f>SUM(E267:F267)</f>
        <v>158</v>
      </c>
      <c r="H267" s="138">
        <f>E267/$G$267</f>
        <v>0.89240506329113922</v>
      </c>
      <c r="I267" s="111">
        <f>F267/$G$267</f>
        <v>0.10759493670886076</v>
      </c>
      <c r="J267" s="98"/>
      <c r="K267" s="26"/>
      <c r="L267" s="57"/>
      <c r="M267" s="57"/>
      <c r="N267" s="57"/>
      <c r="O267" s="133"/>
      <c r="P267" s="29"/>
    </row>
    <row r="268" spans="2:16" s="10" customFormat="1" ht="13.5" customHeight="1" x14ac:dyDescent="0.15">
      <c r="B268" s="55"/>
      <c r="C268" s="72"/>
      <c r="D268" s="59" t="s">
        <v>24</v>
      </c>
      <c r="E268" s="353"/>
      <c r="F268" s="353"/>
      <c r="G268" s="216">
        <f>$F$5-G265</f>
        <v>0</v>
      </c>
      <c r="H268" s="354"/>
      <c r="I268" s="355"/>
      <c r="J268" s="98"/>
      <c r="K268" s="26"/>
      <c r="L268" s="57"/>
      <c r="M268" s="57"/>
      <c r="N268" s="57"/>
      <c r="O268" s="133"/>
      <c r="P268" s="29"/>
    </row>
    <row r="269" spans="2:16" s="10" customFormat="1" ht="13.5" customHeight="1" x14ac:dyDescent="0.15">
      <c r="B269" s="55"/>
      <c r="C269" s="68" t="s">
        <v>25</v>
      </c>
      <c r="D269" s="70" t="s">
        <v>10</v>
      </c>
      <c r="E269" s="210">
        <f>E270+E271</f>
        <v>121</v>
      </c>
      <c r="F269" s="210">
        <f>F270+F271</f>
        <v>15</v>
      </c>
      <c r="G269" s="211">
        <f t="shared" ref="G269:G277" si="99">SUM(E269:F269)</f>
        <v>136</v>
      </c>
      <c r="H269" s="136">
        <f>E269/$G$269</f>
        <v>0.88970588235294112</v>
      </c>
      <c r="I269" s="103">
        <f>F269/$G$269</f>
        <v>0.11029411764705882</v>
      </c>
      <c r="J269" s="98"/>
      <c r="K269" s="26"/>
      <c r="L269" s="57"/>
      <c r="M269" s="57"/>
      <c r="N269" s="57"/>
      <c r="O269" s="133"/>
      <c r="P269" s="29"/>
    </row>
    <row r="270" spans="2:16" s="10" customFormat="1" ht="13.5" customHeight="1" x14ac:dyDescent="0.15">
      <c r="B270" s="55" t="s">
        <v>12</v>
      </c>
      <c r="C270" s="55" t="s">
        <v>13</v>
      </c>
      <c r="D270" s="58" t="s">
        <v>88</v>
      </c>
      <c r="E270" s="319">
        <v>58</v>
      </c>
      <c r="F270" s="319">
        <v>8</v>
      </c>
      <c r="G270" s="213">
        <f t="shared" si="99"/>
        <v>66</v>
      </c>
      <c r="H270" s="137">
        <f>E270/$G$270</f>
        <v>0.87878787878787878</v>
      </c>
      <c r="I270" s="107">
        <f>F270/$G$270</f>
        <v>0.12121212121212122</v>
      </c>
      <c r="J270" s="98"/>
      <c r="K270" s="26"/>
      <c r="L270" s="57"/>
      <c r="M270" s="57"/>
      <c r="N270" s="57"/>
      <c r="O270" s="133"/>
      <c r="P270" s="29"/>
    </row>
    <row r="271" spans="2:16" s="10" customFormat="1" ht="13.5" customHeight="1" x14ac:dyDescent="0.15">
      <c r="B271" s="55"/>
      <c r="C271" s="55"/>
      <c r="D271" s="60" t="s">
        <v>91</v>
      </c>
      <c r="E271" s="321">
        <v>63</v>
      </c>
      <c r="F271" s="321">
        <v>7</v>
      </c>
      <c r="G271" s="217">
        <f t="shared" si="99"/>
        <v>70</v>
      </c>
      <c r="H271" s="140">
        <f>E271/$G$271</f>
        <v>0.9</v>
      </c>
      <c r="I271" s="119">
        <f>F271/$G$271</f>
        <v>0.1</v>
      </c>
      <c r="J271" s="98"/>
      <c r="K271" s="26"/>
      <c r="L271" s="57"/>
      <c r="M271" s="57"/>
      <c r="N271" s="57"/>
      <c r="O271" s="133"/>
      <c r="P271" s="29"/>
    </row>
    <row r="272" spans="2:16" s="10" customFormat="1" ht="13.5" customHeight="1" x14ac:dyDescent="0.15">
      <c r="B272" s="55"/>
      <c r="C272" s="68"/>
      <c r="D272" s="70" t="s">
        <v>10</v>
      </c>
      <c r="E272" s="210">
        <f>E273+E274</f>
        <v>158</v>
      </c>
      <c r="F272" s="210">
        <f>F273+F274</f>
        <v>16</v>
      </c>
      <c r="G272" s="211">
        <f t="shared" si="99"/>
        <v>174</v>
      </c>
      <c r="H272" s="136">
        <f>E272/$G$272</f>
        <v>0.90804597701149425</v>
      </c>
      <c r="I272" s="103">
        <f>F272/$G$272</f>
        <v>9.1954022988505746E-2</v>
      </c>
      <c r="J272" s="98"/>
      <c r="K272" s="26"/>
      <c r="L272" s="57"/>
      <c r="M272" s="57"/>
      <c r="N272" s="57"/>
      <c r="O272" s="133"/>
      <c r="P272" s="29"/>
    </row>
    <row r="273" spans="2:16" s="10" customFormat="1" ht="13.5" customHeight="1" x14ac:dyDescent="0.15">
      <c r="B273" s="55"/>
      <c r="C273" s="55" t="s">
        <v>14</v>
      </c>
      <c r="D273" s="82" t="s">
        <v>88</v>
      </c>
      <c r="E273" s="319">
        <v>80</v>
      </c>
      <c r="F273" s="319">
        <v>6</v>
      </c>
      <c r="G273" s="218">
        <f t="shared" si="99"/>
        <v>86</v>
      </c>
      <c r="H273" s="141">
        <f>E273/$G$273</f>
        <v>0.93023255813953487</v>
      </c>
      <c r="I273" s="123">
        <f>F273/$G$273</f>
        <v>6.9767441860465115E-2</v>
      </c>
      <c r="J273" s="98"/>
      <c r="K273" s="26"/>
      <c r="L273" s="57"/>
      <c r="M273" s="57"/>
      <c r="N273" s="57"/>
      <c r="O273" s="133"/>
      <c r="P273" s="29"/>
    </row>
    <row r="274" spans="2:16" s="10" customFormat="1" ht="13.5" customHeight="1" x14ac:dyDescent="0.15">
      <c r="B274" s="84"/>
      <c r="C274" s="59"/>
      <c r="D274" s="59" t="s">
        <v>91</v>
      </c>
      <c r="E274" s="321">
        <v>78</v>
      </c>
      <c r="F274" s="321">
        <v>10</v>
      </c>
      <c r="G274" s="216">
        <f t="shared" si="99"/>
        <v>88</v>
      </c>
      <c r="H274" s="142">
        <f>E274/$G$274</f>
        <v>0.88636363636363635</v>
      </c>
      <c r="I274" s="127">
        <f>F274/$G$274</f>
        <v>0.11363636363636363</v>
      </c>
      <c r="J274" s="98"/>
      <c r="K274" s="26"/>
      <c r="L274" s="57"/>
      <c r="M274" s="57"/>
      <c r="N274" s="57"/>
      <c r="O274" s="133"/>
      <c r="P274" s="29"/>
    </row>
    <row r="275" spans="2:16" s="10" customFormat="1" ht="13.5" customHeight="1" x14ac:dyDescent="0.15">
      <c r="B275" s="68"/>
      <c r="C275" s="69"/>
      <c r="D275" s="70" t="s">
        <v>10</v>
      </c>
      <c r="E275" s="210">
        <f>E276+E277</f>
        <v>342</v>
      </c>
      <c r="F275" s="210">
        <f>F276+F277</f>
        <v>138</v>
      </c>
      <c r="G275" s="211">
        <f t="shared" si="99"/>
        <v>480</v>
      </c>
      <c r="H275" s="136">
        <f>E275/$G$275</f>
        <v>0.71250000000000002</v>
      </c>
      <c r="I275" s="103">
        <f>F275/$G$275</f>
        <v>0.28749999999999998</v>
      </c>
      <c r="J275" s="98"/>
      <c r="K275" s="26"/>
      <c r="L275" s="57"/>
      <c r="M275" s="57"/>
      <c r="N275" s="57"/>
      <c r="O275" s="133"/>
      <c r="P275" s="29"/>
    </row>
    <row r="276" spans="2:16" s="10" customFormat="1" ht="13.5" customHeight="1" x14ac:dyDescent="0.15">
      <c r="B276" s="55"/>
      <c r="C276" s="72"/>
      <c r="D276" s="58" t="s">
        <v>88</v>
      </c>
      <c r="E276" s="212">
        <f>E280+E283</f>
        <v>161</v>
      </c>
      <c r="F276" s="212">
        <f>F280+F283</f>
        <v>86</v>
      </c>
      <c r="G276" s="213">
        <f t="shared" si="99"/>
        <v>247</v>
      </c>
      <c r="H276" s="137">
        <f>E276/$G$276</f>
        <v>0.65182186234817818</v>
      </c>
      <c r="I276" s="107">
        <f>F276/$G$276</f>
        <v>0.34817813765182187</v>
      </c>
      <c r="J276" s="98"/>
      <c r="K276" s="26"/>
      <c r="L276" s="57"/>
      <c r="M276" s="57"/>
      <c r="N276" s="57"/>
      <c r="O276" s="133"/>
      <c r="P276" s="29"/>
    </row>
    <row r="277" spans="2:16" s="10" customFormat="1" ht="13.5" customHeight="1" x14ac:dyDescent="0.15">
      <c r="B277" s="55"/>
      <c r="C277" s="72" t="s">
        <v>10</v>
      </c>
      <c r="D277" s="74" t="s">
        <v>91</v>
      </c>
      <c r="E277" s="214">
        <f>E281+E284</f>
        <v>181</v>
      </c>
      <c r="F277" s="214">
        <f>F281+F284</f>
        <v>52</v>
      </c>
      <c r="G277" s="215">
        <f t="shared" si="99"/>
        <v>233</v>
      </c>
      <c r="H277" s="138">
        <f>E277/$G$277</f>
        <v>0.77682403433476399</v>
      </c>
      <c r="I277" s="111">
        <f>F277/$G$277</f>
        <v>0.22317596566523606</v>
      </c>
      <c r="J277" s="98"/>
      <c r="K277" s="26"/>
      <c r="L277" s="57"/>
      <c r="M277" s="57"/>
      <c r="N277" s="57"/>
      <c r="O277" s="133"/>
      <c r="P277" s="29"/>
    </row>
    <row r="278" spans="2:16" s="10" customFormat="1" ht="13.5" customHeight="1" x14ac:dyDescent="0.15">
      <c r="B278" s="55"/>
      <c r="C278" s="72"/>
      <c r="D278" s="59" t="s">
        <v>24</v>
      </c>
      <c r="E278" s="224"/>
      <c r="F278" s="224"/>
      <c r="G278" s="216">
        <f>$F$8-G275</f>
        <v>6</v>
      </c>
      <c r="H278" s="139"/>
      <c r="I278" s="115"/>
      <c r="J278" s="98"/>
      <c r="K278" s="26"/>
      <c r="L278" s="57"/>
      <c r="M278" s="57"/>
      <c r="N278" s="57"/>
      <c r="O278" s="133"/>
      <c r="P278" s="29"/>
    </row>
    <row r="279" spans="2:16" s="10" customFormat="1" ht="13.5" customHeight="1" x14ac:dyDescent="0.15">
      <c r="B279" s="55"/>
      <c r="C279" s="68" t="s">
        <v>25</v>
      </c>
      <c r="D279" s="70" t="s">
        <v>10</v>
      </c>
      <c r="E279" s="210">
        <f>E280+E281</f>
        <v>169</v>
      </c>
      <c r="F279" s="210">
        <f>F280+F281</f>
        <v>67</v>
      </c>
      <c r="G279" s="211">
        <f>SUM(E279:F279)</f>
        <v>236</v>
      </c>
      <c r="H279" s="136">
        <f>E279/$G$279</f>
        <v>0.71610169491525422</v>
      </c>
      <c r="I279" s="103">
        <f>F279/$G$279</f>
        <v>0.28389830508474578</v>
      </c>
      <c r="J279" s="98"/>
      <c r="K279" s="26"/>
      <c r="L279" s="57"/>
      <c r="M279" s="57"/>
      <c r="N279" s="57"/>
      <c r="O279" s="133"/>
      <c r="P279" s="29"/>
    </row>
    <row r="280" spans="2:16" s="10" customFormat="1" ht="13.5" customHeight="1" x14ac:dyDescent="0.15">
      <c r="B280" s="55" t="s">
        <v>15</v>
      </c>
      <c r="C280" s="55" t="s">
        <v>13</v>
      </c>
      <c r="D280" s="58" t="s">
        <v>88</v>
      </c>
      <c r="E280" s="319">
        <v>81</v>
      </c>
      <c r="F280" s="319">
        <v>41</v>
      </c>
      <c r="G280" s="213">
        <f t="shared" ref="G280:G287" si="100">SUM(E280:F280)</f>
        <v>122</v>
      </c>
      <c r="H280" s="137">
        <f>E280/$G$280</f>
        <v>0.66393442622950816</v>
      </c>
      <c r="I280" s="107">
        <f>F280/$G$280</f>
        <v>0.33606557377049179</v>
      </c>
      <c r="J280" s="98"/>
      <c r="K280" s="26"/>
      <c r="L280" s="57"/>
      <c r="M280" s="57"/>
      <c r="N280" s="57"/>
      <c r="O280" s="133"/>
      <c r="P280" s="29"/>
    </row>
    <row r="281" spans="2:16" s="10" customFormat="1" ht="13.5" customHeight="1" x14ac:dyDescent="0.15">
      <c r="B281" s="55"/>
      <c r="C281" s="55"/>
      <c r="D281" s="60" t="s">
        <v>91</v>
      </c>
      <c r="E281" s="321">
        <v>88</v>
      </c>
      <c r="F281" s="321">
        <v>26</v>
      </c>
      <c r="G281" s="217">
        <f t="shared" si="100"/>
        <v>114</v>
      </c>
      <c r="H281" s="140">
        <f>E281/$G$281</f>
        <v>0.77192982456140347</v>
      </c>
      <c r="I281" s="119">
        <f>F281/$G$281</f>
        <v>0.22807017543859648</v>
      </c>
      <c r="J281" s="98"/>
      <c r="K281" s="26"/>
      <c r="L281" s="57"/>
      <c r="M281" s="57"/>
      <c r="N281" s="57"/>
      <c r="O281" s="133"/>
      <c r="P281" s="29"/>
    </row>
    <row r="282" spans="2:16" s="10" customFormat="1" ht="13.5" customHeight="1" x14ac:dyDescent="0.15">
      <c r="B282" s="55"/>
      <c r="C282" s="68"/>
      <c r="D282" s="70" t="s">
        <v>10</v>
      </c>
      <c r="E282" s="210">
        <f>E283+E284</f>
        <v>173</v>
      </c>
      <c r="F282" s="210">
        <f>F283+F284</f>
        <v>71</v>
      </c>
      <c r="G282" s="211">
        <f>SUM(E282:F282)</f>
        <v>244</v>
      </c>
      <c r="H282" s="136">
        <f>E282/$G$282</f>
        <v>0.70901639344262291</v>
      </c>
      <c r="I282" s="103">
        <f>F282/$G$282</f>
        <v>0.29098360655737704</v>
      </c>
      <c r="J282" s="98"/>
      <c r="K282" s="26"/>
      <c r="L282" s="57"/>
      <c r="M282" s="57"/>
      <c r="N282" s="57"/>
      <c r="O282" s="133"/>
      <c r="P282" s="29"/>
    </row>
    <row r="283" spans="2:16" s="10" customFormat="1" ht="13.5" customHeight="1" x14ac:dyDescent="0.15">
      <c r="B283" s="55"/>
      <c r="C283" s="55" t="s">
        <v>16</v>
      </c>
      <c r="D283" s="82" t="s">
        <v>88</v>
      </c>
      <c r="E283" s="319">
        <v>80</v>
      </c>
      <c r="F283" s="319">
        <v>45</v>
      </c>
      <c r="G283" s="218">
        <f t="shared" si="100"/>
        <v>125</v>
      </c>
      <c r="H283" s="141">
        <f>E283/$G$283</f>
        <v>0.64</v>
      </c>
      <c r="I283" s="123">
        <f>F283/$G$283</f>
        <v>0.36</v>
      </c>
      <c r="J283" s="98"/>
      <c r="K283" s="26"/>
      <c r="L283" s="57"/>
      <c r="M283" s="57"/>
      <c r="N283" s="57"/>
      <c r="O283" s="133"/>
      <c r="P283" s="29"/>
    </row>
    <row r="284" spans="2:16" s="10" customFormat="1" ht="13.5" customHeight="1" x14ac:dyDescent="0.15">
      <c r="B284" s="84"/>
      <c r="C284" s="59"/>
      <c r="D284" s="59" t="s">
        <v>91</v>
      </c>
      <c r="E284" s="321">
        <v>93</v>
      </c>
      <c r="F284" s="321">
        <v>26</v>
      </c>
      <c r="G284" s="216">
        <f t="shared" si="100"/>
        <v>119</v>
      </c>
      <c r="H284" s="142">
        <f>E284/$G$284</f>
        <v>0.78151260504201681</v>
      </c>
      <c r="I284" s="127">
        <f>F284/$G$284</f>
        <v>0.21848739495798319</v>
      </c>
      <c r="J284" s="98"/>
      <c r="K284" s="26"/>
      <c r="L284" s="57"/>
      <c r="M284" s="57"/>
      <c r="N284" s="57"/>
      <c r="O284" s="133"/>
      <c r="P284" s="29"/>
    </row>
    <row r="285" spans="2:16" s="10" customFormat="1" ht="13.5" customHeight="1" x14ac:dyDescent="0.15">
      <c r="B285" s="68"/>
      <c r="C285" s="69"/>
      <c r="D285" s="70" t="s">
        <v>10</v>
      </c>
      <c r="E285" s="210">
        <f>E286+E287</f>
        <v>149</v>
      </c>
      <c r="F285" s="210">
        <f>F286+F287</f>
        <v>40</v>
      </c>
      <c r="G285" s="211">
        <f>SUM(E285:F285)</f>
        <v>189</v>
      </c>
      <c r="H285" s="136">
        <f>E285/$G$285</f>
        <v>0.78835978835978837</v>
      </c>
      <c r="I285" s="103">
        <f>F285/$G$285</f>
        <v>0.21164021164021163</v>
      </c>
      <c r="J285" s="98"/>
      <c r="K285" s="26"/>
      <c r="L285" s="57"/>
      <c r="M285" s="57"/>
      <c r="N285" s="57"/>
      <c r="O285" s="133"/>
      <c r="P285" s="29"/>
    </row>
    <row r="286" spans="2:16" s="10" customFormat="1" ht="13.5" customHeight="1" x14ac:dyDescent="0.15">
      <c r="B286" s="55"/>
      <c r="C286" s="72"/>
      <c r="D286" s="58" t="s">
        <v>88</v>
      </c>
      <c r="E286" s="319">
        <v>65</v>
      </c>
      <c r="F286" s="319">
        <v>27</v>
      </c>
      <c r="G286" s="213">
        <f t="shared" si="100"/>
        <v>92</v>
      </c>
      <c r="H286" s="137">
        <f>E286/$G$286</f>
        <v>0.70652173913043481</v>
      </c>
      <c r="I286" s="107">
        <f>F286/$G$286</f>
        <v>0.29347826086956524</v>
      </c>
      <c r="J286" s="98"/>
      <c r="K286" s="26"/>
      <c r="L286" s="57"/>
      <c r="M286" s="57"/>
      <c r="N286" s="57"/>
      <c r="O286" s="133"/>
      <c r="P286" s="29"/>
    </row>
    <row r="287" spans="2:16" s="10" customFormat="1" ht="13.5" customHeight="1" x14ac:dyDescent="0.15">
      <c r="B287" s="55" t="s">
        <v>26</v>
      </c>
      <c r="C287" s="26" t="s">
        <v>16</v>
      </c>
      <c r="D287" s="74" t="s">
        <v>91</v>
      </c>
      <c r="E287" s="331">
        <v>84</v>
      </c>
      <c r="F287" s="331">
        <v>13</v>
      </c>
      <c r="G287" s="239">
        <f t="shared" si="100"/>
        <v>97</v>
      </c>
      <c r="H287" s="138">
        <f>E287/$G$287</f>
        <v>0.865979381443299</v>
      </c>
      <c r="I287" s="112">
        <f>F287/$G$287</f>
        <v>0.13402061855670103</v>
      </c>
      <c r="J287" s="98"/>
      <c r="K287" s="26"/>
      <c r="L287" s="57"/>
      <c r="M287" s="57"/>
      <c r="N287" s="57"/>
      <c r="O287" s="133"/>
      <c r="P287" s="29"/>
    </row>
    <row r="288" spans="2:16" s="10" customFormat="1" ht="13.5" customHeight="1" thickBot="1" x14ac:dyDescent="0.2">
      <c r="B288" s="55"/>
      <c r="C288" s="72"/>
      <c r="D288" s="91" t="s">
        <v>24</v>
      </c>
      <c r="E288" s="234"/>
      <c r="F288" s="234"/>
      <c r="G288" s="240">
        <f>$F$11-G285</f>
        <v>1</v>
      </c>
      <c r="H288" s="203"/>
      <c r="I288" s="132"/>
      <c r="J288" s="98"/>
      <c r="K288" s="26"/>
      <c r="L288" s="57"/>
      <c r="M288" s="57"/>
      <c r="N288" s="57"/>
      <c r="O288" s="133"/>
      <c r="P288" s="29"/>
    </row>
    <row r="289" spans="2:16" s="10" customFormat="1" ht="13.5" customHeight="1" thickTop="1" x14ac:dyDescent="0.15">
      <c r="B289" s="92"/>
      <c r="C289" s="93"/>
      <c r="D289" s="62" t="s">
        <v>10</v>
      </c>
      <c r="E289" s="243">
        <f>E290+E291</f>
        <v>770</v>
      </c>
      <c r="F289" s="243">
        <f>F290+F291</f>
        <v>209</v>
      </c>
      <c r="G289" s="211">
        <f>SUM(E289:F289)</f>
        <v>979</v>
      </c>
      <c r="H289" s="244">
        <f>E289/$G$289</f>
        <v>0.7865168539325843</v>
      </c>
      <c r="I289" s="245">
        <f>F289/$G$289</f>
        <v>0.21348314606741572</v>
      </c>
      <c r="J289" s="98"/>
      <c r="K289" s="26"/>
      <c r="L289" s="57"/>
      <c r="M289" s="57"/>
      <c r="N289" s="57"/>
      <c r="O289" s="133"/>
      <c r="P289" s="29"/>
    </row>
    <row r="290" spans="2:16" s="10" customFormat="1" ht="13.5" customHeight="1" x14ac:dyDescent="0.15">
      <c r="B290" s="55"/>
      <c r="C290" s="72"/>
      <c r="D290" s="58" t="s">
        <v>88</v>
      </c>
      <c r="E290" s="212">
        <f>E266+E276+E286</f>
        <v>364</v>
      </c>
      <c r="F290" s="212">
        <f>F266+F276+F286</f>
        <v>127</v>
      </c>
      <c r="G290" s="213">
        <f>SUM(E290:F290)</f>
        <v>491</v>
      </c>
      <c r="H290" s="137">
        <f>E290/$G$290</f>
        <v>0.74134419551934827</v>
      </c>
      <c r="I290" s="108">
        <f>F290/$G$290</f>
        <v>0.25865580448065173</v>
      </c>
      <c r="J290" s="98"/>
      <c r="K290" s="26"/>
      <c r="L290" s="57"/>
      <c r="M290" s="57"/>
      <c r="N290" s="57"/>
      <c r="O290" s="133"/>
      <c r="P290" s="29"/>
    </row>
    <row r="291" spans="2:16" s="10" customFormat="1" ht="13.5" customHeight="1" x14ac:dyDescent="0.15">
      <c r="B291" s="96" t="s">
        <v>10</v>
      </c>
      <c r="C291" s="26"/>
      <c r="D291" s="74" t="s">
        <v>91</v>
      </c>
      <c r="E291" s="214">
        <f>E267+E277+E287</f>
        <v>406</v>
      </c>
      <c r="F291" s="214">
        <f>F267+F277+F287</f>
        <v>82</v>
      </c>
      <c r="G291" s="215">
        <f>SUM(E291:F291)</f>
        <v>488</v>
      </c>
      <c r="H291" s="138">
        <f>E291/$G$291</f>
        <v>0.83196721311475408</v>
      </c>
      <c r="I291" s="112">
        <f>F291/$G$291</f>
        <v>0.16803278688524589</v>
      </c>
      <c r="J291" s="98"/>
      <c r="K291" s="26"/>
      <c r="L291" s="57"/>
      <c r="M291" s="57"/>
      <c r="N291" s="57"/>
      <c r="O291" s="133"/>
      <c r="P291" s="29"/>
    </row>
    <row r="292" spans="2:16" s="10" customFormat="1" ht="13.5" customHeight="1" x14ac:dyDescent="0.15">
      <c r="B292" s="84"/>
      <c r="C292" s="97"/>
      <c r="D292" s="59" t="s">
        <v>24</v>
      </c>
      <c r="E292" s="224"/>
      <c r="F292" s="224"/>
      <c r="G292" s="216">
        <f>G268+G278+G288</f>
        <v>7</v>
      </c>
      <c r="H292" s="146"/>
      <c r="I292" s="148"/>
      <c r="J292" s="98"/>
      <c r="K292" s="26"/>
      <c r="L292" s="57"/>
      <c r="M292" s="57"/>
      <c r="N292" s="57"/>
      <c r="O292" s="133"/>
      <c r="P292" s="29"/>
    </row>
    <row r="293" spans="2:16" s="10" customFormat="1" ht="13.5" customHeight="1" x14ac:dyDescent="0.15">
      <c r="B293" s="26"/>
      <c r="C293" s="26"/>
      <c r="D293" s="26"/>
      <c r="E293" s="57"/>
      <c r="F293" s="57"/>
      <c r="G293" s="57"/>
      <c r="H293" s="133"/>
      <c r="I293" s="133"/>
      <c r="J293" s="26"/>
      <c r="K293" s="26"/>
      <c r="L293" s="57"/>
      <c r="M293" s="57"/>
      <c r="N293" s="57"/>
      <c r="O293" s="133"/>
      <c r="P293" s="29"/>
    </row>
    <row r="294" spans="2:16" s="10" customFormat="1" ht="13.5" customHeight="1" x14ac:dyDescent="0.15">
      <c r="B294" s="65" t="s">
        <v>69</v>
      </c>
      <c r="C294" s="65"/>
      <c r="D294" s="17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</row>
    <row r="295" spans="2:16" s="10" customFormat="1" ht="19.2" x14ac:dyDescent="0.15">
      <c r="B295" s="11" t="s">
        <v>9</v>
      </c>
      <c r="C295" s="11" t="s">
        <v>19</v>
      </c>
      <c r="D295" s="402" t="s">
        <v>20</v>
      </c>
      <c r="E295" s="402" t="s">
        <v>70</v>
      </c>
      <c r="F295" s="402" t="s">
        <v>71</v>
      </c>
      <c r="G295" s="406" t="s">
        <v>10</v>
      </c>
      <c r="H295" s="407" t="s">
        <v>70</v>
      </c>
      <c r="I295" s="405" t="s">
        <v>71</v>
      </c>
      <c r="J295" s="311"/>
      <c r="K295" s="26"/>
      <c r="L295" s="312"/>
      <c r="M295" s="63"/>
      <c r="N295" s="63"/>
      <c r="O295" s="63"/>
    </row>
    <row r="296" spans="2:16" s="10" customFormat="1" ht="13.5" customHeight="1" x14ac:dyDescent="0.15">
      <c r="B296" s="68"/>
      <c r="C296" s="69"/>
      <c r="D296" s="70" t="s">
        <v>10</v>
      </c>
      <c r="E296" s="210">
        <f>E297+E298</f>
        <v>322</v>
      </c>
      <c r="F296" s="210">
        <f>F297+F298</f>
        <v>158</v>
      </c>
      <c r="G296" s="226">
        <f>E296+F296</f>
        <v>480</v>
      </c>
      <c r="H296" s="281">
        <f>E296/$G$296</f>
        <v>0.67083333333333328</v>
      </c>
      <c r="I296" s="102">
        <f>F296/$G$296</f>
        <v>0.32916666666666666</v>
      </c>
      <c r="J296" s="98"/>
      <c r="K296" s="26"/>
      <c r="L296" s="265"/>
      <c r="M296" s="63"/>
      <c r="N296" s="63"/>
      <c r="O296" s="63"/>
    </row>
    <row r="297" spans="2:16" s="10" customFormat="1" ht="13.5" customHeight="1" x14ac:dyDescent="0.15">
      <c r="B297" s="55"/>
      <c r="C297" s="72"/>
      <c r="D297" s="58" t="s">
        <v>88</v>
      </c>
      <c r="E297" s="212">
        <f>E301+E304</f>
        <v>179</v>
      </c>
      <c r="F297" s="212">
        <f>F301+F304</f>
        <v>66</v>
      </c>
      <c r="G297" s="227">
        <f>E297+F297</f>
        <v>245</v>
      </c>
      <c r="H297" s="286">
        <f>E297/$G$297</f>
        <v>0.73061224489795917</v>
      </c>
      <c r="I297" s="106">
        <f>F297/$G$297</f>
        <v>0.26938775510204083</v>
      </c>
      <c r="J297" s="98"/>
      <c r="K297" s="26"/>
      <c r="L297" s="265"/>
      <c r="M297" s="63"/>
      <c r="N297" s="63"/>
      <c r="O297" s="63"/>
    </row>
    <row r="298" spans="2:16" s="10" customFormat="1" ht="13.5" customHeight="1" x14ac:dyDescent="0.15">
      <c r="B298" s="55"/>
      <c r="C298" s="72" t="s">
        <v>10</v>
      </c>
      <c r="D298" s="74" t="s">
        <v>91</v>
      </c>
      <c r="E298" s="214">
        <f>E302+E305</f>
        <v>143</v>
      </c>
      <c r="F298" s="214">
        <f>F302+F305</f>
        <v>92</v>
      </c>
      <c r="G298" s="231">
        <f>E298+F298</f>
        <v>235</v>
      </c>
      <c r="H298" s="290">
        <f>E298/$G$298</f>
        <v>0.60851063829787233</v>
      </c>
      <c r="I298" s="110">
        <f>F298/$G$298</f>
        <v>0.39148936170212767</v>
      </c>
      <c r="J298" s="98"/>
      <c r="K298" s="26"/>
      <c r="L298" s="265"/>
      <c r="M298" s="63"/>
      <c r="N298" s="63"/>
      <c r="O298" s="63"/>
    </row>
    <row r="299" spans="2:16" s="10" customFormat="1" ht="13.5" customHeight="1" x14ac:dyDescent="0.15">
      <c r="B299" s="55"/>
      <c r="C299" s="72"/>
      <c r="D299" s="59" t="s">
        <v>24</v>
      </c>
      <c r="E299" s="242"/>
      <c r="F299" s="242"/>
      <c r="G299" s="266">
        <f>$F$8-G296</f>
        <v>6</v>
      </c>
      <c r="H299" s="296"/>
      <c r="I299" s="268"/>
      <c r="J299" s="98"/>
      <c r="K299" s="26"/>
      <c r="L299" s="265"/>
      <c r="M299" s="63"/>
      <c r="N299" s="63"/>
      <c r="O299" s="63"/>
    </row>
    <row r="300" spans="2:16" s="10" customFormat="1" ht="13.5" customHeight="1" x14ac:dyDescent="0.15">
      <c r="B300" s="55"/>
      <c r="C300" s="68" t="s">
        <v>25</v>
      </c>
      <c r="D300" s="70" t="s">
        <v>10</v>
      </c>
      <c r="E300" s="210">
        <f>E301+E302</f>
        <v>149</v>
      </c>
      <c r="F300" s="210">
        <f>F301+F302</f>
        <v>89</v>
      </c>
      <c r="G300" s="226">
        <f t="shared" ref="G300:G308" si="101">E300+F300</f>
        <v>238</v>
      </c>
      <c r="H300" s="282">
        <f>E300/$G$300</f>
        <v>0.62605042016806722</v>
      </c>
      <c r="I300" s="102">
        <f>F300/$G$300</f>
        <v>0.37394957983193278</v>
      </c>
      <c r="J300" s="98"/>
      <c r="K300" s="26"/>
      <c r="L300" s="265"/>
      <c r="M300" s="63"/>
      <c r="N300" s="63"/>
      <c r="O300" s="63"/>
    </row>
    <row r="301" spans="2:16" s="10" customFormat="1" ht="13.5" customHeight="1" x14ac:dyDescent="0.15">
      <c r="B301" s="55" t="s">
        <v>15</v>
      </c>
      <c r="C301" s="55" t="s">
        <v>13</v>
      </c>
      <c r="D301" s="58" t="s">
        <v>88</v>
      </c>
      <c r="E301" s="319">
        <v>84</v>
      </c>
      <c r="F301" s="319">
        <v>38</v>
      </c>
      <c r="G301" s="227">
        <f t="shared" si="101"/>
        <v>122</v>
      </c>
      <c r="H301" s="286">
        <f>E301/$G$301</f>
        <v>0.68852459016393441</v>
      </c>
      <c r="I301" s="106">
        <f>F301/$G$301</f>
        <v>0.31147540983606559</v>
      </c>
      <c r="J301" s="98"/>
      <c r="K301" s="26"/>
      <c r="L301" s="265"/>
      <c r="M301" s="63"/>
      <c r="N301" s="63"/>
      <c r="O301" s="63"/>
    </row>
    <row r="302" spans="2:16" s="10" customFormat="1" ht="13.5" customHeight="1" x14ac:dyDescent="0.15">
      <c r="B302" s="55"/>
      <c r="C302" s="55"/>
      <c r="D302" s="60" t="s">
        <v>91</v>
      </c>
      <c r="E302" s="321">
        <v>65</v>
      </c>
      <c r="F302" s="321">
        <v>51</v>
      </c>
      <c r="G302" s="269">
        <f t="shared" si="101"/>
        <v>116</v>
      </c>
      <c r="H302" s="287">
        <f>E302/$G$302</f>
        <v>0.56034482758620685</v>
      </c>
      <c r="I302" s="270">
        <f>F302/$G$302</f>
        <v>0.43965517241379309</v>
      </c>
      <c r="J302" s="98"/>
      <c r="K302" s="26"/>
      <c r="L302" s="265"/>
      <c r="M302" s="63"/>
      <c r="N302" s="63"/>
      <c r="O302" s="63"/>
    </row>
    <row r="303" spans="2:16" s="10" customFormat="1" ht="13.5" customHeight="1" x14ac:dyDescent="0.15">
      <c r="B303" s="55"/>
      <c r="C303" s="68"/>
      <c r="D303" s="70" t="s">
        <v>10</v>
      </c>
      <c r="E303" s="210">
        <f>E304+E305</f>
        <v>173</v>
      </c>
      <c r="F303" s="210">
        <f>F304+F305</f>
        <v>69</v>
      </c>
      <c r="G303" s="226">
        <f t="shared" si="101"/>
        <v>242</v>
      </c>
      <c r="H303" s="282">
        <f>E303/$G$303</f>
        <v>0.71487603305785119</v>
      </c>
      <c r="I303" s="102">
        <f>F303/$G$303</f>
        <v>0.28512396694214875</v>
      </c>
      <c r="J303" s="98"/>
      <c r="K303" s="26"/>
      <c r="L303" s="265"/>
      <c r="M303" s="63"/>
      <c r="N303" s="63"/>
      <c r="O303" s="63"/>
    </row>
    <row r="304" spans="2:16" s="10" customFormat="1" ht="13.5" customHeight="1" x14ac:dyDescent="0.15">
      <c r="B304" s="55"/>
      <c r="C304" s="55" t="s">
        <v>16</v>
      </c>
      <c r="D304" s="82" t="s">
        <v>88</v>
      </c>
      <c r="E304" s="319">
        <v>95</v>
      </c>
      <c r="F304" s="319">
        <v>28</v>
      </c>
      <c r="G304" s="227">
        <f t="shared" si="101"/>
        <v>123</v>
      </c>
      <c r="H304" s="286">
        <f>E304/$G$304</f>
        <v>0.77235772357723576</v>
      </c>
      <c r="I304" s="106">
        <f>F304/$G$304</f>
        <v>0.22764227642276422</v>
      </c>
      <c r="J304" s="98"/>
      <c r="K304" s="26"/>
      <c r="L304" s="265"/>
      <c r="M304" s="63"/>
      <c r="N304" s="63"/>
      <c r="O304" s="63"/>
    </row>
    <row r="305" spans="2:15" s="10" customFormat="1" ht="13.5" customHeight="1" x14ac:dyDescent="0.15">
      <c r="B305" s="84"/>
      <c r="C305" s="59"/>
      <c r="D305" s="59" t="s">
        <v>91</v>
      </c>
      <c r="E305" s="321">
        <v>78</v>
      </c>
      <c r="F305" s="321">
        <v>41</v>
      </c>
      <c r="G305" s="228">
        <f t="shared" si="101"/>
        <v>119</v>
      </c>
      <c r="H305" s="288">
        <f>E305/$G$305</f>
        <v>0.65546218487394958</v>
      </c>
      <c r="I305" s="118">
        <f>F305/$G$305</f>
        <v>0.34453781512605042</v>
      </c>
      <c r="J305" s="98"/>
      <c r="K305" s="26"/>
      <c r="L305" s="265"/>
      <c r="M305" s="63"/>
      <c r="N305" s="63"/>
      <c r="O305" s="63"/>
    </row>
    <row r="306" spans="2:15" s="10" customFormat="1" ht="13.5" customHeight="1" x14ac:dyDescent="0.15">
      <c r="B306" s="68"/>
      <c r="C306" s="69"/>
      <c r="D306" s="70" t="s">
        <v>10</v>
      </c>
      <c r="E306" s="210">
        <f>E307+E308</f>
        <v>111</v>
      </c>
      <c r="F306" s="210">
        <f>F307+F308</f>
        <v>78</v>
      </c>
      <c r="G306" s="226">
        <f t="shared" si="101"/>
        <v>189</v>
      </c>
      <c r="H306" s="282">
        <f>E306/$G$306</f>
        <v>0.58730158730158732</v>
      </c>
      <c r="I306" s="102">
        <f>F306/$G$306</f>
        <v>0.41269841269841268</v>
      </c>
      <c r="J306" s="98"/>
      <c r="K306" s="26"/>
      <c r="L306" s="265"/>
      <c r="M306" s="63"/>
      <c r="N306" s="63"/>
      <c r="O306" s="63"/>
    </row>
    <row r="307" spans="2:15" s="10" customFormat="1" ht="13.5" customHeight="1" x14ac:dyDescent="0.15">
      <c r="B307" s="55"/>
      <c r="C307" s="72"/>
      <c r="D307" s="58" t="s">
        <v>88</v>
      </c>
      <c r="E307" s="319">
        <v>71</v>
      </c>
      <c r="F307" s="319">
        <v>21</v>
      </c>
      <c r="G307" s="360">
        <f t="shared" si="101"/>
        <v>92</v>
      </c>
      <c r="H307" s="289">
        <f>E307/$G$307</f>
        <v>0.77173913043478259</v>
      </c>
      <c r="I307" s="299">
        <f>F307/$G$307</f>
        <v>0.22826086956521738</v>
      </c>
      <c r="J307" s="98"/>
      <c r="K307" s="26"/>
      <c r="L307" s="265"/>
      <c r="M307" s="63"/>
      <c r="N307" s="63"/>
      <c r="O307" s="63"/>
    </row>
    <row r="308" spans="2:15" s="10" customFormat="1" ht="13.5" customHeight="1" x14ac:dyDescent="0.15">
      <c r="B308" s="55" t="s">
        <v>26</v>
      </c>
      <c r="C308" s="26" t="s">
        <v>16</v>
      </c>
      <c r="D308" s="74" t="s">
        <v>91</v>
      </c>
      <c r="E308" s="331">
        <v>40</v>
      </c>
      <c r="F308" s="331">
        <v>57</v>
      </c>
      <c r="G308" s="231">
        <f t="shared" si="101"/>
        <v>97</v>
      </c>
      <c r="H308" s="290">
        <f>E308/$G$308</f>
        <v>0.41237113402061853</v>
      </c>
      <c r="I308" s="110">
        <f>F308/$G$308</f>
        <v>0.58762886597938147</v>
      </c>
      <c r="J308" s="98"/>
      <c r="K308" s="26"/>
      <c r="L308" s="265"/>
      <c r="M308" s="63"/>
      <c r="N308" s="63"/>
      <c r="O308" s="63"/>
    </row>
    <row r="309" spans="2:15" s="10" customFormat="1" ht="13.5" customHeight="1" thickBot="1" x14ac:dyDescent="0.2">
      <c r="B309" s="55"/>
      <c r="C309" s="72"/>
      <c r="D309" s="91" t="s">
        <v>24</v>
      </c>
      <c r="E309" s="234"/>
      <c r="F309" s="234"/>
      <c r="G309" s="275">
        <f>$F$11-G306</f>
        <v>1</v>
      </c>
      <c r="H309" s="297"/>
      <c r="I309" s="130"/>
      <c r="J309" s="98"/>
      <c r="K309" s="26"/>
      <c r="L309" s="265"/>
      <c r="M309" s="63"/>
      <c r="N309" s="63"/>
      <c r="O309" s="63"/>
    </row>
    <row r="310" spans="2:15" s="10" customFormat="1" ht="13.5" customHeight="1" thickTop="1" x14ac:dyDescent="0.15">
      <c r="B310" s="92"/>
      <c r="C310" s="93"/>
      <c r="D310" s="62" t="s">
        <v>10</v>
      </c>
      <c r="E310" s="278">
        <f>E311+E312</f>
        <v>433</v>
      </c>
      <c r="F310" s="278">
        <f>F311+F312</f>
        <v>236</v>
      </c>
      <c r="G310" s="279">
        <f>E310+F310</f>
        <v>669</v>
      </c>
      <c r="H310" s="293">
        <f>E310/$G$310</f>
        <v>0.64723467862481321</v>
      </c>
      <c r="I310" s="294">
        <f>F310/$G$310</f>
        <v>0.35276532137518685</v>
      </c>
      <c r="J310" s="98"/>
      <c r="K310" s="26"/>
      <c r="L310" s="265"/>
      <c r="M310" s="63"/>
      <c r="N310" s="63"/>
      <c r="O310" s="63"/>
    </row>
    <row r="311" spans="2:15" s="10" customFormat="1" ht="13.5" customHeight="1" x14ac:dyDescent="0.15">
      <c r="B311" s="55"/>
      <c r="C311" s="72"/>
      <c r="D311" s="58" t="s">
        <v>88</v>
      </c>
      <c r="E311" s="271">
        <f>E297+E307</f>
        <v>250</v>
      </c>
      <c r="F311" s="271">
        <f>F297+F307</f>
        <v>87</v>
      </c>
      <c r="G311" s="272">
        <f>E311+F311</f>
        <v>337</v>
      </c>
      <c r="H311" s="289">
        <f>E311/$G$311</f>
        <v>0.74183976261127593</v>
      </c>
      <c r="I311" s="291">
        <f>F311/$G$311</f>
        <v>0.25816023738872401</v>
      </c>
      <c r="J311" s="98"/>
      <c r="K311" s="26"/>
      <c r="L311" s="265"/>
      <c r="M311" s="63"/>
      <c r="N311" s="63"/>
      <c r="O311" s="63"/>
    </row>
    <row r="312" spans="2:15" s="10" customFormat="1" ht="13.5" customHeight="1" x14ac:dyDescent="0.15">
      <c r="B312" s="96" t="s">
        <v>10</v>
      </c>
      <c r="C312" s="26"/>
      <c r="D312" s="74" t="s">
        <v>91</v>
      </c>
      <c r="E312" s="273">
        <f>E298+E308</f>
        <v>183</v>
      </c>
      <c r="F312" s="273">
        <f>F298+F308</f>
        <v>149</v>
      </c>
      <c r="G312" s="274">
        <f>E312+F312</f>
        <v>332</v>
      </c>
      <c r="H312" s="290">
        <f>E312/$G$312</f>
        <v>0.5512048192771084</v>
      </c>
      <c r="I312" s="292">
        <f>F312/$G$312</f>
        <v>0.44879518072289154</v>
      </c>
      <c r="J312" s="98"/>
      <c r="K312" s="26"/>
      <c r="L312" s="265"/>
      <c r="M312" s="63"/>
      <c r="N312" s="63"/>
      <c r="O312" s="63"/>
    </row>
    <row r="313" spans="2:15" s="10" customFormat="1" ht="13.5" customHeight="1" x14ac:dyDescent="0.15">
      <c r="B313" s="84"/>
      <c r="C313" s="97"/>
      <c r="D313" s="59" t="s">
        <v>24</v>
      </c>
      <c r="E313" s="224"/>
      <c r="F313" s="224"/>
      <c r="G313" s="279">
        <f>G299+G309</f>
        <v>7</v>
      </c>
      <c r="H313" s="280"/>
      <c r="I313" s="78"/>
      <c r="J313" s="98"/>
      <c r="K313" s="26"/>
      <c r="L313" s="265"/>
      <c r="M313" s="63"/>
      <c r="N313" s="63"/>
      <c r="O313" s="63"/>
    </row>
    <row r="314" spans="2:15" s="10" customFormat="1" ht="13.5" customHeight="1" x14ac:dyDescent="0.15">
      <c r="B314" s="26"/>
      <c r="C314" s="26"/>
      <c r="D314" s="26"/>
      <c r="E314" s="265"/>
      <c r="F314" s="63"/>
      <c r="G314" s="63"/>
      <c r="H314" s="63"/>
      <c r="J314" s="265"/>
      <c r="K314" s="26"/>
      <c r="L314" s="265"/>
      <c r="M314" s="63"/>
      <c r="N314" s="63"/>
      <c r="O314" s="63"/>
    </row>
    <row r="315" spans="2:15" s="10" customFormat="1" ht="13.5" customHeight="1" x14ac:dyDescent="0.15">
      <c r="B315" s="134" t="s">
        <v>72</v>
      </c>
      <c r="C315" s="26"/>
      <c r="D315" s="26"/>
      <c r="E315" s="265"/>
      <c r="F315" s="63"/>
      <c r="G315" s="63"/>
      <c r="H315" s="63"/>
      <c r="J315" s="265"/>
      <c r="K315" s="26"/>
      <c r="L315" s="265"/>
      <c r="M315" s="63"/>
      <c r="N315" s="63"/>
      <c r="O315" s="63"/>
    </row>
    <row r="316" spans="2:15" s="10" customFormat="1" ht="19.2" x14ac:dyDescent="0.15">
      <c r="B316" s="11" t="s">
        <v>9</v>
      </c>
      <c r="C316" s="11" t="s">
        <v>19</v>
      </c>
      <c r="D316" s="402" t="s">
        <v>20</v>
      </c>
      <c r="E316" s="402" t="s">
        <v>73</v>
      </c>
      <c r="F316" s="402" t="s">
        <v>74</v>
      </c>
      <c r="G316" s="406" t="s">
        <v>10</v>
      </c>
      <c r="H316" s="407" t="s">
        <v>73</v>
      </c>
      <c r="I316" s="402" t="s">
        <v>74</v>
      </c>
      <c r="J316" s="265"/>
      <c r="K316" s="26"/>
      <c r="L316" s="265"/>
      <c r="M316" s="63"/>
      <c r="N316" s="63"/>
      <c r="O316" s="63"/>
    </row>
    <row r="317" spans="2:15" s="10" customFormat="1" ht="13.5" customHeight="1" x14ac:dyDescent="0.15">
      <c r="B317" s="68"/>
      <c r="C317" s="69"/>
      <c r="D317" s="70" t="s">
        <v>10</v>
      </c>
      <c r="E317" s="210">
        <f>E318+E319</f>
        <v>305</v>
      </c>
      <c r="F317" s="210">
        <f>F318+F319</f>
        <v>171</v>
      </c>
      <c r="G317" s="226">
        <f>E317+F317</f>
        <v>476</v>
      </c>
      <c r="H317" s="282">
        <f>E317/$G$317</f>
        <v>0.64075630252100846</v>
      </c>
      <c r="I317" s="102">
        <f>F317/$G$317</f>
        <v>0.3592436974789916</v>
      </c>
      <c r="J317" s="265"/>
      <c r="K317" s="26"/>
      <c r="L317" s="265"/>
      <c r="M317" s="63"/>
      <c r="N317" s="63"/>
      <c r="O317" s="63"/>
    </row>
    <row r="318" spans="2:15" s="10" customFormat="1" ht="13.5" customHeight="1" x14ac:dyDescent="0.15">
      <c r="B318" s="55"/>
      <c r="C318" s="72"/>
      <c r="D318" s="58" t="s">
        <v>88</v>
      </c>
      <c r="E318" s="212">
        <f>E322+E325</f>
        <v>165</v>
      </c>
      <c r="F318" s="212">
        <f>F322+F325</f>
        <v>78</v>
      </c>
      <c r="G318" s="227">
        <f>E318+F318</f>
        <v>243</v>
      </c>
      <c r="H318" s="286">
        <f>E318/$G$318</f>
        <v>0.67901234567901236</v>
      </c>
      <c r="I318" s="106">
        <f>F318/$G$318</f>
        <v>0.32098765432098764</v>
      </c>
      <c r="J318" s="265"/>
      <c r="K318" s="26"/>
      <c r="L318" s="265"/>
      <c r="M318" s="63"/>
      <c r="N318" s="63"/>
      <c r="O318" s="63"/>
    </row>
    <row r="319" spans="2:15" s="10" customFormat="1" ht="13.5" customHeight="1" x14ac:dyDescent="0.15">
      <c r="B319" s="55"/>
      <c r="C319" s="72" t="s">
        <v>10</v>
      </c>
      <c r="D319" s="74" t="s">
        <v>91</v>
      </c>
      <c r="E319" s="214">
        <f>E323+E326</f>
        <v>140</v>
      </c>
      <c r="F319" s="214">
        <f>F323+F326</f>
        <v>93</v>
      </c>
      <c r="G319" s="231">
        <f>E319+F319</f>
        <v>233</v>
      </c>
      <c r="H319" s="290">
        <f>E319/$G$319</f>
        <v>0.60085836909871249</v>
      </c>
      <c r="I319" s="110">
        <f>F319/$G$319</f>
        <v>0.39914163090128757</v>
      </c>
      <c r="J319" s="265"/>
      <c r="K319" s="26"/>
      <c r="L319" s="265"/>
      <c r="M319" s="63"/>
      <c r="N319" s="63"/>
      <c r="O319" s="63"/>
    </row>
    <row r="320" spans="2:15" s="10" customFormat="1" ht="13.5" customHeight="1" x14ac:dyDescent="0.15">
      <c r="B320" s="55"/>
      <c r="C320" s="72"/>
      <c r="D320" s="59" t="s">
        <v>24</v>
      </c>
      <c r="E320" s="242"/>
      <c r="F320" s="242"/>
      <c r="G320" s="266">
        <f>$F$8-G317</f>
        <v>10</v>
      </c>
      <c r="H320" s="296"/>
      <c r="I320" s="268"/>
      <c r="J320" s="265"/>
      <c r="K320" s="26"/>
      <c r="L320" s="265"/>
      <c r="M320" s="63"/>
      <c r="N320" s="63"/>
      <c r="O320" s="63"/>
    </row>
    <row r="321" spans="2:15" s="10" customFormat="1" ht="13.5" customHeight="1" x14ac:dyDescent="0.15">
      <c r="B321" s="55"/>
      <c r="C321" s="68" t="s">
        <v>25</v>
      </c>
      <c r="D321" s="70" t="s">
        <v>10</v>
      </c>
      <c r="E321" s="210">
        <f>E322+E323</f>
        <v>161</v>
      </c>
      <c r="F321" s="210">
        <f>F322+F323</f>
        <v>76</v>
      </c>
      <c r="G321" s="226">
        <f t="shared" ref="G321:G329" si="102">E321+F321</f>
        <v>237</v>
      </c>
      <c r="H321" s="282">
        <f>E321/$G$321</f>
        <v>0.67932489451476796</v>
      </c>
      <c r="I321" s="102">
        <f>F321/$G$321</f>
        <v>0.32067510548523209</v>
      </c>
      <c r="J321" s="265"/>
      <c r="K321" s="26"/>
      <c r="L321" s="265"/>
      <c r="M321" s="63"/>
      <c r="N321" s="63"/>
      <c r="O321" s="63"/>
    </row>
    <row r="322" spans="2:15" s="10" customFormat="1" ht="13.5" customHeight="1" x14ac:dyDescent="0.15">
      <c r="B322" s="55" t="s">
        <v>15</v>
      </c>
      <c r="C322" s="55" t="s">
        <v>13</v>
      </c>
      <c r="D322" s="58" t="s">
        <v>88</v>
      </c>
      <c r="E322" s="319">
        <v>88</v>
      </c>
      <c r="F322" s="319">
        <v>33</v>
      </c>
      <c r="G322" s="227">
        <f t="shared" si="102"/>
        <v>121</v>
      </c>
      <c r="H322" s="286">
        <f>E322/$G$322</f>
        <v>0.72727272727272729</v>
      </c>
      <c r="I322" s="106">
        <f>F322/$G$322</f>
        <v>0.27272727272727271</v>
      </c>
      <c r="J322" s="265"/>
      <c r="K322" s="26"/>
      <c r="L322" s="265"/>
      <c r="M322" s="63"/>
      <c r="N322" s="63"/>
      <c r="O322" s="63"/>
    </row>
    <row r="323" spans="2:15" s="10" customFormat="1" ht="13.5" customHeight="1" x14ac:dyDescent="0.15">
      <c r="B323" s="55"/>
      <c r="C323" s="55"/>
      <c r="D323" s="60" t="s">
        <v>91</v>
      </c>
      <c r="E323" s="321">
        <v>73</v>
      </c>
      <c r="F323" s="321">
        <v>43</v>
      </c>
      <c r="G323" s="269">
        <f t="shared" si="102"/>
        <v>116</v>
      </c>
      <c r="H323" s="287">
        <f>E323/$G$323</f>
        <v>0.62931034482758619</v>
      </c>
      <c r="I323" s="270">
        <f>F323/$G$323</f>
        <v>0.37068965517241381</v>
      </c>
      <c r="J323" s="265"/>
      <c r="K323" s="26"/>
      <c r="L323" s="265"/>
      <c r="M323" s="63"/>
      <c r="N323" s="63"/>
      <c r="O323" s="63"/>
    </row>
    <row r="324" spans="2:15" s="10" customFormat="1" ht="13.5" customHeight="1" x14ac:dyDescent="0.15">
      <c r="B324" s="55"/>
      <c r="C324" s="68"/>
      <c r="D324" s="70" t="s">
        <v>10</v>
      </c>
      <c r="E324" s="210">
        <f>E325+E326</f>
        <v>144</v>
      </c>
      <c r="F324" s="210">
        <f>F325+F326</f>
        <v>95</v>
      </c>
      <c r="G324" s="226">
        <f t="shared" si="102"/>
        <v>239</v>
      </c>
      <c r="H324" s="282">
        <f>E324/$G$324</f>
        <v>0.60251046025104604</v>
      </c>
      <c r="I324" s="102">
        <f>F324/$G$324</f>
        <v>0.39748953974895396</v>
      </c>
      <c r="J324" s="265"/>
      <c r="K324" s="26"/>
      <c r="L324" s="265"/>
      <c r="M324" s="63"/>
      <c r="N324" s="63"/>
      <c r="O324" s="63"/>
    </row>
    <row r="325" spans="2:15" s="10" customFormat="1" ht="13.5" customHeight="1" x14ac:dyDescent="0.15">
      <c r="B325" s="55"/>
      <c r="C325" s="55" t="s">
        <v>16</v>
      </c>
      <c r="D325" s="82" t="s">
        <v>88</v>
      </c>
      <c r="E325" s="319">
        <v>77</v>
      </c>
      <c r="F325" s="319">
        <v>45</v>
      </c>
      <c r="G325" s="227">
        <f t="shared" si="102"/>
        <v>122</v>
      </c>
      <c r="H325" s="286">
        <f>E325/$G$325</f>
        <v>0.63114754098360659</v>
      </c>
      <c r="I325" s="106">
        <f>F325/$G$325</f>
        <v>0.36885245901639346</v>
      </c>
      <c r="J325" s="265"/>
      <c r="K325" s="26"/>
      <c r="L325" s="265"/>
      <c r="M325" s="63"/>
      <c r="N325" s="63"/>
      <c r="O325" s="63"/>
    </row>
    <row r="326" spans="2:15" s="10" customFormat="1" ht="13.5" customHeight="1" x14ac:dyDescent="0.15">
      <c r="B326" s="84"/>
      <c r="C326" s="59"/>
      <c r="D326" s="59" t="s">
        <v>91</v>
      </c>
      <c r="E326" s="321">
        <v>67</v>
      </c>
      <c r="F326" s="321">
        <v>50</v>
      </c>
      <c r="G326" s="269">
        <f t="shared" si="102"/>
        <v>117</v>
      </c>
      <c r="H326" s="287">
        <f>E326/$G$326</f>
        <v>0.57264957264957261</v>
      </c>
      <c r="I326" s="270">
        <f>F326/$G$326</f>
        <v>0.42735042735042733</v>
      </c>
      <c r="J326" s="265"/>
      <c r="K326" s="26"/>
      <c r="L326" s="265"/>
      <c r="M326" s="63"/>
      <c r="N326" s="63"/>
      <c r="O326" s="63"/>
    </row>
    <row r="327" spans="2:15" s="10" customFormat="1" ht="13.5" customHeight="1" x14ac:dyDescent="0.15">
      <c r="B327" s="68"/>
      <c r="C327" s="69"/>
      <c r="D327" s="70" t="s">
        <v>10</v>
      </c>
      <c r="E327" s="210">
        <f>E328+E329</f>
        <v>84</v>
      </c>
      <c r="F327" s="210">
        <f>F328+F329</f>
        <v>104</v>
      </c>
      <c r="G327" s="226">
        <f t="shared" si="102"/>
        <v>188</v>
      </c>
      <c r="H327" s="282">
        <f>E327/$G$327</f>
        <v>0.44680851063829785</v>
      </c>
      <c r="I327" s="102">
        <f>F327/$G$327</f>
        <v>0.55319148936170215</v>
      </c>
      <c r="J327" s="265"/>
      <c r="K327" s="26"/>
      <c r="L327" s="265"/>
      <c r="M327" s="63"/>
      <c r="N327" s="63"/>
      <c r="O327" s="63"/>
    </row>
    <row r="328" spans="2:15" s="10" customFormat="1" ht="13.5" customHeight="1" x14ac:dyDescent="0.15">
      <c r="B328" s="55"/>
      <c r="C328" s="72"/>
      <c r="D328" s="58" t="s">
        <v>88</v>
      </c>
      <c r="E328" s="319">
        <v>51</v>
      </c>
      <c r="F328" s="319">
        <v>40</v>
      </c>
      <c r="G328" s="360">
        <f t="shared" si="102"/>
        <v>91</v>
      </c>
      <c r="H328" s="289">
        <f>E328/$G$328</f>
        <v>0.56043956043956045</v>
      </c>
      <c r="I328" s="299">
        <f>F328/$G$328</f>
        <v>0.43956043956043955</v>
      </c>
      <c r="J328" s="265"/>
      <c r="K328" s="26"/>
      <c r="L328" s="265"/>
      <c r="M328" s="63"/>
      <c r="N328" s="63"/>
      <c r="O328" s="63"/>
    </row>
    <row r="329" spans="2:15" s="10" customFormat="1" ht="13.5" customHeight="1" x14ac:dyDescent="0.15">
      <c r="B329" s="55" t="s">
        <v>26</v>
      </c>
      <c r="C329" s="26" t="s">
        <v>16</v>
      </c>
      <c r="D329" s="74" t="s">
        <v>91</v>
      </c>
      <c r="E329" s="331">
        <v>33</v>
      </c>
      <c r="F329" s="331">
        <v>64</v>
      </c>
      <c r="G329" s="231">
        <f t="shared" si="102"/>
        <v>97</v>
      </c>
      <c r="H329" s="290">
        <f>E329/$G$329</f>
        <v>0.34020618556701032</v>
      </c>
      <c r="I329" s="110">
        <f>F329/$G$329</f>
        <v>0.65979381443298968</v>
      </c>
      <c r="J329" s="63"/>
      <c r="K329" s="63"/>
      <c r="L329" s="63"/>
      <c r="M329" s="63"/>
      <c r="N329" s="63"/>
      <c r="O329" s="63"/>
    </row>
    <row r="330" spans="2:15" s="10" customFormat="1" ht="13.5" customHeight="1" thickBot="1" x14ac:dyDescent="0.2">
      <c r="B330" s="55"/>
      <c r="C330" s="72"/>
      <c r="D330" s="91" t="s">
        <v>24</v>
      </c>
      <c r="E330" s="234"/>
      <c r="F330" s="234"/>
      <c r="G330" s="275">
        <f>$F$11-G327</f>
        <v>2</v>
      </c>
      <c r="H330" s="297"/>
      <c r="I330" s="130"/>
      <c r="J330" s="63"/>
      <c r="K330" s="63"/>
      <c r="L330" s="63"/>
      <c r="M330" s="63"/>
      <c r="N330" s="63"/>
      <c r="O330" s="63"/>
    </row>
    <row r="331" spans="2:15" s="10" customFormat="1" ht="13.5" customHeight="1" thickTop="1" x14ac:dyDescent="0.15">
      <c r="B331" s="92"/>
      <c r="C331" s="93"/>
      <c r="D331" s="62" t="s">
        <v>10</v>
      </c>
      <c r="E331" s="278">
        <f>E332+E333</f>
        <v>389</v>
      </c>
      <c r="F331" s="278">
        <f>F332+F333</f>
        <v>275</v>
      </c>
      <c r="G331" s="279">
        <f>E331+F331</f>
        <v>664</v>
      </c>
      <c r="H331" s="293">
        <f>E331/$G$331</f>
        <v>0.58584337349397586</v>
      </c>
      <c r="I331" s="294">
        <f>F331/$G$331</f>
        <v>0.41415662650602408</v>
      </c>
      <c r="J331" s="63"/>
      <c r="K331" s="63"/>
      <c r="L331" s="63"/>
      <c r="M331" s="63"/>
      <c r="N331" s="63"/>
      <c r="O331" s="63"/>
    </row>
    <row r="332" spans="2:15" s="10" customFormat="1" ht="13.5" customHeight="1" x14ac:dyDescent="0.15">
      <c r="B332" s="55"/>
      <c r="C332" s="72"/>
      <c r="D332" s="58" t="s">
        <v>88</v>
      </c>
      <c r="E332" s="271">
        <f>E318+E328</f>
        <v>216</v>
      </c>
      <c r="F332" s="271">
        <f>F318+F328</f>
        <v>118</v>
      </c>
      <c r="G332" s="272">
        <f>E332+F332</f>
        <v>334</v>
      </c>
      <c r="H332" s="289">
        <f>E332/$G$332</f>
        <v>0.6467065868263473</v>
      </c>
      <c r="I332" s="291">
        <f>F332/$G$332</f>
        <v>0.3532934131736527</v>
      </c>
      <c r="J332" s="63"/>
      <c r="K332" s="63"/>
      <c r="L332" s="63"/>
      <c r="M332" s="63"/>
      <c r="N332" s="63"/>
      <c r="O332" s="63"/>
    </row>
    <row r="333" spans="2:15" s="10" customFormat="1" ht="13.5" customHeight="1" x14ac:dyDescent="0.15">
      <c r="B333" s="96" t="s">
        <v>10</v>
      </c>
      <c r="C333" s="26"/>
      <c r="D333" s="74" t="s">
        <v>91</v>
      </c>
      <c r="E333" s="273">
        <f>E319+E329</f>
        <v>173</v>
      </c>
      <c r="F333" s="273">
        <f>F319+F329</f>
        <v>157</v>
      </c>
      <c r="G333" s="274">
        <f>E333+F333</f>
        <v>330</v>
      </c>
      <c r="H333" s="290">
        <f>E333/$G$333</f>
        <v>0.52424242424242429</v>
      </c>
      <c r="I333" s="292">
        <f>F333/$G$333</f>
        <v>0.47575757575757577</v>
      </c>
      <c r="J333" s="63"/>
      <c r="K333" s="63"/>
      <c r="L333" s="63"/>
      <c r="M333" s="63"/>
      <c r="N333" s="63"/>
      <c r="O333" s="63"/>
    </row>
    <row r="334" spans="2:15" s="10" customFormat="1" ht="13.5" customHeight="1" x14ac:dyDescent="0.15">
      <c r="B334" s="84"/>
      <c r="C334" s="97"/>
      <c r="D334" s="59" t="s">
        <v>24</v>
      </c>
      <c r="E334" s="224"/>
      <c r="F334" s="224"/>
      <c r="G334" s="279">
        <f>G320+G330</f>
        <v>12</v>
      </c>
      <c r="H334" s="280"/>
      <c r="I334" s="78"/>
      <c r="J334" s="63"/>
      <c r="K334" s="63"/>
      <c r="L334" s="63"/>
      <c r="M334" s="63"/>
      <c r="N334" s="63"/>
      <c r="O334" s="63"/>
    </row>
    <row r="335" spans="2:15" s="10" customFormat="1" ht="13.5" customHeight="1" x14ac:dyDescent="0.15">
      <c r="B335" s="17"/>
      <c r="C335" s="17"/>
      <c r="D335" s="17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</row>
    <row r="336" spans="2:15" s="10" customFormat="1" ht="13.5" customHeight="1" x14ac:dyDescent="0.15">
      <c r="B336" s="65" t="s">
        <v>77</v>
      </c>
      <c r="C336" s="65"/>
      <c r="D336" s="17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</row>
    <row r="337" spans="2:16" s="10" customFormat="1" ht="19.2" x14ac:dyDescent="0.15">
      <c r="B337" s="11" t="s">
        <v>9</v>
      </c>
      <c r="C337" s="11" t="s">
        <v>19</v>
      </c>
      <c r="D337" s="402" t="s">
        <v>20</v>
      </c>
      <c r="E337" s="402" t="s">
        <v>30</v>
      </c>
      <c r="F337" s="402" t="s">
        <v>31</v>
      </c>
      <c r="G337" s="406" t="s">
        <v>10</v>
      </c>
      <c r="H337" s="407" t="s">
        <v>30</v>
      </c>
      <c r="I337" s="405" t="s">
        <v>31</v>
      </c>
      <c r="J337" s="311"/>
      <c r="K337" s="17"/>
      <c r="L337" s="17"/>
      <c r="M337" s="17"/>
      <c r="N337" s="17"/>
      <c r="O337" s="17"/>
      <c r="P337" s="17"/>
    </row>
    <row r="338" spans="2:16" s="10" customFormat="1" ht="13.5" customHeight="1" x14ac:dyDescent="0.15">
      <c r="B338" s="68"/>
      <c r="C338" s="69"/>
      <c r="D338" s="70" t="s">
        <v>10</v>
      </c>
      <c r="E338" s="210">
        <f>E339+E340</f>
        <v>388</v>
      </c>
      <c r="F338" s="210">
        <f>F339+F340</f>
        <v>88</v>
      </c>
      <c r="G338" s="211">
        <f>SUM(E338:F338)</f>
        <v>476</v>
      </c>
      <c r="H338" s="136">
        <f>E338/$G$338</f>
        <v>0.81512605042016806</v>
      </c>
      <c r="I338" s="104">
        <f>F338/$G$338</f>
        <v>0.18487394957983194</v>
      </c>
      <c r="J338" s="98"/>
      <c r="K338" s="63"/>
      <c r="L338" s="63"/>
      <c r="M338" s="63"/>
      <c r="N338" s="63"/>
      <c r="O338" s="63"/>
    </row>
    <row r="339" spans="2:16" s="10" customFormat="1" ht="13.5" customHeight="1" x14ac:dyDescent="0.15">
      <c r="B339" s="55"/>
      <c r="C339" s="72"/>
      <c r="D339" s="58" t="s">
        <v>88</v>
      </c>
      <c r="E339" s="212">
        <f>E343+E346</f>
        <v>189</v>
      </c>
      <c r="F339" s="212">
        <f>F343+F346</f>
        <v>54</v>
      </c>
      <c r="G339" s="213">
        <f t="shared" ref="G339:G354" si="103">SUM(E339:F339)</f>
        <v>243</v>
      </c>
      <c r="H339" s="137">
        <f>E339/$G$339</f>
        <v>0.77777777777777779</v>
      </c>
      <c r="I339" s="108">
        <f>F339/$G$339</f>
        <v>0.22222222222222221</v>
      </c>
      <c r="J339" s="98"/>
      <c r="K339" s="63"/>
      <c r="L339" s="63"/>
      <c r="M339" s="63"/>
      <c r="N339" s="63"/>
      <c r="O339" s="63"/>
    </row>
    <row r="340" spans="2:16" s="10" customFormat="1" ht="13.5" customHeight="1" x14ac:dyDescent="0.15">
      <c r="B340" s="55"/>
      <c r="C340" s="72" t="s">
        <v>10</v>
      </c>
      <c r="D340" s="74" t="s">
        <v>91</v>
      </c>
      <c r="E340" s="214">
        <f>E344+E347</f>
        <v>199</v>
      </c>
      <c r="F340" s="214">
        <f>F344+F347</f>
        <v>34</v>
      </c>
      <c r="G340" s="215">
        <f t="shared" si="103"/>
        <v>233</v>
      </c>
      <c r="H340" s="138">
        <f>E340/$G$340</f>
        <v>0.85407725321888417</v>
      </c>
      <c r="I340" s="112">
        <f>F340/$G$340</f>
        <v>0.14592274678111589</v>
      </c>
      <c r="J340" s="98"/>
      <c r="K340" s="63"/>
      <c r="L340" s="63"/>
      <c r="M340" s="63"/>
      <c r="N340" s="63"/>
      <c r="O340" s="63"/>
    </row>
    <row r="341" spans="2:16" s="10" customFormat="1" ht="13.5" customHeight="1" x14ac:dyDescent="0.15">
      <c r="B341" s="55"/>
      <c r="C341" s="72"/>
      <c r="D341" s="59" t="s">
        <v>24</v>
      </c>
      <c r="E341" s="224"/>
      <c r="F341" s="224"/>
      <c r="G341" s="216">
        <f>$F$8-G338</f>
        <v>10</v>
      </c>
      <c r="H341" s="139"/>
      <c r="I341" s="116"/>
      <c r="J341" s="98"/>
      <c r="K341" s="63"/>
      <c r="L341" s="63"/>
      <c r="M341" s="63"/>
      <c r="N341" s="63"/>
      <c r="O341" s="63"/>
    </row>
    <row r="342" spans="2:16" s="10" customFormat="1" ht="13.5" customHeight="1" x14ac:dyDescent="0.15">
      <c r="B342" s="55"/>
      <c r="C342" s="68" t="s">
        <v>25</v>
      </c>
      <c r="D342" s="70" t="s">
        <v>10</v>
      </c>
      <c r="E342" s="210">
        <f>E343+E344</f>
        <v>186</v>
      </c>
      <c r="F342" s="210">
        <f>F343+F344</f>
        <v>50</v>
      </c>
      <c r="G342" s="211">
        <f t="shared" si="103"/>
        <v>236</v>
      </c>
      <c r="H342" s="136">
        <f>E342/$G$342</f>
        <v>0.78813559322033899</v>
      </c>
      <c r="I342" s="104">
        <f>F342/$G$342</f>
        <v>0.21186440677966101</v>
      </c>
      <c r="J342" s="98"/>
      <c r="K342" s="63"/>
      <c r="L342" s="63"/>
      <c r="M342" s="63"/>
      <c r="N342" s="63"/>
      <c r="O342" s="63"/>
    </row>
    <row r="343" spans="2:16" s="10" customFormat="1" ht="13.5" customHeight="1" x14ac:dyDescent="0.15">
      <c r="B343" s="55" t="s">
        <v>15</v>
      </c>
      <c r="C343" s="55" t="s">
        <v>13</v>
      </c>
      <c r="D343" s="58" t="s">
        <v>88</v>
      </c>
      <c r="E343" s="319">
        <v>88</v>
      </c>
      <c r="F343" s="319">
        <v>33</v>
      </c>
      <c r="G343" s="213">
        <f t="shared" si="103"/>
        <v>121</v>
      </c>
      <c r="H343" s="137">
        <f>E343/$G$343</f>
        <v>0.72727272727272729</v>
      </c>
      <c r="I343" s="108">
        <f>F343/$G$343</f>
        <v>0.27272727272727271</v>
      </c>
      <c r="J343" s="98"/>
      <c r="K343" s="63"/>
      <c r="L343" s="63"/>
      <c r="M343" s="63"/>
      <c r="N343" s="63"/>
      <c r="O343" s="63"/>
    </row>
    <row r="344" spans="2:16" s="10" customFormat="1" ht="13.5" customHeight="1" x14ac:dyDescent="0.15">
      <c r="B344" s="55"/>
      <c r="C344" s="55"/>
      <c r="D344" s="60" t="s">
        <v>91</v>
      </c>
      <c r="E344" s="321">
        <v>98</v>
      </c>
      <c r="F344" s="321">
        <v>17</v>
      </c>
      <c r="G344" s="217">
        <f t="shared" si="103"/>
        <v>115</v>
      </c>
      <c r="H344" s="140">
        <f>E344/$G$344</f>
        <v>0.85217391304347823</v>
      </c>
      <c r="I344" s="120">
        <f>F344/$G$344</f>
        <v>0.14782608695652175</v>
      </c>
      <c r="J344" s="98"/>
      <c r="K344" s="63"/>
      <c r="L344" s="63"/>
      <c r="M344" s="63"/>
      <c r="N344" s="63"/>
      <c r="O344" s="63"/>
    </row>
    <row r="345" spans="2:16" s="10" customFormat="1" ht="13.5" customHeight="1" x14ac:dyDescent="0.15">
      <c r="B345" s="55"/>
      <c r="C345" s="68"/>
      <c r="D345" s="70" t="s">
        <v>10</v>
      </c>
      <c r="E345" s="210">
        <f>E346+E347</f>
        <v>202</v>
      </c>
      <c r="F345" s="210">
        <f>F346+F347</f>
        <v>38</v>
      </c>
      <c r="G345" s="211">
        <f t="shared" si="103"/>
        <v>240</v>
      </c>
      <c r="H345" s="136">
        <f>E345/$G$345</f>
        <v>0.84166666666666667</v>
      </c>
      <c r="I345" s="104">
        <f>F345/$G$345</f>
        <v>0.15833333333333333</v>
      </c>
      <c r="J345" s="98"/>
      <c r="K345" s="63"/>
      <c r="L345" s="63"/>
      <c r="M345" s="63"/>
      <c r="N345" s="63"/>
      <c r="O345" s="63"/>
    </row>
    <row r="346" spans="2:16" s="10" customFormat="1" ht="13.5" customHeight="1" x14ac:dyDescent="0.15">
      <c r="B346" s="55"/>
      <c r="C346" s="55" t="s">
        <v>16</v>
      </c>
      <c r="D346" s="82" t="s">
        <v>88</v>
      </c>
      <c r="E346" s="319">
        <v>101</v>
      </c>
      <c r="F346" s="319">
        <v>21</v>
      </c>
      <c r="G346" s="218">
        <f t="shared" si="103"/>
        <v>122</v>
      </c>
      <c r="H346" s="141">
        <f>E346/$G$346</f>
        <v>0.82786885245901642</v>
      </c>
      <c r="I346" s="124">
        <f>F346/$G$346</f>
        <v>0.1721311475409836</v>
      </c>
      <c r="J346" s="98"/>
      <c r="K346" s="63"/>
      <c r="L346" s="63"/>
      <c r="M346" s="63"/>
      <c r="N346" s="63"/>
      <c r="O346" s="63"/>
    </row>
    <row r="347" spans="2:16" s="10" customFormat="1" ht="13.5" customHeight="1" x14ac:dyDescent="0.15">
      <c r="B347" s="84"/>
      <c r="C347" s="59"/>
      <c r="D347" s="59" t="s">
        <v>91</v>
      </c>
      <c r="E347" s="321">
        <v>101</v>
      </c>
      <c r="F347" s="321">
        <v>17</v>
      </c>
      <c r="G347" s="216">
        <f t="shared" si="103"/>
        <v>118</v>
      </c>
      <c r="H347" s="142">
        <f>E347/$G$347</f>
        <v>0.85593220338983056</v>
      </c>
      <c r="I347" s="128">
        <f>F347/$G$347</f>
        <v>0.1440677966101695</v>
      </c>
      <c r="J347" s="98"/>
      <c r="K347" s="63"/>
      <c r="L347" s="63"/>
      <c r="M347" s="63"/>
      <c r="N347" s="63"/>
      <c r="O347" s="63"/>
    </row>
    <row r="348" spans="2:16" s="10" customFormat="1" ht="13.5" customHeight="1" x14ac:dyDescent="0.15">
      <c r="B348" s="68"/>
      <c r="C348" s="69"/>
      <c r="D348" s="70" t="s">
        <v>10</v>
      </c>
      <c r="E348" s="210">
        <f>E349+E350</f>
        <v>160</v>
      </c>
      <c r="F348" s="210">
        <f>F349+F350</f>
        <v>28</v>
      </c>
      <c r="G348" s="211">
        <f t="shared" si="103"/>
        <v>188</v>
      </c>
      <c r="H348" s="136">
        <f>E348/$G$348</f>
        <v>0.85106382978723405</v>
      </c>
      <c r="I348" s="104">
        <f>F348/$G$348</f>
        <v>0.14893617021276595</v>
      </c>
      <c r="J348" s="98"/>
      <c r="K348" s="63"/>
      <c r="L348" s="63"/>
      <c r="M348" s="63"/>
      <c r="N348" s="63"/>
      <c r="O348" s="63"/>
    </row>
    <row r="349" spans="2:16" s="10" customFormat="1" ht="13.5" customHeight="1" x14ac:dyDescent="0.15">
      <c r="B349" s="55"/>
      <c r="C349" s="72"/>
      <c r="D349" s="58" t="s">
        <v>88</v>
      </c>
      <c r="E349" s="319">
        <v>78</v>
      </c>
      <c r="F349" s="319">
        <v>13</v>
      </c>
      <c r="G349" s="213">
        <f t="shared" si="103"/>
        <v>91</v>
      </c>
      <c r="H349" s="137">
        <f>E349/$G$349</f>
        <v>0.8571428571428571</v>
      </c>
      <c r="I349" s="108">
        <f>F349/$G$349</f>
        <v>0.14285714285714285</v>
      </c>
      <c r="J349" s="98"/>
      <c r="K349" s="63"/>
      <c r="L349" s="63"/>
      <c r="M349" s="63"/>
      <c r="N349" s="63"/>
      <c r="O349" s="63"/>
    </row>
    <row r="350" spans="2:16" s="10" customFormat="1" ht="13.5" customHeight="1" x14ac:dyDescent="0.15">
      <c r="B350" s="55" t="s">
        <v>26</v>
      </c>
      <c r="C350" s="26" t="s">
        <v>16</v>
      </c>
      <c r="D350" s="74" t="s">
        <v>91</v>
      </c>
      <c r="E350" s="331">
        <v>82</v>
      </c>
      <c r="F350" s="331">
        <v>15</v>
      </c>
      <c r="G350" s="215">
        <f t="shared" si="103"/>
        <v>97</v>
      </c>
      <c r="H350" s="138">
        <f>E350/$G$350</f>
        <v>0.84536082474226804</v>
      </c>
      <c r="I350" s="112">
        <f>F350/$G$350</f>
        <v>0.15463917525773196</v>
      </c>
      <c r="J350" s="98"/>
      <c r="K350" s="63"/>
      <c r="L350" s="63"/>
      <c r="M350" s="63"/>
      <c r="N350" s="63"/>
      <c r="O350" s="63"/>
    </row>
    <row r="351" spans="2:16" s="10" customFormat="1" ht="13.5" customHeight="1" thickBot="1" x14ac:dyDescent="0.2">
      <c r="B351" s="55"/>
      <c r="C351" s="72"/>
      <c r="D351" s="91" t="s">
        <v>24</v>
      </c>
      <c r="E351" s="225"/>
      <c r="F351" s="225"/>
      <c r="G351" s="230">
        <f>$F$11-G348</f>
        <v>2</v>
      </c>
      <c r="H351" s="149"/>
      <c r="I351" s="208"/>
      <c r="J351" s="98"/>
      <c r="K351" s="63"/>
      <c r="L351" s="63"/>
      <c r="M351" s="63"/>
      <c r="N351" s="63"/>
      <c r="O351" s="63"/>
    </row>
    <row r="352" spans="2:16" s="10" customFormat="1" ht="13.5" customHeight="1" thickTop="1" x14ac:dyDescent="0.15">
      <c r="B352" s="92"/>
      <c r="C352" s="93"/>
      <c r="D352" s="62" t="s">
        <v>10</v>
      </c>
      <c r="E352" s="222">
        <f>E353+E354</f>
        <v>548</v>
      </c>
      <c r="F352" s="222">
        <f>F353+F354</f>
        <v>116</v>
      </c>
      <c r="G352" s="222">
        <f t="shared" si="103"/>
        <v>664</v>
      </c>
      <c r="H352" s="150">
        <f>E352/$G$352</f>
        <v>0.82530120481927716</v>
      </c>
      <c r="I352" s="209">
        <f>F352/$G$352</f>
        <v>0.1746987951807229</v>
      </c>
      <c r="J352" s="98"/>
      <c r="K352" s="63"/>
      <c r="L352" s="63"/>
      <c r="M352" s="63"/>
      <c r="N352" s="63"/>
      <c r="O352" s="63"/>
    </row>
    <row r="353" spans="2:17" s="10" customFormat="1" ht="13.5" customHeight="1" x14ac:dyDescent="0.15">
      <c r="B353" s="55"/>
      <c r="C353" s="72"/>
      <c r="D353" s="58" t="s">
        <v>88</v>
      </c>
      <c r="E353" s="212">
        <f>E339+E349</f>
        <v>267</v>
      </c>
      <c r="F353" s="212">
        <f>F339+F349</f>
        <v>67</v>
      </c>
      <c r="G353" s="212">
        <f t="shared" si="103"/>
        <v>334</v>
      </c>
      <c r="H353" s="151">
        <f>E353/$G$353</f>
        <v>0.79940119760479045</v>
      </c>
      <c r="I353" s="108">
        <f>F353/$G$353</f>
        <v>0.20059880239520958</v>
      </c>
      <c r="J353" s="98"/>
      <c r="K353" s="63"/>
      <c r="L353" s="63"/>
      <c r="M353" s="63"/>
      <c r="N353" s="63"/>
      <c r="O353" s="63"/>
    </row>
    <row r="354" spans="2:17" s="10" customFormat="1" ht="13.5" customHeight="1" x14ac:dyDescent="0.15">
      <c r="B354" s="96" t="s">
        <v>10</v>
      </c>
      <c r="C354" s="26"/>
      <c r="D354" s="74" t="s">
        <v>91</v>
      </c>
      <c r="E354" s="214">
        <f>E340+E350</f>
        <v>281</v>
      </c>
      <c r="F354" s="214">
        <f>F340+F350</f>
        <v>49</v>
      </c>
      <c r="G354" s="214">
        <f t="shared" si="103"/>
        <v>330</v>
      </c>
      <c r="H354" s="152">
        <f>E354/$G$354</f>
        <v>0.85151515151515156</v>
      </c>
      <c r="I354" s="112">
        <f>F354/$G$354</f>
        <v>0.1484848484848485</v>
      </c>
      <c r="J354" s="98"/>
      <c r="K354" s="63"/>
      <c r="L354" s="63"/>
      <c r="M354" s="63"/>
      <c r="N354" s="63"/>
      <c r="O354" s="63"/>
    </row>
    <row r="355" spans="2:17" s="10" customFormat="1" ht="13.5" customHeight="1" x14ac:dyDescent="0.15">
      <c r="B355" s="84"/>
      <c r="C355" s="97"/>
      <c r="D355" s="59" t="s">
        <v>24</v>
      </c>
      <c r="E355" s="224"/>
      <c r="F355" s="224"/>
      <c r="G355" s="220">
        <f>G341+G351</f>
        <v>12</v>
      </c>
      <c r="H355" s="153"/>
      <c r="I355" s="148"/>
      <c r="J355" s="98"/>
      <c r="K355" s="63"/>
      <c r="L355" s="63"/>
      <c r="M355" s="63"/>
      <c r="N355" s="63"/>
      <c r="O355" s="63"/>
    </row>
    <row r="356" spans="2:17" s="10" customFormat="1" ht="13.5" customHeight="1" x14ac:dyDescent="0.15">
      <c r="B356" s="17"/>
      <c r="C356" s="17"/>
      <c r="D356" s="17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</row>
    <row r="357" spans="2:17" s="10" customFormat="1" ht="13.5" customHeight="1" x14ac:dyDescent="0.15">
      <c r="B357" s="301" t="s">
        <v>78</v>
      </c>
      <c r="C357" s="315"/>
      <c r="G357" s="63"/>
      <c r="H357" s="63"/>
      <c r="I357" s="63"/>
      <c r="J357" s="63"/>
      <c r="K357" s="63"/>
      <c r="L357" s="63"/>
      <c r="M357" s="63"/>
      <c r="N357" s="63"/>
      <c r="O357" s="63"/>
    </row>
    <row r="358" spans="2:17" ht="28.8" x14ac:dyDescent="0.15">
      <c r="B358" s="67" t="s">
        <v>9</v>
      </c>
      <c r="C358" s="67" t="s">
        <v>19</v>
      </c>
      <c r="D358" s="402" t="s">
        <v>20</v>
      </c>
      <c r="E358" s="11" t="s">
        <v>97</v>
      </c>
      <c r="F358" s="11" t="s">
        <v>48</v>
      </c>
      <c r="G358" s="11" t="s">
        <v>49</v>
      </c>
      <c r="H358" s="11" t="s">
        <v>50</v>
      </c>
      <c r="I358" s="11" t="s">
        <v>51</v>
      </c>
      <c r="J358" s="11" t="s">
        <v>102</v>
      </c>
      <c r="K358" s="408" t="s">
        <v>10</v>
      </c>
      <c r="L358" s="11" t="s">
        <v>97</v>
      </c>
      <c r="M358" s="11" t="s">
        <v>48</v>
      </c>
      <c r="N358" s="11" t="s">
        <v>49</v>
      </c>
      <c r="O358" s="11" t="s">
        <v>50</v>
      </c>
      <c r="P358" s="11" t="s">
        <v>51</v>
      </c>
      <c r="Q358" s="11" t="s">
        <v>102</v>
      </c>
    </row>
    <row r="359" spans="2:17" s="10" customFormat="1" ht="13.5" customHeight="1" x14ac:dyDescent="0.15">
      <c r="B359" s="68"/>
      <c r="C359" s="69"/>
      <c r="D359" s="70" t="s">
        <v>10</v>
      </c>
      <c r="E359" s="210">
        <f t="shared" ref="E359:J359" si="104">E360+E361</f>
        <v>21</v>
      </c>
      <c r="F359" s="210">
        <f t="shared" si="104"/>
        <v>147</v>
      </c>
      <c r="G359" s="210">
        <f t="shared" si="104"/>
        <v>128</v>
      </c>
      <c r="H359" s="210">
        <f t="shared" si="104"/>
        <v>12</v>
      </c>
      <c r="I359" s="210">
        <f t="shared" si="104"/>
        <v>2</v>
      </c>
      <c r="J359" s="210">
        <f t="shared" si="104"/>
        <v>0</v>
      </c>
      <c r="K359" s="211">
        <f>SUM(K360:K361)</f>
        <v>310</v>
      </c>
      <c r="L359" s="71">
        <f>E359/K359</f>
        <v>6.7741935483870974E-2</v>
      </c>
      <c r="M359" s="71">
        <f>F359/K359</f>
        <v>0.47419354838709676</v>
      </c>
      <c r="N359" s="71">
        <f>G359/K359</f>
        <v>0.41290322580645161</v>
      </c>
      <c r="O359" s="71">
        <f>H359/K359</f>
        <v>3.870967741935484E-2</v>
      </c>
      <c r="P359" s="14">
        <f>I359/K359</f>
        <v>6.4516129032258064E-3</v>
      </c>
      <c r="Q359" s="252">
        <f>J359/K359</f>
        <v>0</v>
      </c>
    </row>
    <row r="360" spans="2:17" s="10" customFormat="1" ht="13.5" customHeight="1" x14ac:dyDescent="0.15">
      <c r="B360" s="55"/>
      <c r="C360" s="72"/>
      <c r="D360" s="58" t="s">
        <v>88</v>
      </c>
      <c r="E360" s="212">
        <f t="shared" ref="E360:J361" si="105">E364+E367</f>
        <v>12</v>
      </c>
      <c r="F360" s="212">
        <f t="shared" si="105"/>
        <v>75</v>
      </c>
      <c r="G360" s="212">
        <f t="shared" si="105"/>
        <v>58</v>
      </c>
      <c r="H360" s="212">
        <f t="shared" si="105"/>
        <v>6</v>
      </c>
      <c r="I360" s="212">
        <f t="shared" si="105"/>
        <v>1</v>
      </c>
      <c r="J360" s="212">
        <f t="shared" si="105"/>
        <v>0</v>
      </c>
      <c r="K360" s="213">
        <f>SUM(E360:J360)</f>
        <v>152</v>
      </c>
      <c r="L360" s="73">
        <f>E360/K360</f>
        <v>7.8947368421052627E-2</v>
      </c>
      <c r="M360" s="73">
        <f>F360/K360</f>
        <v>0.49342105263157893</v>
      </c>
      <c r="N360" s="73">
        <f>G360/K360</f>
        <v>0.38157894736842107</v>
      </c>
      <c r="O360" s="73">
        <f>H360/K360</f>
        <v>3.9473684210526314E-2</v>
      </c>
      <c r="P360" s="20">
        <f>I360/K360</f>
        <v>6.5789473684210523E-3</v>
      </c>
      <c r="Q360" s="255">
        <f>J360/K360</f>
        <v>0</v>
      </c>
    </row>
    <row r="361" spans="2:17" s="10" customFormat="1" ht="13.5" customHeight="1" x14ac:dyDescent="0.15">
      <c r="B361" s="55"/>
      <c r="C361" s="72" t="s">
        <v>10</v>
      </c>
      <c r="D361" s="74" t="s">
        <v>91</v>
      </c>
      <c r="E361" s="214">
        <f t="shared" si="105"/>
        <v>9</v>
      </c>
      <c r="F361" s="214">
        <f t="shared" si="105"/>
        <v>72</v>
      </c>
      <c r="G361" s="214">
        <f t="shared" si="105"/>
        <v>70</v>
      </c>
      <c r="H361" s="214">
        <f t="shared" si="105"/>
        <v>6</v>
      </c>
      <c r="I361" s="214">
        <f t="shared" si="105"/>
        <v>1</v>
      </c>
      <c r="J361" s="214">
        <f t="shared" si="105"/>
        <v>0</v>
      </c>
      <c r="K361" s="215">
        <f>SUM(E361:J361)</f>
        <v>158</v>
      </c>
      <c r="L361" s="86">
        <f>E361/K361</f>
        <v>5.6962025316455694E-2</v>
      </c>
      <c r="M361" s="77">
        <f>F361/K361</f>
        <v>0.45569620253164556</v>
      </c>
      <c r="N361" s="77">
        <f>G361/K361</f>
        <v>0.44303797468354428</v>
      </c>
      <c r="O361" s="77">
        <f>H361/K361</f>
        <v>3.7974683544303799E-2</v>
      </c>
      <c r="P361" s="22">
        <f>I361/K361</f>
        <v>6.3291139240506328E-3</v>
      </c>
      <c r="Q361" s="259">
        <f>J361/K361</f>
        <v>0</v>
      </c>
    </row>
    <row r="362" spans="2:17" s="10" customFormat="1" ht="13.5" customHeight="1" x14ac:dyDescent="0.15">
      <c r="B362" s="55"/>
      <c r="C362" s="72"/>
      <c r="D362" s="59" t="s">
        <v>24</v>
      </c>
      <c r="E362" s="353"/>
      <c r="F362" s="353"/>
      <c r="G362" s="353"/>
      <c r="H362" s="353"/>
      <c r="I362" s="353"/>
      <c r="J362" s="353"/>
      <c r="K362" s="216">
        <f>$F$5-K359</f>
        <v>0</v>
      </c>
      <c r="L362" s="361"/>
      <c r="M362" s="361"/>
      <c r="N362" s="361"/>
      <c r="O362" s="361"/>
      <c r="P362" s="362"/>
      <c r="Q362" s="363"/>
    </row>
    <row r="363" spans="2:17" s="10" customFormat="1" ht="13.5" customHeight="1" x14ac:dyDescent="0.15">
      <c r="B363" s="55"/>
      <c r="C363" s="68" t="s">
        <v>25</v>
      </c>
      <c r="D363" s="70" t="s">
        <v>10</v>
      </c>
      <c r="E363" s="210">
        <f t="shared" ref="E363:J363" si="106">E364+E365</f>
        <v>9</v>
      </c>
      <c r="F363" s="210">
        <f t="shared" si="106"/>
        <v>65</v>
      </c>
      <c r="G363" s="210">
        <f t="shared" si="106"/>
        <v>56</v>
      </c>
      <c r="H363" s="210">
        <f t="shared" si="106"/>
        <v>5</v>
      </c>
      <c r="I363" s="210">
        <f t="shared" si="106"/>
        <v>1</v>
      </c>
      <c r="J363" s="210">
        <f t="shared" si="106"/>
        <v>0</v>
      </c>
      <c r="K363" s="211">
        <f t="shared" ref="K363:K368" si="107">SUM(E363:J363)</f>
        <v>136</v>
      </c>
      <c r="L363" s="71">
        <f t="shared" ref="L363:L371" si="108">E363/K363</f>
        <v>6.6176470588235295E-2</v>
      </c>
      <c r="M363" s="71">
        <f t="shared" ref="M363:M371" si="109">F363/K363</f>
        <v>0.47794117647058826</v>
      </c>
      <c r="N363" s="71">
        <f t="shared" ref="N363:N371" si="110">G363/K363</f>
        <v>0.41176470588235292</v>
      </c>
      <c r="O363" s="71">
        <f t="shared" ref="O363:O371" si="111">H363/K363</f>
        <v>3.6764705882352942E-2</v>
      </c>
      <c r="P363" s="14">
        <f t="shared" ref="P363:P371" si="112">I363/K363</f>
        <v>7.3529411764705881E-3</v>
      </c>
      <c r="Q363" s="252">
        <f t="shared" ref="Q363:Q371" si="113">J363/K363</f>
        <v>0</v>
      </c>
    </row>
    <row r="364" spans="2:17" s="10" customFormat="1" ht="13.5" customHeight="1" x14ac:dyDescent="0.15">
      <c r="B364" s="55" t="s">
        <v>12</v>
      </c>
      <c r="C364" s="55" t="s">
        <v>13</v>
      </c>
      <c r="D364" s="58" t="s">
        <v>88</v>
      </c>
      <c r="E364" s="319">
        <v>5</v>
      </c>
      <c r="F364" s="319">
        <v>34</v>
      </c>
      <c r="G364" s="319">
        <v>24</v>
      </c>
      <c r="H364" s="319">
        <v>2</v>
      </c>
      <c r="I364" s="319">
        <v>1</v>
      </c>
      <c r="J364" s="319">
        <v>0</v>
      </c>
      <c r="K364" s="213">
        <f t="shared" si="107"/>
        <v>66</v>
      </c>
      <c r="L364" s="73">
        <f t="shared" si="108"/>
        <v>7.575757575757576E-2</v>
      </c>
      <c r="M364" s="73">
        <f t="shared" si="109"/>
        <v>0.51515151515151514</v>
      </c>
      <c r="N364" s="73">
        <f t="shared" si="110"/>
        <v>0.36363636363636365</v>
      </c>
      <c r="O364" s="73">
        <f t="shared" si="111"/>
        <v>3.0303030303030304E-2</v>
      </c>
      <c r="P364" s="20">
        <f t="shared" si="112"/>
        <v>1.5151515151515152E-2</v>
      </c>
      <c r="Q364" s="255">
        <f t="shared" si="113"/>
        <v>0</v>
      </c>
    </row>
    <row r="365" spans="2:17" s="10" customFormat="1" ht="13.5" customHeight="1" x14ac:dyDescent="0.15">
      <c r="B365" s="55"/>
      <c r="C365" s="55"/>
      <c r="D365" s="60" t="s">
        <v>91</v>
      </c>
      <c r="E365" s="321">
        <v>4</v>
      </c>
      <c r="F365" s="321">
        <v>31</v>
      </c>
      <c r="G365" s="321">
        <v>32</v>
      </c>
      <c r="H365" s="321">
        <v>3</v>
      </c>
      <c r="I365" s="321">
        <v>0</v>
      </c>
      <c r="J365" s="321">
        <v>0</v>
      </c>
      <c r="K365" s="217">
        <f t="shared" si="107"/>
        <v>70</v>
      </c>
      <c r="L365" s="90">
        <f t="shared" si="108"/>
        <v>5.7142857142857141E-2</v>
      </c>
      <c r="M365" s="81">
        <f t="shared" si="109"/>
        <v>0.44285714285714284</v>
      </c>
      <c r="N365" s="81">
        <f t="shared" si="110"/>
        <v>0.45714285714285713</v>
      </c>
      <c r="O365" s="81">
        <f t="shared" si="111"/>
        <v>4.2857142857142858E-2</v>
      </c>
      <c r="P365" s="23">
        <f t="shared" si="112"/>
        <v>0</v>
      </c>
      <c r="Q365" s="36">
        <f t="shared" si="113"/>
        <v>0</v>
      </c>
    </row>
    <row r="366" spans="2:17" s="10" customFormat="1" ht="13.5" customHeight="1" x14ac:dyDescent="0.15">
      <c r="B366" s="55"/>
      <c r="C366" s="68"/>
      <c r="D366" s="70" t="s">
        <v>10</v>
      </c>
      <c r="E366" s="210">
        <f t="shared" ref="E366:J366" si="114">E367+E368</f>
        <v>12</v>
      </c>
      <c r="F366" s="210">
        <f t="shared" si="114"/>
        <v>82</v>
      </c>
      <c r="G366" s="210">
        <f t="shared" si="114"/>
        <v>72</v>
      </c>
      <c r="H366" s="210">
        <f t="shared" si="114"/>
        <v>7</v>
      </c>
      <c r="I366" s="210">
        <f t="shared" si="114"/>
        <v>1</v>
      </c>
      <c r="J366" s="210">
        <f t="shared" si="114"/>
        <v>0</v>
      </c>
      <c r="K366" s="211">
        <f t="shared" si="107"/>
        <v>174</v>
      </c>
      <c r="L366" s="247">
        <f t="shared" si="108"/>
        <v>6.8965517241379309E-2</v>
      </c>
      <c r="M366" s="71">
        <f t="shared" si="109"/>
        <v>0.47126436781609193</v>
      </c>
      <c r="N366" s="71">
        <f t="shared" si="110"/>
        <v>0.41379310344827586</v>
      </c>
      <c r="O366" s="71">
        <f t="shared" si="111"/>
        <v>4.0229885057471264E-2</v>
      </c>
      <c r="P366" s="14">
        <f t="shared" si="112"/>
        <v>5.7471264367816091E-3</v>
      </c>
      <c r="Q366" s="252">
        <f t="shared" si="113"/>
        <v>0</v>
      </c>
    </row>
    <row r="367" spans="2:17" s="10" customFormat="1" ht="13.5" customHeight="1" x14ac:dyDescent="0.15">
      <c r="B367" s="55"/>
      <c r="C367" s="55" t="s">
        <v>14</v>
      </c>
      <c r="D367" s="82" t="s">
        <v>88</v>
      </c>
      <c r="E367" s="319">
        <v>7</v>
      </c>
      <c r="F367" s="319">
        <v>41</v>
      </c>
      <c r="G367" s="319">
        <v>34</v>
      </c>
      <c r="H367" s="319">
        <v>4</v>
      </c>
      <c r="I367" s="319">
        <v>0</v>
      </c>
      <c r="J367" s="319">
        <v>0</v>
      </c>
      <c r="K367" s="218">
        <f t="shared" si="107"/>
        <v>86</v>
      </c>
      <c r="L367" s="89">
        <f t="shared" si="108"/>
        <v>8.1395348837209308E-2</v>
      </c>
      <c r="M367" s="83">
        <f t="shared" si="109"/>
        <v>0.47674418604651164</v>
      </c>
      <c r="N367" s="83">
        <f t="shared" si="110"/>
        <v>0.39534883720930231</v>
      </c>
      <c r="O367" s="83">
        <f t="shared" si="111"/>
        <v>4.6511627906976744E-2</v>
      </c>
      <c r="P367" s="24">
        <f t="shared" si="112"/>
        <v>0</v>
      </c>
      <c r="Q367" s="257">
        <f t="shared" si="113"/>
        <v>0</v>
      </c>
    </row>
    <row r="368" spans="2:17" s="10" customFormat="1" ht="13.5" customHeight="1" x14ac:dyDescent="0.15">
      <c r="B368" s="84"/>
      <c r="C368" s="59"/>
      <c r="D368" s="59" t="s">
        <v>91</v>
      </c>
      <c r="E368" s="321">
        <v>5</v>
      </c>
      <c r="F368" s="321">
        <v>41</v>
      </c>
      <c r="G368" s="321">
        <v>38</v>
      </c>
      <c r="H368" s="321">
        <v>3</v>
      </c>
      <c r="I368" s="321">
        <v>1</v>
      </c>
      <c r="J368" s="321">
        <v>0</v>
      </c>
      <c r="K368" s="216">
        <f t="shared" si="107"/>
        <v>88</v>
      </c>
      <c r="L368" s="85">
        <f t="shared" si="108"/>
        <v>5.6818181818181816E-2</v>
      </c>
      <c r="M368" s="85">
        <f t="shared" si="109"/>
        <v>0.46590909090909088</v>
      </c>
      <c r="N368" s="85">
        <f t="shared" si="110"/>
        <v>0.43181818181818182</v>
      </c>
      <c r="O368" s="85">
        <f t="shared" si="111"/>
        <v>3.4090909090909088E-2</v>
      </c>
      <c r="P368" s="21">
        <f t="shared" si="112"/>
        <v>1.1363636363636364E-2</v>
      </c>
      <c r="Q368" s="256">
        <f t="shared" si="113"/>
        <v>0</v>
      </c>
    </row>
    <row r="369" spans="2:17" ht="13.5" customHeight="1" x14ac:dyDescent="0.15">
      <c r="B369" s="68"/>
      <c r="C369" s="69"/>
      <c r="D369" s="70" t="s">
        <v>10</v>
      </c>
      <c r="E369" s="210">
        <f t="shared" ref="E369:J369" si="115">E370+E371</f>
        <v>67</v>
      </c>
      <c r="F369" s="210">
        <f t="shared" si="115"/>
        <v>193</v>
      </c>
      <c r="G369" s="210">
        <f t="shared" si="115"/>
        <v>143</v>
      </c>
      <c r="H369" s="210">
        <f t="shared" si="115"/>
        <v>60</v>
      </c>
      <c r="I369" s="210">
        <f t="shared" si="115"/>
        <v>11</v>
      </c>
      <c r="J369" s="210">
        <f t="shared" si="115"/>
        <v>6</v>
      </c>
      <c r="K369" s="211">
        <f>SUM(K370:K371)</f>
        <v>480</v>
      </c>
      <c r="L369" s="71">
        <f t="shared" si="108"/>
        <v>0.13958333333333334</v>
      </c>
      <c r="M369" s="71">
        <f t="shared" si="109"/>
        <v>0.40208333333333335</v>
      </c>
      <c r="N369" s="71">
        <f t="shared" si="110"/>
        <v>0.29791666666666666</v>
      </c>
      <c r="O369" s="71">
        <f t="shared" si="111"/>
        <v>0.125</v>
      </c>
      <c r="P369" s="14">
        <f t="shared" si="112"/>
        <v>2.2916666666666665E-2</v>
      </c>
      <c r="Q369" s="252">
        <f t="shared" si="113"/>
        <v>1.2500000000000001E-2</v>
      </c>
    </row>
    <row r="370" spans="2:17" ht="13.5" customHeight="1" x14ac:dyDescent="0.15">
      <c r="B370" s="55"/>
      <c r="C370" s="72"/>
      <c r="D370" s="58" t="s">
        <v>88</v>
      </c>
      <c r="E370" s="212">
        <f t="shared" ref="E370:J371" si="116">E374+E377</f>
        <v>29</v>
      </c>
      <c r="F370" s="212">
        <f t="shared" si="116"/>
        <v>95</v>
      </c>
      <c r="G370" s="212">
        <f t="shared" si="116"/>
        <v>84</v>
      </c>
      <c r="H370" s="212">
        <f t="shared" si="116"/>
        <v>31</v>
      </c>
      <c r="I370" s="212">
        <f t="shared" si="116"/>
        <v>6</v>
      </c>
      <c r="J370" s="212">
        <f t="shared" si="116"/>
        <v>0</v>
      </c>
      <c r="K370" s="213">
        <f>SUM(E370:J370)</f>
        <v>245</v>
      </c>
      <c r="L370" s="73">
        <f t="shared" si="108"/>
        <v>0.11836734693877551</v>
      </c>
      <c r="M370" s="73">
        <f t="shared" si="109"/>
        <v>0.38775510204081631</v>
      </c>
      <c r="N370" s="73">
        <f t="shared" si="110"/>
        <v>0.34285714285714286</v>
      </c>
      <c r="O370" s="73">
        <f t="shared" si="111"/>
        <v>0.12653061224489795</v>
      </c>
      <c r="P370" s="20">
        <f t="shared" si="112"/>
        <v>2.4489795918367346E-2</v>
      </c>
      <c r="Q370" s="255">
        <f t="shared" si="113"/>
        <v>0</v>
      </c>
    </row>
    <row r="371" spans="2:17" ht="13.5" customHeight="1" x14ac:dyDescent="0.15">
      <c r="B371" s="55"/>
      <c r="C371" s="72" t="s">
        <v>10</v>
      </c>
      <c r="D371" s="74" t="s">
        <v>91</v>
      </c>
      <c r="E371" s="214">
        <f t="shared" si="116"/>
        <v>38</v>
      </c>
      <c r="F371" s="214">
        <f t="shared" si="116"/>
        <v>98</v>
      </c>
      <c r="G371" s="214">
        <f t="shared" si="116"/>
        <v>59</v>
      </c>
      <c r="H371" s="214">
        <f t="shared" si="116"/>
        <v>29</v>
      </c>
      <c r="I371" s="214">
        <f t="shared" si="116"/>
        <v>5</v>
      </c>
      <c r="J371" s="214">
        <f t="shared" si="116"/>
        <v>6</v>
      </c>
      <c r="K371" s="215">
        <f>SUM(E371:J371)</f>
        <v>235</v>
      </c>
      <c r="L371" s="86">
        <f t="shared" si="108"/>
        <v>0.16170212765957448</v>
      </c>
      <c r="M371" s="77">
        <f t="shared" si="109"/>
        <v>0.41702127659574467</v>
      </c>
      <c r="N371" s="77">
        <f t="shared" si="110"/>
        <v>0.25106382978723402</v>
      </c>
      <c r="O371" s="77">
        <f t="shared" si="111"/>
        <v>0.12340425531914893</v>
      </c>
      <c r="P371" s="22">
        <f t="shared" si="112"/>
        <v>2.1276595744680851E-2</v>
      </c>
      <c r="Q371" s="259">
        <f t="shared" si="113"/>
        <v>2.553191489361702E-2</v>
      </c>
    </row>
    <row r="372" spans="2:17" ht="13.5" customHeight="1" x14ac:dyDescent="0.15">
      <c r="B372" s="55"/>
      <c r="C372" s="72"/>
      <c r="D372" s="59" t="s">
        <v>24</v>
      </c>
      <c r="E372" s="224"/>
      <c r="F372" s="224"/>
      <c r="G372" s="224"/>
      <c r="H372" s="224"/>
      <c r="I372" s="224"/>
      <c r="J372" s="224"/>
      <c r="K372" s="216">
        <f>$F$8-K369</f>
        <v>6</v>
      </c>
      <c r="L372" s="258"/>
      <c r="M372" s="80"/>
      <c r="N372" s="80"/>
      <c r="O372" s="80"/>
      <c r="P372" s="35"/>
      <c r="Q372" s="253"/>
    </row>
    <row r="373" spans="2:17" s="10" customFormat="1" ht="13.5" customHeight="1" x14ac:dyDescent="0.15">
      <c r="B373" s="55"/>
      <c r="C373" s="68" t="s">
        <v>25</v>
      </c>
      <c r="D373" s="70" t="s">
        <v>10</v>
      </c>
      <c r="E373" s="210">
        <f t="shared" ref="E373:J373" si="117">E374+E375</f>
        <v>42</v>
      </c>
      <c r="F373" s="210">
        <f t="shared" si="117"/>
        <v>112</v>
      </c>
      <c r="G373" s="210">
        <f t="shared" si="117"/>
        <v>54</v>
      </c>
      <c r="H373" s="210">
        <f t="shared" si="117"/>
        <v>22</v>
      </c>
      <c r="I373" s="210">
        <f t="shared" si="117"/>
        <v>4</v>
      </c>
      <c r="J373" s="210">
        <f t="shared" si="117"/>
        <v>3</v>
      </c>
      <c r="K373" s="211">
        <f t="shared" ref="K373:K381" si="118">SUM(E373:J373)</f>
        <v>237</v>
      </c>
      <c r="L373" s="71">
        <f t="shared" ref="L373:L381" si="119">E373/K373</f>
        <v>0.17721518987341772</v>
      </c>
      <c r="M373" s="71">
        <f t="shared" ref="M373:M381" si="120">F373/K373</f>
        <v>0.47257383966244726</v>
      </c>
      <c r="N373" s="71">
        <f t="shared" ref="N373:N381" si="121">G373/K373</f>
        <v>0.22784810126582278</v>
      </c>
      <c r="O373" s="71">
        <f t="shared" ref="O373:O381" si="122">H373/K373</f>
        <v>9.2827004219409287E-2</v>
      </c>
      <c r="P373" s="14">
        <f t="shared" ref="P373:P381" si="123">I373/K373</f>
        <v>1.6877637130801686E-2</v>
      </c>
      <c r="Q373" s="252">
        <f t="shared" ref="Q373:Q381" si="124">J373/K373</f>
        <v>1.2658227848101266E-2</v>
      </c>
    </row>
    <row r="374" spans="2:17" s="10" customFormat="1" ht="13.5" customHeight="1" x14ac:dyDescent="0.15">
      <c r="B374" s="55" t="s">
        <v>15</v>
      </c>
      <c r="C374" s="55" t="s">
        <v>13</v>
      </c>
      <c r="D374" s="58" t="s">
        <v>88</v>
      </c>
      <c r="E374" s="319">
        <v>21</v>
      </c>
      <c r="F374" s="319">
        <v>56</v>
      </c>
      <c r="G374" s="319">
        <v>32</v>
      </c>
      <c r="H374" s="319">
        <v>12</v>
      </c>
      <c r="I374" s="319">
        <v>0</v>
      </c>
      <c r="J374" s="319">
        <v>0</v>
      </c>
      <c r="K374" s="213">
        <f t="shared" si="118"/>
        <v>121</v>
      </c>
      <c r="L374" s="73">
        <f t="shared" si="119"/>
        <v>0.17355371900826447</v>
      </c>
      <c r="M374" s="73">
        <f t="shared" si="120"/>
        <v>0.46280991735537191</v>
      </c>
      <c r="N374" s="73">
        <f t="shared" si="121"/>
        <v>0.26446280991735538</v>
      </c>
      <c r="O374" s="73">
        <f t="shared" si="122"/>
        <v>9.9173553719008267E-2</v>
      </c>
      <c r="P374" s="20">
        <f t="shared" si="123"/>
        <v>0</v>
      </c>
      <c r="Q374" s="255">
        <f t="shared" si="124"/>
        <v>0</v>
      </c>
    </row>
    <row r="375" spans="2:17" s="10" customFormat="1" ht="13.5" customHeight="1" x14ac:dyDescent="0.15">
      <c r="B375" s="55"/>
      <c r="C375" s="55"/>
      <c r="D375" s="60" t="s">
        <v>91</v>
      </c>
      <c r="E375" s="321">
        <v>21</v>
      </c>
      <c r="F375" s="321">
        <v>56</v>
      </c>
      <c r="G375" s="321">
        <v>22</v>
      </c>
      <c r="H375" s="321">
        <v>10</v>
      </c>
      <c r="I375" s="321">
        <v>4</v>
      </c>
      <c r="J375" s="321">
        <v>3</v>
      </c>
      <c r="K375" s="217">
        <f t="shared" si="118"/>
        <v>116</v>
      </c>
      <c r="L375" s="90">
        <f t="shared" si="119"/>
        <v>0.18103448275862069</v>
      </c>
      <c r="M375" s="81">
        <f t="shared" si="120"/>
        <v>0.48275862068965519</v>
      </c>
      <c r="N375" s="81">
        <f t="shared" si="121"/>
        <v>0.18965517241379309</v>
      </c>
      <c r="O375" s="81">
        <f t="shared" si="122"/>
        <v>8.6206896551724144E-2</v>
      </c>
      <c r="P375" s="23">
        <f t="shared" si="123"/>
        <v>3.4482758620689655E-2</v>
      </c>
      <c r="Q375" s="36">
        <f t="shared" si="124"/>
        <v>2.5862068965517241E-2</v>
      </c>
    </row>
    <row r="376" spans="2:17" s="10" customFormat="1" ht="13.5" customHeight="1" x14ac:dyDescent="0.15">
      <c r="B376" s="55"/>
      <c r="C376" s="68"/>
      <c r="D376" s="70" t="s">
        <v>10</v>
      </c>
      <c r="E376" s="210">
        <f t="shared" ref="E376:J376" si="125">E377+E378</f>
        <v>25</v>
      </c>
      <c r="F376" s="210">
        <f t="shared" si="125"/>
        <v>81</v>
      </c>
      <c r="G376" s="210">
        <f t="shared" si="125"/>
        <v>89</v>
      </c>
      <c r="H376" s="210">
        <f t="shared" si="125"/>
        <v>38</v>
      </c>
      <c r="I376" s="210">
        <f t="shared" si="125"/>
        <v>7</v>
      </c>
      <c r="J376" s="210">
        <f t="shared" si="125"/>
        <v>3</v>
      </c>
      <c r="K376" s="211">
        <f t="shared" si="118"/>
        <v>243</v>
      </c>
      <c r="L376" s="247">
        <f t="shared" si="119"/>
        <v>0.102880658436214</v>
      </c>
      <c r="M376" s="71">
        <f t="shared" si="120"/>
        <v>0.33333333333333331</v>
      </c>
      <c r="N376" s="71">
        <f t="shared" si="121"/>
        <v>0.36625514403292181</v>
      </c>
      <c r="O376" s="71">
        <f t="shared" si="122"/>
        <v>0.15637860082304528</v>
      </c>
      <c r="P376" s="14">
        <f t="shared" si="123"/>
        <v>2.8806584362139918E-2</v>
      </c>
      <c r="Q376" s="252">
        <f t="shared" si="124"/>
        <v>1.2345679012345678E-2</v>
      </c>
    </row>
    <row r="377" spans="2:17" s="10" customFormat="1" ht="13.5" customHeight="1" x14ac:dyDescent="0.15">
      <c r="B377" s="55"/>
      <c r="C377" s="55" t="s">
        <v>16</v>
      </c>
      <c r="D377" s="82" t="s">
        <v>88</v>
      </c>
      <c r="E377" s="319">
        <v>8</v>
      </c>
      <c r="F377" s="319">
        <v>39</v>
      </c>
      <c r="G377" s="319">
        <v>52</v>
      </c>
      <c r="H377" s="319">
        <v>19</v>
      </c>
      <c r="I377" s="319">
        <v>6</v>
      </c>
      <c r="J377" s="319">
        <v>0</v>
      </c>
      <c r="K377" s="218">
        <f t="shared" si="118"/>
        <v>124</v>
      </c>
      <c r="L377" s="89">
        <f t="shared" si="119"/>
        <v>6.4516129032258063E-2</v>
      </c>
      <c r="M377" s="83">
        <f t="shared" si="120"/>
        <v>0.31451612903225806</v>
      </c>
      <c r="N377" s="83">
        <f t="shared" si="121"/>
        <v>0.41935483870967744</v>
      </c>
      <c r="O377" s="83">
        <f t="shared" si="122"/>
        <v>0.15322580645161291</v>
      </c>
      <c r="P377" s="24">
        <f t="shared" si="123"/>
        <v>4.8387096774193547E-2</v>
      </c>
      <c r="Q377" s="257">
        <f t="shared" si="124"/>
        <v>0</v>
      </c>
    </row>
    <row r="378" spans="2:17" s="10" customFormat="1" ht="13.5" customHeight="1" x14ac:dyDescent="0.15">
      <c r="B378" s="84"/>
      <c r="C378" s="59"/>
      <c r="D378" s="59" t="s">
        <v>91</v>
      </c>
      <c r="E378" s="321">
        <v>17</v>
      </c>
      <c r="F378" s="321">
        <v>42</v>
      </c>
      <c r="G378" s="321">
        <v>37</v>
      </c>
      <c r="H378" s="321">
        <v>19</v>
      </c>
      <c r="I378" s="321">
        <v>1</v>
      </c>
      <c r="J378" s="321">
        <v>3</v>
      </c>
      <c r="K378" s="216">
        <f t="shared" si="118"/>
        <v>119</v>
      </c>
      <c r="L378" s="85">
        <f t="shared" si="119"/>
        <v>0.14285714285714285</v>
      </c>
      <c r="M378" s="85">
        <f t="shared" si="120"/>
        <v>0.35294117647058826</v>
      </c>
      <c r="N378" s="85">
        <f t="shared" si="121"/>
        <v>0.31092436974789917</v>
      </c>
      <c r="O378" s="85">
        <f t="shared" si="122"/>
        <v>0.15966386554621848</v>
      </c>
      <c r="P378" s="21">
        <f t="shared" si="123"/>
        <v>8.4033613445378148E-3</v>
      </c>
      <c r="Q378" s="256">
        <f t="shared" si="124"/>
        <v>2.5210084033613446E-2</v>
      </c>
    </row>
    <row r="379" spans="2:17" s="10" customFormat="1" ht="13.5" customHeight="1" x14ac:dyDescent="0.15">
      <c r="B379" s="68"/>
      <c r="C379" s="69"/>
      <c r="D379" s="70" t="s">
        <v>10</v>
      </c>
      <c r="E379" s="210">
        <f t="shared" ref="E379:J379" si="126">E380+E381</f>
        <v>29</v>
      </c>
      <c r="F379" s="210">
        <f t="shared" si="126"/>
        <v>62</v>
      </c>
      <c r="G379" s="210">
        <f t="shared" si="126"/>
        <v>63</v>
      </c>
      <c r="H379" s="210">
        <f t="shared" si="126"/>
        <v>27</v>
      </c>
      <c r="I379" s="210">
        <f t="shared" si="126"/>
        <v>8</v>
      </c>
      <c r="J379" s="210">
        <f t="shared" si="126"/>
        <v>0</v>
      </c>
      <c r="K379" s="211">
        <f t="shared" si="118"/>
        <v>189</v>
      </c>
      <c r="L379" s="71">
        <f t="shared" si="119"/>
        <v>0.15343915343915343</v>
      </c>
      <c r="M379" s="71">
        <f t="shared" si="120"/>
        <v>0.32804232804232802</v>
      </c>
      <c r="N379" s="71">
        <f t="shared" si="121"/>
        <v>0.33333333333333331</v>
      </c>
      <c r="O379" s="71">
        <f t="shared" si="122"/>
        <v>0.14285714285714285</v>
      </c>
      <c r="P379" s="14">
        <f t="shared" si="123"/>
        <v>4.2328042328042326E-2</v>
      </c>
      <c r="Q379" s="252">
        <f t="shared" si="124"/>
        <v>0</v>
      </c>
    </row>
    <row r="380" spans="2:17" s="10" customFormat="1" ht="13.5" customHeight="1" x14ac:dyDescent="0.15">
      <c r="B380" s="55"/>
      <c r="C380" s="72"/>
      <c r="D380" s="58" t="s">
        <v>88</v>
      </c>
      <c r="E380" s="319">
        <v>12</v>
      </c>
      <c r="F380" s="319">
        <v>27</v>
      </c>
      <c r="G380" s="319">
        <v>29</v>
      </c>
      <c r="H380" s="319">
        <v>19</v>
      </c>
      <c r="I380" s="319">
        <v>5</v>
      </c>
      <c r="J380" s="319">
        <v>0</v>
      </c>
      <c r="K380" s="213">
        <f t="shared" si="118"/>
        <v>92</v>
      </c>
      <c r="L380" s="73">
        <f t="shared" si="119"/>
        <v>0.13043478260869565</v>
      </c>
      <c r="M380" s="73">
        <f t="shared" si="120"/>
        <v>0.29347826086956524</v>
      </c>
      <c r="N380" s="73">
        <f t="shared" si="121"/>
        <v>0.31521739130434784</v>
      </c>
      <c r="O380" s="73">
        <f t="shared" si="122"/>
        <v>0.20652173913043478</v>
      </c>
      <c r="P380" s="20">
        <f t="shared" si="123"/>
        <v>5.434782608695652E-2</v>
      </c>
      <c r="Q380" s="255">
        <f t="shared" si="124"/>
        <v>0</v>
      </c>
    </row>
    <row r="381" spans="2:17" s="10" customFormat="1" ht="13.5" customHeight="1" x14ac:dyDescent="0.15">
      <c r="B381" s="55" t="s">
        <v>26</v>
      </c>
      <c r="C381" s="26" t="s">
        <v>16</v>
      </c>
      <c r="D381" s="74" t="s">
        <v>91</v>
      </c>
      <c r="E381" s="331">
        <v>17</v>
      </c>
      <c r="F381" s="331">
        <v>35</v>
      </c>
      <c r="G381" s="331">
        <v>34</v>
      </c>
      <c r="H381" s="331">
        <v>8</v>
      </c>
      <c r="I381" s="331">
        <v>3</v>
      </c>
      <c r="J381" s="331">
        <v>0</v>
      </c>
      <c r="K381" s="215">
        <f t="shared" si="118"/>
        <v>97</v>
      </c>
      <c r="L381" s="86">
        <f t="shared" si="119"/>
        <v>0.17525773195876287</v>
      </c>
      <c r="M381" s="77">
        <f t="shared" si="120"/>
        <v>0.36082474226804123</v>
      </c>
      <c r="N381" s="77">
        <f t="shared" si="121"/>
        <v>0.35051546391752575</v>
      </c>
      <c r="O381" s="77">
        <f t="shared" si="122"/>
        <v>8.247422680412371E-2</v>
      </c>
      <c r="P381" s="22">
        <f t="shared" si="123"/>
        <v>3.0927835051546393E-2</v>
      </c>
      <c r="Q381" s="259">
        <f t="shared" si="124"/>
        <v>0</v>
      </c>
    </row>
    <row r="382" spans="2:17" ht="13.5" customHeight="1" thickBot="1" x14ac:dyDescent="0.2">
      <c r="B382" s="55"/>
      <c r="C382" s="72"/>
      <c r="D382" s="91" t="s">
        <v>24</v>
      </c>
      <c r="E382" s="225"/>
      <c r="F382" s="225"/>
      <c r="G382" s="225"/>
      <c r="H382" s="225"/>
      <c r="I382" s="225"/>
      <c r="J382" s="225"/>
      <c r="K382" s="221">
        <f>$F$11-K379</f>
        <v>1</v>
      </c>
      <c r="L382" s="425"/>
      <c r="M382" s="426"/>
      <c r="N382" s="426"/>
      <c r="O382" s="426"/>
      <c r="P382" s="427"/>
      <c r="Q382" s="428"/>
    </row>
    <row r="383" spans="2:17" ht="13.5" customHeight="1" thickTop="1" x14ac:dyDescent="0.15">
      <c r="B383" s="92"/>
      <c r="C383" s="93"/>
      <c r="D383" s="94" t="s">
        <v>10</v>
      </c>
      <c r="E383" s="222">
        <f t="shared" ref="E383:K383" si="127">SUM(E384:E385)</f>
        <v>117</v>
      </c>
      <c r="F383" s="222">
        <f t="shared" si="127"/>
        <v>402</v>
      </c>
      <c r="G383" s="222">
        <f t="shared" si="127"/>
        <v>334</v>
      </c>
      <c r="H383" s="222">
        <f t="shared" si="127"/>
        <v>99</v>
      </c>
      <c r="I383" s="222">
        <f t="shared" si="127"/>
        <v>21</v>
      </c>
      <c r="J383" s="222">
        <f t="shared" si="127"/>
        <v>6</v>
      </c>
      <c r="K383" s="223">
        <f t="shared" si="127"/>
        <v>979</v>
      </c>
      <c r="L383" s="85">
        <f>E383/K383</f>
        <v>0.1195097037793667</v>
      </c>
      <c r="M383" s="85">
        <f>F383/K383</f>
        <v>0.41062308478038817</v>
      </c>
      <c r="N383" s="85">
        <f>G383/K383</f>
        <v>0.3411644535240041</v>
      </c>
      <c r="O383" s="85">
        <f>H383/K383</f>
        <v>0.10112359550561797</v>
      </c>
      <c r="P383" s="21">
        <f>I383/K383</f>
        <v>2.1450459652706845E-2</v>
      </c>
      <c r="Q383" s="256">
        <f>J383/K383</f>
        <v>6.1287027579162408E-3</v>
      </c>
    </row>
    <row r="384" spans="2:17" ht="13.5" customHeight="1" x14ac:dyDescent="0.15">
      <c r="B384" s="55"/>
      <c r="C384" s="72"/>
      <c r="D384" s="58" t="s">
        <v>88</v>
      </c>
      <c r="E384" s="212">
        <f t="shared" ref="E384:J385" si="128">E360+E370+E380</f>
        <v>53</v>
      </c>
      <c r="F384" s="212">
        <f t="shared" si="128"/>
        <v>197</v>
      </c>
      <c r="G384" s="212">
        <f t="shared" si="128"/>
        <v>171</v>
      </c>
      <c r="H384" s="212">
        <f t="shared" si="128"/>
        <v>56</v>
      </c>
      <c r="I384" s="212">
        <f t="shared" si="128"/>
        <v>12</v>
      </c>
      <c r="J384" s="212">
        <f t="shared" si="128"/>
        <v>0</v>
      </c>
      <c r="K384" s="213">
        <f>SUM(E384:J384)</f>
        <v>489</v>
      </c>
      <c r="L384" s="73">
        <f>E384/K384</f>
        <v>0.10838445807770961</v>
      </c>
      <c r="M384" s="73">
        <f>F384/K384</f>
        <v>0.40286298568507156</v>
      </c>
      <c r="N384" s="73">
        <f>G384/K384</f>
        <v>0.34969325153374231</v>
      </c>
      <c r="O384" s="73">
        <f>H384/K384</f>
        <v>0.11451942740286299</v>
      </c>
      <c r="P384" s="20">
        <f>I384/K384</f>
        <v>2.4539877300613498E-2</v>
      </c>
      <c r="Q384" s="255">
        <f>J384/K384</f>
        <v>0</v>
      </c>
    </row>
    <row r="385" spans="2:17" ht="13.5" customHeight="1" x14ac:dyDescent="0.15">
      <c r="B385" s="96" t="s">
        <v>10</v>
      </c>
      <c r="C385" s="26"/>
      <c r="D385" s="74" t="s">
        <v>91</v>
      </c>
      <c r="E385" s="214">
        <f t="shared" si="128"/>
        <v>64</v>
      </c>
      <c r="F385" s="214">
        <f t="shared" si="128"/>
        <v>205</v>
      </c>
      <c r="G385" s="214">
        <f t="shared" si="128"/>
        <v>163</v>
      </c>
      <c r="H385" s="214">
        <f t="shared" si="128"/>
        <v>43</v>
      </c>
      <c r="I385" s="214">
        <f t="shared" si="128"/>
        <v>9</v>
      </c>
      <c r="J385" s="214">
        <f t="shared" si="128"/>
        <v>6</v>
      </c>
      <c r="K385" s="215">
        <f>SUM(E385:J385)</f>
        <v>490</v>
      </c>
      <c r="L385" s="86">
        <f>E385/K385</f>
        <v>0.1306122448979592</v>
      </c>
      <c r="M385" s="77">
        <f>F385/K385</f>
        <v>0.41836734693877553</v>
      </c>
      <c r="N385" s="77">
        <f>G385/K385</f>
        <v>0.33265306122448979</v>
      </c>
      <c r="O385" s="77">
        <f>H385/K385</f>
        <v>8.7755102040816324E-2</v>
      </c>
      <c r="P385" s="22">
        <f>I385/K385</f>
        <v>1.8367346938775512E-2</v>
      </c>
      <c r="Q385" s="259">
        <f>J385/K385</f>
        <v>1.2244897959183673E-2</v>
      </c>
    </row>
    <row r="386" spans="2:17" ht="13.5" customHeight="1" x14ac:dyDescent="0.15">
      <c r="B386" s="84"/>
      <c r="C386" s="97"/>
      <c r="D386" s="59" t="s">
        <v>24</v>
      </c>
      <c r="E386" s="224"/>
      <c r="F386" s="224"/>
      <c r="G386" s="224"/>
      <c r="H386" s="224"/>
      <c r="I386" s="224"/>
      <c r="J386" s="224"/>
      <c r="K386" s="216">
        <f>K362+K372+K382</f>
        <v>7</v>
      </c>
      <c r="L386" s="80"/>
      <c r="M386" s="80"/>
      <c r="N386" s="80"/>
      <c r="O386" s="80"/>
      <c r="P386" s="35"/>
      <c r="Q386" s="253"/>
    </row>
    <row r="387" spans="2:17" ht="13.5" customHeight="1" x14ac:dyDescent="0.15">
      <c r="B387" s="303"/>
      <c r="C387" s="303"/>
      <c r="D387" s="30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</row>
    <row r="388" spans="2:17" s="10" customFormat="1" ht="13.5" customHeight="1" x14ac:dyDescent="0.15">
      <c r="B388" s="301" t="s">
        <v>79</v>
      </c>
      <c r="C388" s="65"/>
      <c r="D388" s="17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</row>
    <row r="389" spans="2:17" ht="19.2" x14ac:dyDescent="0.15">
      <c r="B389" s="67" t="s">
        <v>9</v>
      </c>
      <c r="C389" s="67" t="s">
        <v>19</v>
      </c>
      <c r="D389" s="402" t="s">
        <v>20</v>
      </c>
      <c r="E389" s="11" t="s">
        <v>96</v>
      </c>
      <c r="F389" s="11" t="s">
        <v>52</v>
      </c>
      <c r="G389" s="11" t="s">
        <v>53</v>
      </c>
      <c r="H389" s="11" t="s">
        <v>54</v>
      </c>
      <c r="I389" s="11" t="s">
        <v>55</v>
      </c>
      <c r="J389" s="11" t="s">
        <v>95</v>
      </c>
      <c r="K389" s="12" t="s">
        <v>10</v>
      </c>
      <c r="L389" s="11" t="s">
        <v>96</v>
      </c>
      <c r="M389" s="11" t="s">
        <v>52</v>
      </c>
      <c r="N389" s="11" t="s">
        <v>53</v>
      </c>
      <c r="O389" s="11" t="s">
        <v>54</v>
      </c>
      <c r="P389" s="11" t="s">
        <v>55</v>
      </c>
      <c r="Q389" s="11" t="s">
        <v>95</v>
      </c>
    </row>
    <row r="390" spans="2:17" s="10" customFormat="1" ht="13.5" customHeight="1" x14ac:dyDescent="0.15">
      <c r="B390" s="68"/>
      <c r="C390" s="69"/>
      <c r="D390" s="70" t="s">
        <v>10</v>
      </c>
      <c r="E390" s="210">
        <f t="shared" ref="E390:J390" si="129">E391+E392</f>
        <v>5</v>
      </c>
      <c r="F390" s="210">
        <f t="shared" si="129"/>
        <v>25</v>
      </c>
      <c r="G390" s="210">
        <f t="shared" si="129"/>
        <v>186</v>
      </c>
      <c r="H390" s="210">
        <f t="shared" si="129"/>
        <v>87</v>
      </c>
      <c r="I390" s="210">
        <f t="shared" si="129"/>
        <v>7</v>
      </c>
      <c r="J390" s="210">
        <f t="shared" si="129"/>
        <v>0</v>
      </c>
      <c r="K390" s="211">
        <f>SUM(K391:K392)</f>
        <v>310</v>
      </c>
      <c r="L390" s="71">
        <f>E390/K390</f>
        <v>1.6129032258064516E-2</v>
      </c>
      <c r="M390" s="71">
        <f>F390/K390</f>
        <v>8.0645161290322578E-2</v>
      </c>
      <c r="N390" s="71">
        <f>G390/K390</f>
        <v>0.6</v>
      </c>
      <c r="O390" s="71">
        <f>H390/K390</f>
        <v>0.28064516129032258</v>
      </c>
      <c r="P390" s="14">
        <f>I390/K390</f>
        <v>2.2580645161290321E-2</v>
      </c>
      <c r="Q390" s="252">
        <f>J390/K390</f>
        <v>0</v>
      </c>
    </row>
    <row r="391" spans="2:17" s="10" customFormat="1" ht="13.5" customHeight="1" x14ac:dyDescent="0.15">
      <c r="B391" s="55"/>
      <c r="C391" s="72"/>
      <c r="D391" s="58" t="s">
        <v>88</v>
      </c>
      <c r="E391" s="212">
        <f t="shared" ref="E391:J392" si="130">E395+E398</f>
        <v>4</v>
      </c>
      <c r="F391" s="212">
        <f t="shared" si="130"/>
        <v>10</v>
      </c>
      <c r="G391" s="212">
        <f t="shared" si="130"/>
        <v>96</v>
      </c>
      <c r="H391" s="212">
        <f t="shared" si="130"/>
        <v>41</v>
      </c>
      <c r="I391" s="212">
        <f t="shared" si="130"/>
        <v>1</v>
      </c>
      <c r="J391" s="212">
        <f t="shared" si="130"/>
        <v>0</v>
      </c>
      <c r="K391" s="213">
        <f>SUM(E391:J391)</f>
        <v>152</v>
      </c>
      <c r="L391" s="73">
        <f>E391/K391</f>
        <v>2.6315789473684209E-2</v>
      </c>
      <c r="M391" s="73">
        <f>F391/K391</f>
        <v>6.5789473684210523E-2</v>
      </c>
      <c r="N391" s="73">
        <f>G391/K391</f>
        <v>0.63157894736842102</v>
      </c>
      <c r="O391" s="73">
        <f>H391/K391</f>
        <v>0.26973684210526316</v>
      </c>
      <c r="P391" s="20">
        <f>I391/K391</f>
        <v>6.5789473684210523E-3</v>
      </c>
      <c r="Q391" s="255">
        <f>J391/K391</f>
        <v>0</v>
      </c>
    </row>
    <row r="392" spans="2:17" s="10" customFormat="1" ht="13.5" customHeight="1" x14ac:dyDescent="0.15">
      <c r="B392" s="55"/>
      <c r="C392" s="72" t="s">
        <v>10</v>
      </c>
      <c r="D392" s="74" t="s">
        <v>91</v>
      </c>
      <c r="E392" s="214">
        <f t="shared" si="130"/>
        <v>1</v>
      </c>
      <c r="F392" s="214">
        <f t="shared" si="130"/>
        <v>15</v>
      </c>
      <c r="G392" s="214">
        <f t="shared" si="130"/>
        <v>90</v>
      </c>
      <c r="H392" s="214">
        <f t="shared" si="130"/>
        <v>46</v>
      </c>
      <c r="I392" s="214">
        <f t="shared" si="130"/>
        <v>6</v>
      </c>
      <c r="J392" s="214">
        <f t="shared" si="130"/>
        <v>0</v>
      </c>
      <c r="K392" s="215">
        <f>SUM(E392:J392)</f>
        <v>158</v>
      </c>
      <c r="L392" s="86">
        <f>E392/K392</f>
        <v>6.3291139240506328E-3</v>
      </c>
      <c r="M392" s="77">
        <f>F392/K392</f>
        <v>9.49367088607595E-2</v>
      </c>
      <c r="N392" s="77">
        <f>G392/K392</f>
        <v>0.569620253164557</v>
      </c>
      <c r="O392" s="77">
        <f>H392/K392</f>
        <v>0.29113924050632911</v>
      </c>
      <c r="P392" s="22">
        <f>I392/K392</f>
        <v>3.7974683544303799E-2</v>
      </c>
      <c r="Q392" s="259">
        <f>J392/K392</f>
        <v>0</v>
      </c>
    </row>
    <row r="393" spans="2:17" s="10" customFormat="1" ht="13.5" customHeight="1" x14ac:dyDescent="0.15">
      <c r="B393" s="55"/>
      <c r="C393" s="72"/>
      <c r="D393" s="59" t="s">
        <v>24</v>
      </c>
      <c r="E393" s="353"/>
      <c r="F393" s="353"/>
      <c r="G393" s="353"/>
      <c r="H393" s="353"/>
      <c r="I393" s="353"/>
      <c r="J393" s="353"/>
      <c r="K393" s="216">
        <f>$F$5-K390</f>
        <v>0</v>
      </c>
      <c r="L393" s="361"/>
      <c r="M393" s="361"/>
      <c r="N393" s="361"/>
      <c r="O393" s="361"/>
      <c r="P393" s="362"/>
      <c r="Q393" s="363"/>
    </row>
    <row r="394" spans="2:17" s="10" customFormat="1" ht="13.5" customHeight="1" x14ac:dyDescent="0.15">
      <c r="B394" s="55"/>
      <c r="C394" s="68" t="s">
        <v>25</v>
      </c>
      <c r="D394" s="70" t="s">
        <v>10</v>
      </c>
      <c r="E394" s="210">
        <f t="shared" ref="E394:J394" si="131">E395+E396</f>
        <v>3</v>
      </c>
      <c r="F394" s="210">
        <f t="shared" si="131"/>
        <v>15</v>
      </c>
      <c r="G394" s="210">
        <f t="shared" si="131"/>
        <v>91</v>
      </c>
      <c r="H394" s="210">
        <f t="shared" si="131"/>
        <v>26</v>
      </c>
      <c r="I394" s="210">
        <f t="shared" si="131"/>
        <v>1</v>
      </c>
      <c r="J394" s="210">
        <f t="shared" si="131"/>
        <v>0</v>
      </c>
      <c r="K394" s="211">
        <f t="shared" ref="K394:K399" si="132">SUM(E394:J394)</f>
        <v>136</v>
      </c>
      <c r="L394" s="71">
        <f t="shared" ref="L394:L402" si="133">E394/K394</f>
        <v>2.2058823529411766E-2</v>
      </c>
      <c r="M394" s="71">
        <f t="shared" ref="M394:M402" si="134">F394/K394</f>
        <v>0.11029411764705882</v>
      </c>
      <c r="N394" s="71">
        <f t="shared" ref="N394:N402" si="135">G394/K394</f>
        <v>0.66911764705882348</v>
      </c>
      <c r="O394" s="71">
        <f t="shared" ref="O394:O402" si="136">H394/K394</f>
        <v>0.19117647058823528</v>
      </c>
      <c r="P394" s="14">
        <f t="shared" ref="P394:P402" si="137">I394/K394</f>
        <v>7.3529411764705881E-3</v>
      </c>
      <c r="Q394" s="252">
        <f t="shared" ref="Q394:Q402" si="138">J394/K394</f>
        <v>0</v>
      </c>
    </row>
    <row r="395" spans="2:17" s="10" customFormat="1" ht="13.5" customHeight="1" x14ac:dyDescent="0.15">
      <c r="B395" s="55" t="s">
        <v>12</v>
      </c>
      <c r="C395" s="55" t="s">
        <v>13</v>
      </c>
      <c r="D395" s="58" t="s">
        <v>88</v>
      </c>
      <c r="E395" s="319">
        <v>2</v>
      </c>
      <c r="F395" s="319">
        <v>7</v>
      </c>
      <c r="G395" s="319">
        <v>47</v>
      </c>
      <c r="H395" s="319">
        <v>10</v>
      </c>
      <c r="I395" s="319">
        <v>0</v>
      </c>
      <c r="J395" s="319">
        <v>0</v>
      </c>
      <c r="K395" s="213">
        <f t="shared" si="132"/>
        <v>66</v>
      </c>
      <c r="L395" s="73">
        <f t="shared" si="133"/>
        <v>3.0303030303030304E-2</v>
      </c>
      <c r="M395" s="73">
        <f t="shared" si="134"/>
        <v>0.10606060606060606</v>
      </c>
      <c r="N395" s="73">
        <f t="shared" si="135"/>
        <v>0.71212121212121215</v>
      </c>
      <c r="O395" s="73">
        <f t="shared" si="136"/>
        <v>0.15151515151515152</v>
      </c>
      <c r="P395" s="20">
        <f t="shared" si="137"/>
        <v>0</v>
      </c>
      <c r="Q395" s="255">
        <f t="shared" si="138"/>
        <v>0</v>
      </c>
    </row>
    <row r="396" spans="2:17" s="10" customFormat="1" ht="13.5" customHeight="1" x14ac:dyDescent="0.15">
      <c r="B396" s="55"/>
      <c r="C396" s="55"/>
      <c r="D396" s="60" t="s">
        <v>91</v>
      </c>
      <c r="E396" s="321">
        <v>1</v>
      </c>
      <c r="F396" s="321">
        <v>8</v>
      </c>
      <c r="G396" s="321">
        <v>44</v>
      </c>
      <c r="H396" s="321">
        <v>16</v>
      </c>
      <c r="I396" s="321">
        <v>1</v>
      </c>
      <c r="J396" s="321">
        <v>0</v>
      </c>
      <c r="K396" s="217">
        <f t="shared" si="132"/>
        <v>70</v>
      </c>
      <c r="L396" s="90">
        <f t="shared" si="133"/>
        <v>1.4285714285714285E-2</v>
      </c>
      <c r="M396" s="81">
        <f t="shared" si="134"/>
        <v>0.11428571428571428</v>
      </c>
      <c r="N396" s="81">
        <f t="shared" si="135"/>
        <v>0.62857142857142856</v>
      </c>
      <c r="O396" s="81">
        <f t="shared" si="136"/>
        <v>0.22857142857142856</v>
      </c>
      <c r="P396" s="23">
        <f t="shared" si="137"/>
        <v>1.4285714285714285E-2</v>
      </c>
      <c r="Q396" s="36">
        <f t="shared" si="138"/>
        <v>0</v>
      </c>
    </row>
    <row r="397" spans="2:17" s="10" customFormat="1" ht="13.5" customHeight="1" x14ac:dyDescent="0.15">
      <c r="B397" s="55"/>
      <c r="C397" s="68"/>
      <c r="D397" s="70" t="s">
        <v>10</v>
      </c>
      <c r="E397" s="210">
        <f t="shared" ref="E397:J397" si="139">E398+E399</f>
        <v>2</v>
      </c>
      <c r="F397" s="210">
        <f t="shared" si="139"/>
        <v>10</v>
      </c>
      <c r="G397" s="210">
        <f t="shared" si="139"/>
        <v>95</v>
      </c>
      <c r="H397" s="210">
        <f t="shared" si="139"/>
        <v>61</v>
      </c>
      <c r="I397" s="210">
        <f t="shared" si="139"/>
        <v>6</v>
      </c>
      <c r="J397" s="210">
        <f t="shared" si="139"/>
        <v>0</v>
      </c>
      <c r="K397" s="211">
        <f t="shared" si="132"/>
        <v>174</v>
      </c>
      <c r="L397" s="247">
        <f t="shared" si="133"/>
        <v>1.1494252873563218E-2</v>
      </c>
      <c r="M397" s="71">
        <f t="shared" si="134"/>
        <v>5.7471264367816091E-2</v>
      </c>
      <c r="N397" s="71">
        <f t="shared" si="135"/>
        <v>0.54597701149425293</v>
      </c>
      <c r="O397" s="71">
        <f t="shared" si="136"/>
        <v>0.35057471264367818</v>
      </c>
      <c r="P397" s="14">
        <f t="shared" si="137"/>
        <v>3.4482758620689655E-2</v>
      </c>
      <c r="Q397" s="252">
        <f t="shared" si="138"/>
        <v>0</v>
      </c>
    </row>
    <row r="398" spans="2:17" s="10" customFormat="1" ht="13.5" customHeight="1" x14ac:dyDescent="0.15">
      <c r="B398" s="55"/>
      <c r="C398" s="55" t="s">
        <v>14</v>
      </c>
      <c r="D398" s="82" t="s">
        <v>88</v>
      </c>
      <c r="E398" s="319">
        <v>2</v>
      </c>
      <c r="F398" s="319">
        <v>3</v>
      </c>
      <c r="G398" s="319">
        <v>49</v>
      </c>
      <c r="H398" s="319">
        <v>31</v>
      </c>
      <c r="I398" s="319">
        <v>1</v>
      </c>
      <c r="J398" s="319">
        <v>0</v>
      </c>
      <c r="K398" s="218">
        <f t="shared" si="132"/>
        <v>86</v>
      </c>
      <c r="L398" s="89">
        <f t="shared" si="133"/>
        <v>2.3255813953488372E-2</v>
      </c>
      <c r="M398" s="83">
        <f t="shared" si="134"/>
        <v>3.4883720930232558E-2</v>
      </c>
      <c r="N398" s="83">
        <f t="shared" si="135"/>
        <v>0.56976744186046513</v>
      </c>
      <c r="O398" s="83">
        <f t="shared" si="136"/>
        <v>0.36046511627906974</v>
      </c>
      <c r="P398" s="24">
        <f t="shared" si="137"/>
        <v>1.1627906976744186E-2</v>
      </c>
      <c r="Q398" s="257">
        <f t="shared" si="138"/>
        <v>0</v>
      </c>
    </row>
    <row r="399" spans="2:17" s="10" customFormat="1" ht="13.5" customHeight="1" x14ac:dyDescent="0.15">
      <c r="B399" s="84"/>
      <c r="C399" s="59"/>
      <c r="D399" s="59" t="s">
        <v>91</v>
      </c>
      <c r="E399" s="321">
        <v>0</v>
      </c>
      <c r="F399" s="321">
        <v>7</v>
      </c>
      <c r="G399" s="321">
        <v>46</v>
      </c>
      <c r="H399" s="321">
        <v>30</v>
      </c>
      <c r="I399" s="321">
        <v>5</v>
      </c>
      <c r="J399" s="321">
        <v>0</v>
      </c>
      <c r="K399" s="216">
        <f t="shared" si="132"/>
        <v>88</v>
      </c>
      <c r="L399" s="85">
        <f t="shared" si="133"/>
        <v>0</v>
      </c>
      <c r="M399" s="85">
        <f t="shared" si="134"/>
        <v>7.9545454545454544E-2</v>
      </c>
      <c r="N399" s="85">
        <f t="shared" si="135"/>
        <v>0.52272727272727271</v>
      </c>
      <c r="O399" s="85">
        <f t="shared" si="136"/>
        <v>0.34090909090909088</v>
      </c>
      <c r="P399" s="21">
        <f t="shared" si="137"/>
        <v>5.6818181818181816E-2</v>
      </c>
      <c r="Q399" s="256">
        <f t="shared" si="138"/>
        <v>0</v>
      </c>
    </row>
    <row r="400" spans="2:17" ht="13.5" customHeight="1" x14ac:dyDescent="0.15">
      <c r="B400" s="68"/>
      <c r="C400" s="69"/>
      <c r="D400" s="70" t="s">
        <v>10</v>
      </c>
      <c r="E400" s="210">
        <f t="shared" ref="E400:J400" si="140">E401+E402</f>
        <v>6</v>
      </c>
      <c r="F400" s="210">
        <f t="shared" si="140"/>
        <v>4</v>
      </c>
      <c r="G400" s="210">
        <f t="shared" si="140"/>
        <v>60</v>
      </c>
      <c r="H400" s="210">
        <f t="shared" si="140"/>
        <v>177</v>
      </c>
      <c r="I400" s="210">
        <f t="shared" si="140"/>
        <v>181</v>
      </c>
      <c r="J400" s="210">
        <f t="shared" si="140"/>
        <v>53</v>
      </c>
      <c r="K400" s="211">
        <f>SUM(K401:K402)</f>
        <v>481</v>
      </c>
      <c r="L400" s="71">
        <f t="shared" si="133"/>
        <v>1.2474012474012475E-2</v>
      </c>
      <c r="M400" s="71">
        <f t="shared" si="134"/>
        <v>8.3160083160083165E-3</v>
      </c>
      <c r="N400" s="71">
        <f t="shared" si="135"/>
        <v>0.12474012474012475</v>
      </c>
      <c r="O400" s="71">
        <f t="shared" si="136"/>
        <v>0.367983367983368</v>
      </c>
      <c r="P400" s="14">
        <f t="shared" si="137"/>
        <v>0.37629937629937632</v>
      </c>
      <c r="Q400" s="252">
        <f t="shared" si="138"/>
        <v>0.11018711018711019</v>
      </c>
    </row>
    <row r="401" spans="2:17" ht="13.5" customHeight="1" x14ac:dyDescent="0.15">
      <c r="B401" s="55"/>
      <c r="C401" s="72"/>
      <c r="D401" s="58" t="s">
        <v>88</v>
      </c>
      <c r="E401" s="212">
        <f t="shared" ref="E401:J402" si="141">E405+E408</f>
        <v>2</v>
      </c>
      <c r="F401" s="212">
        <f t="shared" si="141"/>
        <v>0</v>
      </c>
      <c r="G401" s="212">
        <f t="shared" si="141"/>
        <v>38</v>
      </c>
      <c r="H401" s="212">
        <f t="shared" si="141"/>
        <v>93</v>
      </c>
      <c r="I401" s="212">
        <f t="shared" si="141"/>
        <v>86</v>
      </c>
      <c r="J401" s="212">
        <f t="shared" si="141"/>
        <v>27</v>
      </c>
      <c r="K401" s="213">
        <f>SUM(E401:J401)</f>
        <v>246</v>
      </c>
      <c r="L401" s="89">
        <f t="shared" si="133"/>
        <v>8.130081300813009E-3</v>
      </c>
      <c r="M401" s="83">
        <f t="shared" si="134"/>
        <v>0</v>
      </c>
      <c r="N401" s="83">
        <f t="shared" si="135"/>
        <v>0.15447154471544716</v>
      </c>
      <c r="O401" s="83">
        <f t="shared" si="136"/>
        <v>0.37804878048780488</v>
      </c>
      <c r="P401" s="24">
        <f t="shared" si="137"/>
        <v>0.34959349593495936</v>
      </c>
      <c r="Q401" s="257">
        <f t="shared" si="138"/>
        <v>0.10975609756097561</v>
      </c>
    </row>
    <row r="402" spans="2:17" ht="13.5" customHeight="1" x14ac:dyDescent="0.15">
      <c r="B402" s="55"/>
      <c r="C402" s="72" t="s">
        <v>10</v>
      </c>
      <c r="D402" s="74" t="s">
        <v>91</v>
      </c>
      <c r="E402" s="214">
        <f t="shared" si="141"/>
        <v>4</v>
      </c>
      <c r="F402" s="214">
        <f t="shared" si="141"/>
        <v>4</v>
      </c>
      <c r="G402" s="214">
        <f t="shared" si="141"/>
        <v>22</v>
      </c>
      <c r="H402" s="214">
        <f t="shared" si="141"/>
        <v>84</v>
      </c>
      <c r="I402" s="214">
        <f t="shared" si="141"/>
        <v>95</v>
      </c>
      <c r="J402" s="214">
        <f t="shared" si="141"/>
        <v>26</v>
      </c>
      <c r="K402" s="215">
        <f>SUM(E402:J402)</f>
        <v>235</v>
      </c>
      <c r="L402" s="329">
        <f t="shared" si="133"/>
        <v>1.7021276595744681E-2</v>
      </c>
      <c r="M402" s="329">
        <f t="shared" si="134"/>
        <v>1.7021276595744681E-2</v>
      </c>
      <c r="N402" s="329">
        <f t="shared" si="135"/>
        <v>9.3617021276595741E-2</v>
      </c>
      <c r="O402" s="329">
        <f t="shared" si="136"/>
        <v>0.35744680851063831</v>
      </c>
      <c r="P402" s="330">
        <f t="shared" si="137"/>
        <v>0.40425531914893614</v>
      </c>
      <c r="Q402" s="440">
        <f t="shared" si="138"/>
        <v>0.11063829787234042</v>
      </c>
    </row>
    <row r="403" spans="2:17" ht="13.5" customHeight="1" x14ac:dyDescent="0.15">
      <c r="B403" s="55"/>
      <c r="C403" s="72"/>
      <c r="D403" s="59" t="s">
        <v>24</v>
      </c>
      <c r="E403" s="224"/>
      <c r="F403" s="224"/>
      <c r="G403" s="224"/>
      <c r="H403" s="224"/>
      <c r="I403" s="224"/>
      <c r="J403" s="224"/>
      <c r="K403" s="216">
        <f>$F$8-K400</f>
        <v>5</v>
      </c>
      <c r="L403" s="87"/>
      <c r="M403" s="88"/>
      <c r="N403" s="88"/>
      <c r="O403" s="88"/>
      <c r="P403" s="37"/>
      <c r="Q403" s="254"/>
    </row>
    <row r="404" spans="2:17" s="10" customFormat="1" ht="13.5" customHeight="1" x14ac:dyDescent="0.15">
      <c r="B404" s="55"/>
      <c r="C404" s="68" t="s">
        <v>25</v>
      </c>
      <c r="D404" s="70" t="s">
        <v>10</v>
      </c>
      <c r="E404" s="210">
        <f t="shared" ref="E404:J404" si="142">E405+E406</f>
        <v>5</v>
      </c>
      <c r="F404" s="210">
        <f t="shared" si="142"/>
        <v>2</v>
      </c>
      <c r="G404" s="210">
        <f t="shared" si="142"/>
        <v>47</v>
      </c>
      <c r="H404" s="210">
        <f t="shared" si="142"/>
        <v>104</v>
      </c>
      <c r="I404" s="210">
        <f t="shared" si="142"/>
        <v>70</v>
      </c>
      <c r="J404" s="210">
        <f t="shared" si="142"/>
        <v>10</v>
      </c>
      <c r="K404" s="211">
        <f t="shared" ref="K404:K412" si="143">SUM(E404:J404)</f>
        <v>238</v>
      </c>
      <c r="L404" s="71">
        <f t="shared" ref="L404:L412" si="144">E404/K404</f>
        <v>2.100840336134454E-2</v>
      </c>
      <c r="M404" s="71">
        <f t="shared" ref="M404:M412" si="145">F404/K404</f>
        <v>8.4033613445378148E-3</v>
      </c>
      <c r="N404" s="71">
        <f t="shared" ref="N404:N412" si="146">G404/K404</f>
        <v>0.19747899159663865</v>
      </c>
      <c r="O404" s="71">
        <f t="shared" ref="O404:O412" si="147">H404/K404</f>
        <v>0.43697478991596639</v>
      </c>
      <c r="P404" s="14">
        <f t="shared" ref="P404:P412" si="148">I404/K404</f>
        <v>0.29411764705882354</v>
      </c>
      <c r="Q404" s="252">
        <f t="shared" ref="Q404:Q412" si="149">J404/K404</f>
        <v>4.2016806722689079E-2</v>
      </c>
    </row>
    <row r="405" spans="2:17" s="10" customFormat="1" ht="13.5" customHeight="1" x14ac:dyDescent="0.15">
      <c r="B405" s="55" t="s">
        <v>15</v>
      </c>
      <c r="C405" s="55" t="s">
        <v>13</v>
      </c>
      <c r="D405" s="58" t="s">
        <v>88</v>
      </c>
      <c r="E405" s="319">
        <v>2</v>
      </c>
      <c r="F405" s="319">
        <v>0</v>
      </c>
      <c r="G405" s="319">
        <v>31</v>
      </c>
      <c r="H405" s="319">
        <v>52</v>
      </c>
      <c r="I405" s="319">
        <v>30</v>
      </c>
      <c r="J405" s="319">
        <v>7</v>
      </c>
      <c r="K405" s="213">
        <f t="shared" si="143"/>
        <v>122</v>
      </c>
      <c r="L405" s="73">
        <f t="shared" si="144"/>
        <v>1.6393442622950821E-2</v>
      </c>
      <c r="M405" s="73">
        <f t="shared" si="145"/>
        <v>0</v>
      </c>
      <c r="N405" s="73">
        <f t="shared" si="146"/>
        <v>0.25409836065573771</v>
      </c>
      <c r="O405" s="73">
        <f t="shared" si="147"/>
        <v>0.42622950819672129</v>
      </c>
      <c r="P405" s="20">
        <f t="shared" si="148"/>
        <v>0.24590163934426229</v>
      </c>
      <c r="Q405" s="255">
        <f t="shared" si="149"/>
        <v>5.737704918032787E-2</v>
      </c>
    </row>
    <row r="406" spans="2:17" s="10" customFormat="1" ht="13.5" customHeight="1" x14ac:dyDescent="0.15">
      <c r="B406" s="55"/>
      <c r="C406" s="55"/>
      <c r="D406" s="60" t="s">
        <v>91</v>
      </c>
      <c r="E406" s="321">
        <v>3</v>
      </c>
      <c r="F406" s="321">
        <v>2</v>
      </c>
      <c r="G406" s="321">
        <v>16</v>
      </c>
      <c r="H406" s="321">
        <v>52</v>
      </c>
      <c r="I406" s="321">
        <v>40</v>
      </c>
      <c r="J406" s="321">
        <v>3</v>
      </c>
      <c r="K406" s="217">
        <f t="shared" si="143"/>
        <v>116</v>
      </c>
      <c r="L406" s="90">
        <f t="shared" si="144"/>
        <v>2.5862068965517241E-2</v>
      </c>
      <c r="M406" s="81">
        <f t="shared" si="145"/>
        <v>1.7241379310344827E-2</v>
      </c>
      <c r="N406" s="81">
        <f t="shared" si="146"/>
        <v>0.13793103448275862</v>
      </c>
      <c r="O406" s="81">
        <f t="shared" si="147"/>
        <v>0.44827586206896552</v>
      </c>
      <c r="P406" s="23">
        <f t="shared" si="148"/>
        <v>0.34482758620689657</v>
      </c>
      <c r="Q406" s="36">
        <f t="shared" si="149"/>
        <v>2.5862068965517241E-2</v>
      </c>
    </row>
    <row r="407" spans="2:17" s="10" customFormat="1" ht="13.5" customHeight="1" x14ac:dyDescent="0.15">
      <c r="B407" s="55"/>
      <c r="C407" s="68"/>
      <c r="D407" s="70" t="s">
        <v>10</v>
      </c>
      <c r="E407" s="210">
        <f t="shared" ref="E407:J407" si="150">E408+E409</f>
        <v>1</v>
      </c>
      <c r="F407" s="210">
        <f t="shared" si="150"/>
        <v>2</v>
      </c>
      <c r="G407" s="210">
        <f t="shared" si="150"/>
        <v>13</v>
      </c>
      <c r="H407" s="210">
        <f t="shared" si="150"/>
        <v>73</v>
      </c>
      <c r="I407" s="210">
        <f t="shared" si="150"/>
        <v>111</v>
      </c>
      <c r="J407" s="210">
        <f t="shared" si="150"/>
        <v>43</v>
      </c>
      <c r="K407" s="211">
        <f t="shared" si="143"/>
        <v>243</v>
      </c>
      <c r="L407" s="247">
        <f t="shared" si="144"/>
        <v>4.11522633744856E-3</v>
      </c>
      <c r="M407" s="71">
        <f t="shared" si="145"/>
        <v>8.23045267489712E-3</v>
      </c>
      <c r="N407" s="71">
        <f t="shared" si="146"/>
        <v>5.3497942386831275E-2</v>
      </c>
      <c r="O407" s="71">
        <f t="shared" si="147"/>
        <v>0.30041152263374488</v>
      </c>
      <c r="P407" s="14">
        <f t="shared" si="148"/>
        <v>0.4567901234567901</v>
      </c>
      <c r="Q407" s="252">
        <f t="shared" si="149"/>
        <v>0.17695473251028807</v>
      </c>
    </row>
    <row r="408" spans="2:17" s="10" customFormat="1" ht="13.5" customHeight="1" x14ac:dyDescent="0.15">
      <c r="B408" s="55"/>
      <c r="C408" s="55" t="s">
        <v>16</v>
      </c>
      <c r="D408" s="82" t="s">
        <v>88</v>
      </c>
      <c r="E408" s="319">
        <v>0</v>
      </c>
      <c r="F408" s="319">
        <v>0</v>
      </c>
      <c r="G408" s="319">
        <v>7</v>
      </c>
      <c r="H408" s="319">
        <v>41</v>
      </c>
      <c r="I408" s="319">
        <v>56</v>
      </c>
      <c r="J408" s="319">
        <v>20</v>
      </c>
      <c r="K408" s="218">
        <f t="shared" si="143"/>
        <v>124</v>
      </c>
      <c r="L408" s="89">
        <f t="shared" si="144"/>
        <v>0</v>
      </c>
      <c r="M408" s="83">
        <f t="shared" si="145"/>
        <v>0</v>
      </c>
      <c r="N408" s="83">
        <f t="shared" si="146"/>
        <v>5.6451612903225805E-2</v>
      </c>
      <c r="O408" s="83">
        <f t="shared" si="147"/>
        <v>0.33064516129032256</v>
      </c>
      <c r="P408" s="24">
        <f t="shared" si="148"/>
        <v>0.45161290322580644</v>
      </c>
      <c r="Q408" s="257">
        <f t="shared" si="149"/>
        <v>0.16129032258064516</v>
      </c>
    </row>
    <row r="409" spans="2:17" s="10" customFormat="1" ht="13.5" customHeight="1" x14ac:dyDescent="0.15">
      <c r="B409" s="84"/>
      <c r="C409" s="59"/>
      <c r="D409" s="59" t="s">
        <v>91</v>
      </c>
      <c r="E409" s="321">
        <v>1</v>
      </c>
      <c r="F409" s="321">
        <v>2</v>
      </c>
      <c r="G409" s="321">
        <v>6</v>
      </c>
      <c r="H409" s="321">
        <v>32</v>
      </c>
      <c r="I409" s="321">
        <v>55</v>
      </c>
      <c r="J409" s="321">
        <v>23</v>
      </c>
      <c r="K409" s="216">
        <f t="shared" si="143"/>
        <v>119</v>
      </c>
      <c r="L409" s="85">
        <f t="shared" si="144"/>
        <v>8.4033613445378148E-3</v>
      </c>
      <c r="M409" s="85">
        <f t="shared" si="145"/>
        <v>1.680672268907563E-2</v>
      </c>
      <c r="N409" s="85">
        <f t="shared" si="146"/>
        <v>5.0420168067226892E-2</v>
      </c>
      <c r="O409" s="85">
        <f t="shared" si="147"/>
        <v>0.26890756302521007</v>
      </c>
      <c r="P409" s="21">
        <f t="shared" si="148"/>
        <v>0.46218487394957986</v>
      </c>
      <c r="Q409" s="256">
        <f t="shared" si="149"/>
        <v>0.19327731092436976</v>
      </c>
    </row>
    <row r="410" spans="2:17" s="10" customFormat="1" ht="13.5" customHeight="1" x14ac:dyDescent="0.15">
      <c r="B410" s="68"/>
      <c r="C410" s="69"/>
      <c r="D410" s="70" t="s">
        <v>10</v>
      </c>
      <c r="E410" s="210">
        <f t="shared" ref="E410:J410" si="151">E411+E412</f>
        <v>1</v>
      </c>
      <c r="F410" s="210">
        <f t="shared" si="151"/>
        <v>0</v>
      </c>
      <c r="G410" s="210">
        <f t="shared" si="151"/>
        <v>2</v>
      </c>
      <c r="H410" s="210">
        <f t="shared" si="151"/>
        <v>8</v>
      </c>
      <c r="I410" s="210">
        <f t="shared" si="151"/>
        <v>79</v>
      </c>
      <c r="J410" s="210">
        <f t="shared" si="151"/>
        <v>99</v>
      </c>
      <c r="K410" s="211">
        <f t="shared" si="143"/>
        <v>189</v>
      </c>
      <c r="L410" s="71">
        <f t="shared" si="144"/>
        <v>5.2910052910052907E-3</v>
      </c>
      <c r="M410" s="71">
        <f t="shared" si="145"/>
        <v>0</v>
      </c>
      <c r="N410" s="71">
        <f t="shared" si="146"/>
        <v>1.0582010582010581E-2</v>
      </c>
      <c r="O410" s="71">
        <f t="shared" si="147"/>
        <v>4.2328042328042326E-2</v>
      </c>
      <c r="P410" s="14">
        <f t="shared" si="148"/>
        <v>0.41798941798941797</v>
      </c>
      <c r="Q410" s="252">
        <f t="shared" si="149"/>
        <v>0.52380952380952384</v>
      </c>
    </row>
    <row r="411" spans="2:17" s="10" customFormat="1" ht="13.5" customHeight="1" x14ac:dyDescent="0.15">
      <c r="B411" s="55"/>
      <c r="C411" s="72"/>
      <c r="D411" s="58" t="s">
        <v>88</v>
      </c>
      <c r="E411" s="319">
        <v>1</v>
      </c>
      <c r="F411" s="319">
        <v>0</v>
      </c>
      <c r="G411" s="319">
        <v>1</v>
      </c>
      <c r="H411" s="319">
        <v>3</v>
      </c>
      <c r="I411" s="319">
        <v>44</v>
      </c>
      <c r="J411" s="319">
        <v>43</v>
      </c>
      <c r="K411" s="213">
        <f t="shared" si="143"/>
        <v>92</v>
      </c>
      <c r="L411" s="73">
        <f t="shared" si="144"/>
        <v>1.0869565217391304E-2</v>
      </c>
      <c r="M411" s="73">
        <f t="shared" si="145"/>
        <v>0</v>
      </c>
      <c r="N411" s="73">
        <f t="shared" si="146"/>
        <v>1.0869565217391304E-2</v>
      </c>
      <c r="O411" s="73">
        <f t="shared" si="147"/>
        <v>3.2608695652173912E-2</v>
      </c>
      <c r="P411" s="20">
        <f t="shared" si="148"/>
        <v>0.47826086956521741</v>
      </c>
      <c r="Q411" s="255">
        <f t="shared" si="149"/>
        <v>0.46739130434782611</v>
      </c>
    </row>
    <row r="412" spans="2:17" s="10" customFormat="1" ht="13.5" customHeight="1" x14ac:dyDescent="0.15">
      <c r="B412" s="55" t="s">
        <v>26</v>
      </c>
      <c r="C412" s="26" t="s">
        <v>16</v>
      </c>
      <c r="D412" s="74" t="s">
        <v>91</v>
      </c>
      <c r="E412" s="331">
        <v>0</v>
      </c>
      <c r="F412" s="331">
        <v>0</v>
      </c>
      <c r="G412" s="331">
        <v>1</v>
      </c>
      <c r="H412" s="331">
        <v>5</v>
      </c>
      <c r="I412" s="331">
        <v>35</v>
      </c>
      <c r="J412" s="331">
        <v>56</v>
      </c>
      <c r="K412" s="215">
        <f t="shared" si="143"/>
        <v>97</v>
      </c>
      <c r="L412" s="86">
        <f t="shared" si="144"/>
        <v>0</v>
      </c>
      <c r="M412" s="77">
        <f t="shared" si="145"/>
        <v>0</v>
      </c>
      <c r="N412" s="77">
        <f t="shared" si="146"/>
        <v>1.0309278350515464E-2</v>
      </c>
      <c r="O412" s="77">
        <f t="shared" si="147"/>
        <v>5.1546391752577317E-2</v>
      </c>
      <c r="P412" s="22">
        <f t="shared" si="148"/>
        <v>0.36082474226804123</v>
      </c>
      <c r="Q412" s="259">
        <f t="shared" si="149"/>
        <v>0.57731958762886593</v>
      </c>
    </row>
    <row r="413" spans="2:17" ht="13.5" customHeight="1" thickBot="1" x14ac:dyDescent="0.2">
      <c r="B413" s="55"/>
      <c r="C413" s="72"/>
      <c r="D413" s="91" t="s">
        <v>24</v>
      </c>
      <c r="E413" s="225"/>
      <c r="F413" s="225"/>
      <c r="G413" s="225"/>
      <c r="H413" s="225"/>
      <c r="I413" s="225"/>
      <c r="J413" s="225"/>
      <c r="K413" s="221">
        <f>$F$11-K410</f>
        <v>1</v>
      </c>
      <c r="L413" s="425"/>
      <c r="M413" s="426"/>
      <c r="N413" s="426"/>
      <c r="O413" s="426"/>
      <c r="P413" s="427"/>
      <c r="Q413" s="428"/>
    </row>
    <row r="414" spans="2:17" ht="13.5" customHeight="1" thickTop="1" x14ac:dyDescent="0.15">
      <c r="B414" s="92"/>
      <c r="C414" s="93"/>
      <c r="D414" s="94" t="s">
        <v>10</v>
      </c>
      <c r="E414" s="222">
        <f t="shared" ref="E414:K414" si="152">SUM(E415:E416)</f>
        <v>12</v>
      </c>
      <c r="F414" s="222">
        <f t="shared" si="152"/>
        <v>29</v>
      </c>
      <c r="G414" s="222">
        <f t="shared" si="152"/>
        <v>248</v>
      </c>
      <c r="H414" s="222">
        <f t="shared" si="152"/>
        <v>272</v>
      </c>
      <c r="I414" s="222">
        <f t="shared" si="152"/>
        <v>267</v>
      </c>
      <c r="J414" s="222">
        <f t="shared" si="152"/>
        <v>152</v>
      </c>
      <c r="K414" s="223">
        <f t="shared" si="152"/>
        <v>980</v>
      </c>
      <c r="L414" s="85">
        <f>E414/K414</f>
        <v>1.2244897959183673E-2</v>
      </c>
      <c r="M414" s="85">
        <f>F414/K414</f>
        <v>2.9591836734693878E-2</v>
      </c>
      <c r="N414" s="85">
        <f>G414/K414</f>
        <v>0.2530612244897959</v>
      </c>
      <c r="O414" s="85">
        <f>H414/K414</f>
        <v>0.27755102040816326</v>
      </c>
      <c r="P414" s="21">
        <f>I414/K414</f>
        <v>0.27244897959183673</v>
      </c>
      <c r="Q414" s="256">
        <f>J414/K414</f>
        <v>0.15510204081632653</v>
      </c>
    </row>
    <row r="415" spans="2:17" ht="13.5" customHeight="1" x14ac:dyDescent="0.15">
      <c r="B415" s="55"/>
      <c r="C415" s="72"/>
      <c r="D415" s="58" t="s">
        <v>88</v>
      </c>
      <c r="E415" s="212">
        <f t="shared" ref="E415:J416" si="153">E391+E401+E411</f>
        <v>7</v>
      </c>
      <c r="F415" s="212">
        <f t="shared" si="153"/>
        <v>10</v>
      </c>
      <c r="G415" s="212">
        <f t="shared" si="153"/>
        <v>135</v>
      </c>
      <c r="H415" s="212">
        <f t="shared" si="153"/>
        <v>137</v>
      </c>
      <c r="I415" s="212">
        <f t="shared" si="153"/>
        <v>131</v>
      </c>
      <c r="J415" s="212">
        <f t="shared" si="153"/>
        <v>70</v>
      </c>
      <c r="K415" s="213">
        <f>SUM(E415:J415)</f>
        <v>490</v>
      </c>
      <c r="L415" s="73">
        <f>E415/K415</f>
        <v>1.4285714285714285E-2</v>
      </c>
      <c r="M415" s="73">
        <f>F415/K415</f>
        <v>2.0408163265306121E-2</v>
      </c>
      <c r="N415" s="73">
        <f>G415/K415</f>
        <v>0.27551020408163263</v>
      </c>
      <c r="O415" s="73">
        <f>H415/K415</f>
        <v>0.2795918367346939</v>
      </c>
      <c r="P415" s="20">
        <f>I415/K415</f>
        <v>0.26734693877551019</v>
      </c>
      <c r="Q415" s="255">
        <f>J415/K415</f>
        <v>0.14285714285714285</v>
      </c>
    </row>
    <row r="416" spans="2:17" ht="13.5" customHeight="1" x14ac:dyDescent="0.15">
      <c r="B416" s="96" t="s">
        <v>10</v>
      </c>
      <c r="C416" s="26"/>
      <c r="D416" s="74" t="s">
        <v>91</v>
      </c>
      <c r="E416" s="214">
        <f t="shared" si="153"/>
        <v>5</v>
      </c>
      <c r="F416" s="214">
        <f t="shared" si="153"/>
        <v>19</v>
      </c>
      <c r="G416" s="214">
        <f t="shared" si="153"/>
        <v>113</v>
      </c>
      <c r="H416" s="214">
        <f t="shared" si="153"/>
        <v>135</v>
      </c>
      <c r="I416" s="214">
        <f t="shared" si="153"/>
        <v>136</v>
      </c>
      <c r="J416" s="214">
        <f t="shared" si="153"/>
        <v>82</v>
      </c>
      <c r="K416" s="215">
        <f>SUM(E416:J416)</f>
        <v>490</v>
      </c>
      <c r="L416" s="86">
        <f>E416/K416</f>
        <v>1.020408163265306E-2</v>
      </c>
      <c r="M416" s="77">
        <f>F416/K416</f>
        <v>3.8775510204081633E-2</v>
      </c>
      <c r="N416" s="77">
        <f>G416/K416</f>
        <v>0.23061224489795917</v>
      </c>
      <c r="O416" s="77">
        <f>H416/K416</f>
        <v>0.27551020408163263</v>
      </c>
      <c r="P416" s="22">
        <f>I416/K416</f>
        <v>0.27755102040816326</v>
      </c>
      <c r="Q416" s="259">
        <f>J416/K416</f>
        <v>0.16734693877551021</v>
      </c>
    </row>
    <row r="417" spans="2:17" ht="13.5" customHeight="1" x14ac:dyDescent="0.15">
      <c r="B417" s="84"/>
      <c r="C417" s="97"/>
      <c r="D417" s="59" t="s">
        <v>24</v>
      </c>
      <c r="E417" s="224"/>
      <c r="F417" s="224"/>
      <c r="G417" s="224"/>
      <c r="H417" s="224"/>
      <c r="I417" s="224"/>
      <c r="J417" s="224"/>
      <c r="K417" s="216">
        <f>K393+K403+K413</f>
        <v>6</v>
      </c>
      <c r="L417" s="80"/>
      <c r="M417" s="80"/>
      <c r="N417" s="80"/>
      <c r="O417" s="80"/>
      <c r="P417" s="35"/>
      <c r="Q417" s="253"/>
    </row>
    <row r="418" spans="2:17" ht="13.5" customHeight="1" x14ac:dyDescent="0.15">
      <c r="B418" s="303"/>
      <c r="C418" s="303"/>
      <c r="D418" s="30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</row>
    <row r="419" spans="2:17" s="10" customFormat="1" ht="13.5" customHeight="1" x14ac:dyDescent="0.15">
      <c r="B419" s="301" t="s">
        <v>80</v>
      </c>
      <c r="C419" s="65"/>
      <c r="D419" s="17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</row>
    <row r="420" spans="2:17" ht="19.2" x14ac:dyDescent="0.15">
      <c r="B420" s="67" t="s">
        <v>9</v>
      </c>
      <c r="C420" s="67" t="s">
        <v>19</v>
      </c>
      <c r="D420" s="402" t="s">
        <v>20</v>
      </c>
      <c r="E420" s="6" t="s">
        <v>63</v>
      </c>
      <c r="F420" s="6" t="s">
        <v>56</v>
      </c>
      <c r="G420" s="6" t="s">
        <v>57</v>
      </c>
      <c r="H420" s="6" t="s">
        <v>58</v>
      </c>
      <c r="I420" s="6" t="s">
        <v>59</v>
      </c>
      <c r="J420" s="6" t="s">
        <v>64</v>
      </c>
      <c r="K420" s="12" t="s">
        <v>10</v>
      </c>
      <c r="L420" s="6" t="s">
        <v>63</v>
      </c>
      <c r="M420" s="6" t="s">
        <v>56</v>
      </c>
      <c r="N420" s="6" t="s">
        <v>57</v>
      </c>
      <c r="O420" s="6" t="s">
        <v>58</v>
      </c>
      <c r="P420" s="6" t="s">
        <v>59</v>
      </c>
      <c r="Q420" s="6" t="s">
        <v>64</v>
      </c>
    </row>
    <row r="421" spans="2:17" s="10" customFormat="1" ht="13.5" customHeight="1" x14ac:dyDescent="0.15">
      <c r="B421" s="68"/>
      <c r="C421" s="69"/>
      <c r="D421" s="70" t="s">
        <v>10</v>
      </c>
      <c r="E421" s="210">
        <f t="shared" ref="E421:J421" si="154">E422+E423</f>
        <v>0</v>
      </c>
      <c r="F421" s="210">
        <f t="shared" si="154"/>
        <v>0</v>
      </c>
      <c r="G421" s="210">
        <f t="shared" si="154"/>
        <v>18</v>
      </c>
      <c r="H421" s="210">
        <f t="shared" si="154"/>
        <v>148</v>
      </c>
      <c r="I421" s="210">
        <f t="shared" si="154"/>
        <v>139</v>
      </c>
      <c r="J421" s="210">
        <f t="shared" si="154"/>
        <v>5</v>
      </c>
      <c r="K421" s="211">
        <f>SUM(K422:K423)</f>
        <v>310</v>
      </c>
      <c r="L421" s="71">
        <f>E421/K421</f>
        <v>0</v>
      </c>
      <c r="M421" s="71">
        <f>F421/K421</f>
        <v>0</v>
      </c>
      <c r="N421" s="71">
        <f>G421/K421</f>
        <v>5.8064516129032261E-2</v>
      </c>
      <c r="O421" s="71">
        <f>H421/K421</f>
        <v>0.47741935483870968</v>
      </c>
      <c r="P421" s="14">
        <f>I421/K421</f>
        <v>0.44838709677419353</v>
      </c>
      <c r="Q421" s="252">
        <f>J421/K421</f>
        <v>1.6129032258064516E-2</v>
      </c>
    </row>
    <row r="422" spans="2:17" s="10" customFormat="1" ht="13.5" customHeight="1" x14ac:dyDescent="0.15">
      <c r="B422" s="55"/>
      <c r="C422" s="72"/>
      <c r="D422" s="58" t="s">
        <v>88</v>
      </c>
      <c r="E422" s="212">
        <f t="shared" ref="E422:J423" si="155">E426+E429</f>
        <v>0</v>
      </c>
      <c r="F422" s="212">
        <f t="shared" si="155"/>
        <v>0</v>
      </c>
      <c r="G422" s="212">
        <f t="shared" si="155"/>
        <v>5</v>
      </c>
      <c r="H422" s="212">
        <f t="shared" si="155"/>
        <v>71</v>
      </c>
      <c r="I422" s="212">
        <f t="shared" si="155"/>
        <v>74</v>
      </c>
      <c r="J422" s="212">
        <f t="shared" si="155"/>
        <v>2</v>
      </c>
      <c r="K422" s="213">
        <f>SUM(E422:J422)</f>
        <v>152</v>
      </c>
      <c r="L422" s="73">
        <f>E422/K422</f>
        <v>0</v>
      </c>
      <c r="M422" s="73">
        <f>F422/K422</f>
        <v>0</v>
      </c>
      <c r="N422" s="73">
        <f>G422/K422</f>
        <v>3.2894736842105261E-2</v>
      </c>
      <c r="O422" s="73">
        <f>H422/K422</f>
        <v>0.46710526315789475</v>
      </c>
      <c r="P422" s="20">
        <f>I422/K422</f>
        <v>0.48684210526315791</v>
      </c>
      <c r="Q422" s="255">
        <f>J422/K422</f>
        <v>1.3157894736842105E-2</v>
      </c>
    </row>
    <row r="423" spans="2:17" s="10" customFormat="1" ht="13.5" customHeight="1" x14ac:dyDescent="0.15">
      <c r="B423" s="55"/>
      <c r="C423" s="72" t="s">
        <v>10</v>
      </c>
      <c r="D423" s="74" t="s">
        <v>91</v>
      </c>
      <c r="E423" s="214">
        <f t="shared" si="155"/>
        <v>0</v>
      </c>
      <c r="F423" s="214">
        <f t="shared" si="155"/>
        <v>0</v>
      </c>
      <c r="G423" s="214">
        <f t="shared" si="155"/>
        <v>13</v>
      </c>
      <c r="H423" s="214">
        <f t="shared" si="155"/>
        <v>77</v>
      </c>
      <c r="I423" s="214">
        <f t="shared" si="155"/>
        <v>65</v>
      </c>
      <c r="J423" s="214">
        <f t="shared" si="155"/>
        <v>3</v>
      </c>
      <c r="K423" s="215">
        <f>SUM(E423:J423)</f>
        <v>158</v>
      </c>
      <c r="L423" s="86">
        <f>E423/K423</f>
        <v>0</v>
      </c>
      <c r="M423" s="77">
        <f>F423/K423</f>
        <v>0</v>
      </c>
      <c r="N423" s="77">
        <f>G423/K423</f>
        <v>8.2278481012658222E-2</v>
      </c>
      <c r="O423" s="77">
        <f>H423/K423</f>
        <v>0.48734177215189872</v>
      </c>
      <c r="P423" s="22">
        <f>I423/K423</f>
        <v>0.41139240506329117</v>
      </c>
      <c r="Q423" s="259">
        <f>J423/K423</f>
        <v>1.8987341772151899E-2</v>
      </c>
    </row>
    <row r="424" spans="2:17" s="10" customFormat="1" ht="13.5" customHeight="1" x14ac:dyDescent="0.15">
      <c r="B424" s="55"/>
      <c r="C424" s="72"/>
      <c r="D424" s="59" t="s">
        <v>24</v>
      </c>
      <c r="E424" s="353"/>
      <c r="F424" s="353"/>
      <c r="G424" s="353"/>
      <c r="H424" s="353"/>
      <c r="I424" s="353"/>
      <c r="J424" s="353"/>
      <c r="K424" s="216">
        <f>$F$5-K421</f>
        <v>0</v>
      </c>
      <c r="L424" s="361"/>
      <c r="M424" s="361"/>
      <c r="N424" s="361"/>
      <c r="O424" s="361"/>
      <c r="P424" s="362"/>
      <c r="Q424" s="363"/>
    </row>
    <row r="425" spans="2:17" s="10" customFormat="1" ht="13.5" customHeight="1" x14ac:dyDescent="0.15">
      <c r="B425" s="55"/>
      <c r="C425" s="68" t="s">
        <v>25</v>
      </c>
      <c r="D425" s="70" t="s">
        <v>10</v>
      </c>
      <c r="E425" s="210">
        <f t="shared" ref="E425:J425" si="156">E426+E427</f>
        <v>0</v>
      </c>
      <c r="F425" s="210">
        <f t="shared" si="156"/>
        <v>0</v>
      </c>
      <c r="G425" s="210">
        <f t="shared" si="156"/>
        <v>3</v>
      </c>
      <c r="H425" s="210">
        <f t="shared" si="156"/>
        <v>46</v>
      </c>
      <c r="I425" s="210">
        <f t="shared" si="156"/>
        <v>86</v>
      </c>
      <c r="J425" s="210">
        <f t="shared" si="156"/>
        <v>1</v>
      </c>
      <c r="K425" s="211">
        <f t="shared" ref="K425:K430" si="157">SUM(E425:J425)</f>
        <v>136</v>
      </c>
      <c r="L425" s="71">
        <f t="shared" ref="L425:L433" si="158">E425/K425</f>
        <v>0</v>
      </c>
      <c r="M425" s="71">
        <f t="shared" ref="M425:M433" si="159">F425/K425</f>
        <v>0</v>
      </c>
      <c r="N425" s="71">
        <f t="shared" ref="N425:N433" si="160">G425/K425</f>
        <v>2.2058823529411766E-2</v>
      </c>
      <c r="O425" s="71">
        <f t="shared" ref="O425:O433" si="161">H425/K425</f>
        <v>0.33823529411764708</v>
      </c>
      <c r="P425" s="14">
        <f t="shared" ref="P425:P433" si="162">I425/K425</f>
        <v>0.63235294117647056</v>
      </c>
      <c r="Q425" s="252">
        <f t="shared" ref="Q425:Q433" si="163">J425/K425</f>
        <v>7.3529411764705881E-3</v>
      </c>
    </row>
    <row r="426" spans="2:17" s="10" customFormat="1" ht="13.5" customHeight="1" x14ac:dyDescent="0.15">
      <c r="B426" s="55" t="s">
        <v>12</v>
      </c>
      <c r="C426" s="55" t="s">
        <v>13</v>
      </c>
      <c r="D426" s="58" t="s">
        <v>88</v>
      </c>
      <c r="E426" s="319">
        <v>0</v>
      </c>
      <c r="F426" s="319">
        <v>0</v>
      </c>
      <c r="G426" s="319">
        <v>0</v>
      </c>
      <c r="H426" s="319">
        <v>20</v>
      </c>
      <c r="I426" s="319">
        <v>46</v>
      </c>
      <c r="J426" s="319">
        <v>0</v>
      </c>
      <c r="K426" s="213">
        <f t="shared" si="157"/>
        <v>66</v>
      </c>
      <c r="L426" s="73">
        <f t="shared" si="158"/>
        <v>0</v>
      </c>
      <c r="M426" s="73">
        <f t="shared" si="159"/>
        <v>0</v>
      </c>
      <c r="N426" s="73">
        <f t="shared" si="160"/>
        <v>0</v>
      </c>
      <c r="O426" s="73">
        <f t="shared" si="161"/>
        <v>0.30303030303030304</v>
      </c>
      <c r="P426" s="20">
        <f t="shared" si="162"/>
        <v>0.69696969696969702</v>
      </c>
      <c r="Q426" s="255">
        <f t="shared" si="163"/>
        <v>0</v>
      </c>
    </row>
    <row r="427" spans="2:17" s="10" customFormat="1" ht="13.5" customHeight="1" x14ac:dyDescent="0.15">
      <c r="B427" s="55"/>
      <c r="C427" s="55"/>
      <c r="D427" s="60" t="s">
        <v>91</v>
      </c>
      <c r="E427" s="321">
        <v>0</v>
      </c>
      <c r="F427" s="321">
        <v>0</v>
      </c>
      <c r="G427" s="321">
        <v>3</v>
      </c>
      <c r="H427" s="321">
        <v>26</v>
      </c>
      <c r="I427" s="321">
        <v>40</v>
      </c>
      <c r="J427" s="321">
        <v>1</v>
      </c>
      <c r="K427" s="217">
        <f t="shared" si="157"/>
        <v>70</v>
      </c>
      <c r="L427" s="90">
        <f t="shared" si="158"/>
        <v>0</v>
      </c>
      <c r="M427" s="81">
        <f t="shared" si="159"/>
        <v>0</v>
      </c>
      <c r="N427" s="81">
        <f t="shared" si="160"/>
        <v>4.2857142857142858E-2</v>
      </c>
      <c r="O427" s="81">
        <f t="shared" si="161"/>
        <v>0.37142857142857144</v>
      </c>
      <c r="P427" s="23">
        <f t="shared" si="162"/>
        <v>0.5714285714285714</v>
      </c>
      <c r="Q427" s="36">
        <f t="shared" si="163"/>
        <v>1.4285714285714285E-2</v>
      </c>
    </row>
    <row r="428" spans="2:17" s="10" customFormat="1" ht="13.5" customHeight="1" x14ac:dyDescent="0.15">
      <c r="B428" s="55"/>
      <c r="C428" s="68"/>
      <c r="D428" s="70" t="s">
        <v>10</v>
      </c>
      <c r="E428" s="210">
        <f t="shared" ref="E428:J428" si="164">E429+E430</f>
        <v>0</v>
      </c>
      <c r="F428" s="210">
        <f t="shared" si="164"/>
        <v>0</v>
      </c>
      <c r="G428" s="210">
        <f t="shared" si="164"/>
        <v>15</v>
      </c>
      <c r="H428" s="210">
        <f t="shared" si="164"/>
        <v>102</v>
      </c>
      <c r="I428" s="210">
        <f t="shared" si="164"/>
        <v>53</v>
      </c>
      <c r="J428" s="210">
        <f t="shared" si="164"/>
        <v>4</v>
      </c>
      <c r="K428" s="211">
        <f t="shared" si="157"/>
        <v>174</v>
      </c>
      <c r="L428" s="247">
        <f t="shared" si="158"/>
        <v>0</v>
      </c>
      <c r="M428" s="71">
        <f t="shared" si="159"/>
        <v>0</v>
      </c>
      <c r="N428" s="71">
        <f t="shared" si="160"/>
        <v>8.6206896551724144E-2</v>
      </c>
      <c r="O428" s="71">
        <f t="shared" si="161"/>
        <v>0.58620689655172409</v>
      </c>
      <c r="P428" s="14">
        <f t="shared" si="162"/>
        <v>0.3045977011494253</v>
      </c>
      <c r="Q428" s="252">
        <f t="shared" si="163"/>
        <v>2.2988505747126436E-2</v>
      </c>
    </row>
    <row r="429" spans="2:17" s="10" customFormat="1" ht="13.5" customHeight="1" x14ac:dyDescent="0.15">
      <c r="B429" s="55"/>
      <c r="C429" s="55" t="s">
        <v>14</v>
      </c>
      <c r="D429" s="82" t="s">
        <v>88</v>
      </c>
      <c r="E429" s="319">
        <v>0</v>
      </c>
      <c r="F429" s="319">
        <v>0</v>
      </c>
      <c r="G429" s="319">
        <v>5</v>
      </c>
      <c r="H429" s="319">
        <v>51</v>
      </c>
      <c r="I429" s="319">
        <v>28</v>
      </c>
      <c r="J429" s="319">
        <v>2</v>
      </c>
      <c r="K429" s="218">
        <f t="shared" si="157"/>
        <v>86</v>
      </c>
      <c r="L429" s="89">
        <f t="shared" si="158"/>
        <v>0</v>
      </c>
      <c r="M429" s="83">
        <f t="shared" si="159"/>
        <v>0</v>
      </c>
      <c r="N429" s="83">
        <f t="shared" si="160"/>
        <v>5.8139534883720929E-2</v>
      </c>
      <c r="O429" s="83">
        <f t="shared" si="161"/>
        <v>0.59302325581395354</v>
      </c>
      <c r="P429" s="24">
        <f t="shared" si="162"/>
        <v>0.32558139534883723</v>
      </c>
      <c r="Q429" s="257">
        <f t="shared" si="163"/>
        <v>2.3255813953488372E-2</v>
      </c>
    </row>
    <row r="430" spans="2:17" s="10" customFormat="1" ht="13.5" customHeight="1" x14ac:dyDescent="0.15">
      <c r="B430" s="84"/>
      <c r="C430" s="59"/>
      <c r="D430" s="59" t="s">
        <v>91</v>
      </c>
      <c r="E430" s="321">
        <v>0</v>
      </c>
      <c r="F430" s="321">
        <v>0</v>
      </c>
      <c r="G430" s="321">
        <v>10</v>
      </c>
      <c r="H430" s="321">
        <v>51</v>
      </c>
      <c r="I430" s="321">
        <v>25</v>
      </c>
      <c r="J430" s="321">
        <v>2</v>
      </c>
      <c r="K430" s="216">
        <f t="shared" si="157"/>
        <v>88</v>
      </c>
      <c r="L430" s="85">
        <f t="shared" si="158"/>
        <v>0</v>
      </c>
      <c r="M430" s="85">
        <f t="shared" si="159"/>
        <v>0</v>
      </c>
      <c r="N430" s="85">
        <f t="shared" si="160"/>
        <v>0.11363636363636363</v>
      </c>
      <c r="O430" s="85">
        <f t="shared" si="161"/>
        <v>0.57954545454545459</v>
      </c>
      <c r="P430" s="21">
        <f t="shared" si="162"/>
        <v>0.28409090909090912</v>
      </c>
      <c r="Q430" s="256">
        <f t="shared" si="163"/>
        <v>2.2727272727272728E-2</v>
      </c>
    </row>
    <row r="431" spans="2:17" ht="13.5" customHeight="1" x14ac:dyDescent="0.15">
      <c r="B431" s="68"/>
      <c r="C431" s="69"/>
      <c r="D431" s="70" t="s">
        <v>10</v>
      </c>
      <c r="E431" s="210">
        <f t="shared" ref="E431:J431" si="165">E432+E433</f>
        <v>27</v>
      </c>
      <c r="F431" s="210">
        <f t="shared" si="165"/>
        <v>65</v>
      </c>
      <c r="G431" s="210">
        <f t="shared" si="165"/>
        <v>153</v>
      </c>
      <c r="H431" s="210">
        <f t="shared" si="165"/>
        <v>174</v>
      </c>
      <c r="I431" s="210">
        <f t="shared" si="165"/>
        <v>56</v>
      </c>
      <c r="J431" s="210">
        <f t="shared" si="165"/>
        <v>6</v>
      </c>
      <c r="K431" s="211">
        <f>SUM(K432:K433)</f>
        <v>481</v>
      </c>
      <c r="L431" s="71">
        <f t="shared" si="158"/>
        <v>5.6133056133056136E-2</v>
      </c>
      <c r="M431" s="71">
        <f t="shared" si="159"/>
        <v>0.13513513513513514</v>
      </c>
      <c r="N431" s="71">
        <f t="shared" si="160"/>
        <v>0.3180873180873181</v>
      </c>
      <c r="O431" s="71">
        <f t="shared" si="161"/>
        <v>0.36174636174636177</v>
      </c>
      <c r="P431" s="14">
        <f t="shared" si="162"/>
        <v>0.11642411642411643</v>
      </c>
      <c r="Q431" s="252">
        <f t="shared" si="163"/>
        <v>1.2474012474012475E-2</v>
      </c>
    </row>
    <row r="432" spans="2:17" ht="13.5" customHeight="1" x14ac:dyDescent="0.15">
      <c r="B432" s="55"/>
      <c r="C432" s="72"/>
      <c r="D432" s="58" t="s">
        <v>88</v>
      </c>
      <c r="E432" s="212">
        <f t="shared" ref="E432:J433" si="166">E436+E439</f>
        <v>8</v>
      </c>
      <c r="F432" s="212">
        <f t="shared" si="166"/>
        <v>29</v>
      </c>
      <c r="G432" s="212">
        <f t="shared" si="166"/>
        <v>76</v>
      </c>
      <c r="H432" s="212">
        <f t="shared" si="166"/>
        <v>98</v>
      </c>
      <c r="I432" s="212">
        <f t="shared" si="166"/>
        <v>34</v>
      </c>
      <c r="J432" s="212">
        <f t="shared" si="166"/>
        <v>1</v>
      </c>
      <c r="K432" s="213">
        <f>SUM(E432:J432)</f>
        <v>246</v>
      </c>
      <c r="L432" s="73">
        <f t="shared" si="158"/>
        <v>3.2520325203252036E-2</v>
      </c>
      <c r="M432" s="73">
        <f t="shared" si="159"/>
        <v>0.11788617886178862</v>
      </c>
      <c r="N432" s="73">
        <f t="shared" si="160"/>
        <v>0.30894308943089432</v>
      </c>
      <c r="O432" s="73">
        <f t="shared" si="161"/>
        <v>0.3983739837398374</v>
      </c>
      <c r="P432" s="20">
        <f t="shared" si="162"/>
        <v>0.13821138211382114</v>
      </c>
      <c r="Q432" s="255">
        <f t="shared" si="163"/>
        <v>4.0650406504065045E-3</v>
      </c>
    </row>
    <row r="433" spans="2:17" ht="13.5" customHeight="1" x14ac:dyDescent="0.15">
      <c r="B433" s="55"/>
      <c r="C433" s="72" t="s">
        <v>10</v>
      </c>
      <c r="D433" s="74" t="s">
        <v>91</v>
      </c>
      <c r="E433" s="214">
        <f t="shared" si="166"/>
        <v>19</v>
      </c>
      <c r="F433" s="214">
        <f t="shared" si="166"/>
        <v>36</v>
      </c>
      <c r="G433" s="214">
        <f t="shared" si="166"/>
        <v>77</v>
      </c>
      <c r="H433" s="214">
        <f t="shared" si="166"/>
        <v>76</v>
      </c>
      <c r="I433" s="214">
        <f t="shared" si="166"/>
        <v>22</v>
      </c>
      <c r="J433" s="214">
        <f t="shared" si="166"/>
        <v>5</v>
      </c>
      <c r="K433" s="215">
        <f>SUM(E433:J433)</f>
        <v>235</v>
      </c>
      <c r="L433" s="86">
        <f t="shared" si="158"/>
        <v>8.085106382978724E-2</v>
      </c>
      <c r="M433" s="77">
        <f t="shared" si="159"/>
        <v>0.15319148936170213</v>
      </c>
      <c r="N433" s="77">
        <f t="shared" si="160"/>
        <v>0.32765957446808508</v>
      </c>
      <c r="O433" s="77">
        <f t="shared" si="161"/>
        <v>0.32340425531914896</v>
      </c>
      <c r="P433" s="22">
        <f t="shared" si="162"/>
        <v>9.3617021276595741E-2</v>
      </c>
      <c r="Q433" s="259">
        <f t="shared" si="163"/>
        <v>2.1276595744680851E-2</v>
      </c>
    </row>
    <row r="434" spans="2:17" ht="13.5" customHeight="1" x14ac:dyDescent="0.15">
      <c r="B434" s="55"/>
      <c r="C434" s="72"/>
      <c r="D434" s="59" t="s">
        <v>93</v>
      </c>
      <c r="E434" s="224"/>
      <c r="F434" s="224"/>
      <c r="G434" s="224"/>
      <c r="H434" s="224"/>
      <c r="I434" s="224"/>
      <c r="J434" s="224"/>
      <c r="K434" s="216">
        <f>$F$8-K431</f>
        <v>5</v>
      </c>
      <c r="L434" s="258"/>
      <c r="M434" s="80"/>
      <c r="N434" s="80"/>
      <c r="O434" s="80"/>
      <c r="P434" s="35"/>
      <c r="Q434" s="253"/>
    </row>
    <row r="435" spans="2:17" s="10" customFormat="1" ht="13.5" customHeight="1" x14ac:dyDescent="0.15">
      <c r="B435" s="55"/>
      <c r="C435" s="68" t="s">
        <v>25</v>
      </c>
      <c r="D435" s="70" t="s">
        <v>10</v>
      </c>
      <c r="E435" s="210">
        <f t="shared" ref="E435:J435" si="167">E436+E437</f>
        <v>8</v>
      </c>
      <c r="F435" s="210">
        <f t="shared" si="167"/>
        <v>22</v>
      </c>
      <c r="G435" s="210">
        <f t="shared" si="167"/>
        <v>55</v>
      </c>
      <c r="H435" s="210">
        <f t="shared" si="167"/>
        <v>109</v>
      </c>
      <c r="I435" s="210">
        <f t="shared" si="167"/>
        <v>39</v>
      </c>
      <c r="J435" s="210">
        <f t="shared" si="167"/>
        <v>5</v>
      </c>
      <c r="K435" s="211">
        <f t="shared" ref="K435:K443" si="168">SUM(E435:J435)</f>
        <v>238</v>
      </c>
      <c r="L435" s="71">
        <f t="shared" ref="L435:L443" si="169">E435/K435</f>
        <v>3.3613445378151259E-2</v>
      </c>
      <c r="M435" s="71">
        <f t="shared" ref="M435:M443" si="170">F435/K435</f>
        <v>9.2436974789915971E-2</v>
      </c>
      <c r="N435" s="71">
        <f t="shared" ref="N435:N443" si="171">G435/K435</f>
        <v>0.23109243697478993</v>
      </c>
      <c r="O435" s="71">
        <f t="shared" ref="O435:O443" si="172">H435/K435</f>
        <v>0.45798319327731091</v>
      </c>
      <c r="P435" s="14">
        <f t="shared" ref="P435:P443" si="173">I435/K435</f>
        <v>0.1638655462184874</v>
      </c>
      <c r="Q435" s="252">
        <f t="shared" ref="Q435:Q443" si="174">J435/K435</f>
        <v>2.100840336134454E-2</v>
      </c>
    </row>
    <row r="436" spans="2:17" s="10" customFormat="1" ht="13.5" customHeight="1" x14ac:dyDescent="0.15">
      <c r="B436" s="55" t="s">
        <v>15</v>
      </c>
      <c r="C436" s="55" t="s">
        <v>13</v>
      </c>
      <c r="D436" s="58" t="s">
        <v>88</v>
      </c>
      <c r="E436" s="319">
        <v>2</v>
      </c>
      <c r="F436" s="319">
        <v>12</v>
      </c>
      <c r="G436" s="319">
        <v>26</v>
      </c>
      <c r="H436" s="319">
        <v>57</v>
      </c>
      <c r="I436" s="319">
        <v>24</v>
      </c>
      <c r="J436" s="319">
        <v>1</v>
      </c>
      <c r="K436" s="213">
        <f t="shared" si="168"/>
        <v>122</v>
      </c>
      <c r="L436" s="73">
        <f t="shared" si="169"/>
        <v>1.6393442622950821E-2</v>
      </c>
      <c r="M436" s="73">
        <f t="shared" si="170"/>
        <v>9.8360655737704916E-2</v>
      </c>
      <c r="N436" s="73">
        <f t="shared" si="171"/>
        <v>0.21311475409836064</v>
      </c>
      <c r="O436" s="73">
        <f t="shared" si="172"/>
        <v>0.46721311475409838</v>
      </c>
      <c r="P436" s="20">
        <f t="shared" si="173"/>
        <v>0.19672131147540983</v>
      </c>
      <c r="Q436" s="255">
        <f t="shared" si="174"/>
        <v>8.1967213114754103E-3</v>
      </c>
    </row>
    <row r="437" spans="2:17" s="10" customFormat="1" ht="13.5" customHeight="1" x14ac:dyDescent="0.15">
      <c r="B437" s="55"/>
      <c r="C437" s="55"/>
      <c r="D437" s="60" t="s">
        <v>91</v>
      </c>
      <c r="E437" s="321">
        <v>6</v>
      </c>
      <c r="F437" s="321">
        <v>10</v>
      </c>
      <c r="G437" s="321">
        <v>29</v>
      </c>
      <c r="H437" s="321">
        <v>52</v>
      </c>
      <c r="I437" s="321">
        <v>15</v>
      </c>
      <c r="J437" s="321">
        <v>4</v>
      </c>
      <c r="K437" s="217">
        <f t="shared" si="168"/>
        <v>116</v>
      </c>
      <c r="L437" s="90">
        <f t="shared" si="169"/>
        <v>5.1724137931034482E-2</v>
      </c>
      <c r="M437" s="81">
        <f t="shared" si="170"/>
        <v>8.6206896551724144E-2</v>
      </c>
      <c r="N437" s="81">
        <f t="shared" si="171"/>
        <v>0.25</v>
      </c>
      <c r="O437" s="81">
        <f t="shared" si="172"/>
        <v>0.44827586206896552</v>
      </c>
      <c r="P437" s="23">
        <f t="shared" si="173"/>
        <v>0.12931034482758622</v>
      </c>
      <c r="Q437" s="36">
        <f t="shared" si="174"/>
        <v>3.4482758620689655E-2</v>
      </c>
    </row>
    <row r="438" spans="2:17" s="10" customFormat="1" ht="13.5" customHeight="1" x14ac:dyDescent="0.15">
      <c r="B438" s="55"/>
      <c r="C438" s="68"/>
      <c r="D438" s="70" t="s">
        <v>10</v>
      </c>
      <c r="E438" s="210">
        <f t="shared" ref="E438:J438" si="175">E439+E440</f>
        <v>19</v>
      </c>
      <c r="F438" s="210">
        <f t="shared" si="175"/>
        <v>43</v>
      </c>
      <c r="G438" s="210">
        <f t="shared" si="175"/>
        <v>98</v>
      </c>
      <c r="H438" s="210">
        <f t="shared" si="175"/>
        <v>65</v>
      </c>
      <c r="I438" s="210">
        <f t="shared" si="175"/>
        <v>17</v>
      </c>
      <c r="J438" s="210">
        <f t="shared" si="175"/>
        <v>1</v>
      </c>
      <c r="K438" s="211">
        <f t="shared" si="168"/>
        <v>243</v>
      </c>
      <c r="L438" s="247">
        <f t="shared" si="169"/>
        <v>7.8189300411522639E-2</v>
      </c>
      <c r="M438" s="71">
        <f t="shared" si="170"/>
        <v>0.17695473251028807</v>
      </c>
      <c r="N438" s="71">
        <f t="shared" si="171"/>
        <v>0.40329218106995884</v>
      </c>
      <c r="O438" s="71">
        <f t="shared" si="172"/>
        <v>0.26748971193415638</v>
      </c>
      <c r="P438" s="14">
        <f t="shared" si="173"/>
        <v>6.9958847736625515E-2</v>
      </c>
      <c r="Q438" s="252">
        <f t="shared" si="174"/>
        <v>4.11522633744856E-3</v>
      </c>
    </row>
    <row r="439" spans="2:17" s="10" customFormat="1" ht="13.5" customHeight="1" x14ac:dyDescent="0.15">
      <c r="B439" s="55"/>
      <c r="C439" s="55" t="s">
        <v>16</v>
      </c>
      <c r="D439" s="82" t="s">
        <v>88</v>
      </c>
      <c r="E439" s="319">
        <v>6</v>
      </c>
      <c r="F439" s="319">
        <v>17</v>
      </c>
      <c r="G439" s="319">
        <v>50</v>
      </c>
      <c r="H439" s="319">
        <v>41</v>
      </c>
      <c r="I439" s="319">
        <v>10</v>
      </c>
      <c r="J439" s="319">
        <v>0</v>
      </c>
      <c r="K439" s="218">
        <f t="shared" si="168"/>
        <v>124</v>
      </c>
      <c r="L439" s="89">
        <f t="shared" si="169"/>
        <v>4.8387096774193547E-2</v>
      </c>
      <c r="M439" s="83">
        <f t="shared" si="170"/>
        <v>0.13709677419354838</v>
      </c>
      <c r="N439" s="83">
        <f t="shared" si="171"/>
        <v>0.40322580645161288</v>
      </c>
      <c r="O439" s="83">
        <f t="shared" si="172"/>
        <v>0.33064516129032256</v>
      </c>
      <c r="P439" s="24">
        <f t="shared" si="173"/>
        <v>8.0645161290322578E-2</v>
      </c>
      <c r="Q439" s="257">
        <f t="shared" si="174"/>
        <v>0</v>
      </c>
    </row>
    <row r="440" spans="2:17" s="10" customFormat="1" ht="13.5" customHeight="1" x14ac:dyDescent="0.15">
      <c r="B440" s="84"/>
      <c r="C440" s="59"/>
      <c r="D440" s="59" t="s">
        <v>91</v>
      </c>
      <c r="E440" s="321">
        <v>13</v>
      </c>
      <c r="F440" s="321">
        <v>26</v>
      </c>
      <c r="G440" s="321">
        <v>48</v>
      </c>
      <c r="H440" s="321">
        <v>24</v>
      </c>
      <c r="I440" s="321">
        <v>7</v>
      </c>
      <c r="J440" s="321">
        <v>1</v>
      </c>
      <c r="K440" s="216">
        <f t="shared" si="168"/>
        <v>119</v>
      </c>
      <c r="L440" s="85">
        <f t="shared" si="169"/>
        <v>0.1092436974789916</v>
      </c>
      <c r="M440" s="85">
        <f t="shared" si="170"/>
        <v>0.21848739495798319</v>
      </c>
      <c r="N440" s="85">
        <f t="shared" si="171"/>
        <v>0.40336134453781514</v>
      </c>
      <c r="O440" s="85">
        <f t="shared" si="172"/>
        <v>0.20168067226890757</v>
      </c>
      <c r="P440" s="21">
        <f t="shared" si="173"/>
        <v>5.8823529411764705E-2</v>
      </c>
      <c r="Q440" s="256">
        <f t="shared" si="174"/>
        <v>8.4033613445378148E-3</v>
      </c>
    </row>
    <row r="441" spans="2:17" s="10" customFormat="1" ht="13.5" customHeight="1" x14ac:dyDescent="0.15">
      <c r="B441" s="68"/>
      <c r="C441" s="69"/>
      <c r="D441" s="70" t="s">
        <v>10</v>
      </c>
      <c r="E441" s="210">
        <f t="shared" ref="E441:J441" si="176">E442+E443</f>
        <v>47</v>
      </c>
      <c r="F441" s="210">
        <f t="shared" si="176"/>
        <v>73</v>
      </c>
      <c r="G441" s="210">
        <f t="shared" si="176"/>
        <v>54</v>
      </c>
      <c r="H441" s="210">
        <f t="shared" si="176"/>
        <v>15</v>
      </c>
      <c r="I441" s="210">
        <f t="shared" si="176"/>
        <v>0</v>
      </c>
      <c r="J441" s="210">
        <f t="shared" si="176"/>
        <v>0</v>
      </c>
      <c r="K441" s="211">
        <f t="shared" si="168"/>
        <v>189</v>
      </c>
      <c r="L441" s="71">
        <f t="shared" si="169"/>
        <v>0.24867724867724866</v>
      </c>
      <c r="M441" s="71">
        <f t="shared" si="170"/>
        <v>0.38624338624338622</v>
      </c>
      <c r="N441" s="71">
        <f t="shared" si="171"/>
        <v>0.2857142857142857</v>
      </c>
      <c r="O441" s="71">
        <f t="shared" si="172"/>
        <v>7.9365079365079361E-2</v>
      </c>
      <c r="P441" s="14">
        <f t="shared" si="173"/>
        <v>0</v>
      </c>
      <c r="Q441" s="252">
        <f t="shared" si="174"/>
        <v>0</v>
      </c>
    </row>
    <row r="442" spans="2:17" s="10" customFormat="1" ht="13.5" customHeight="1" x14ac:dyDescent="0.15">
      <c r="B442" s="55"/>
      <c r="C442" s="72"/>
      <c r="D442" s="58" t="s">
        <v>88</v>
      </c>
      <c r="E442" s="319">
        <v>22</v>
      </c>
      <c r="F442" s="319">
        <v>29</v>
      </c>
      <c r="G442" s="319">
        <v>34</v>
      </c>
      <c r="H442" s="319">
        <v>7</v>
      </c>
      <c r="I442" s="319">
        <v>0</v>
      </c>
      <c r="J442" s="319">
        <v>0</v>
      </c>
      <c r="K442" s="213">
        <f t="shared" si="168"/>
        <v>92</v>
      </c>
      <c r="L442" s="73">
        <f t="shared" si="169"/>
        <v>0.2391304347826087</v>
      </c>
      <c r="M442" s="73">
        <f t="shared" si="170"/>
        <v>0.31521739130434784</v>
      </c>
      <c r="N442" s="73">
        <f t="shared" si="171"/>
        <v>0.36956521739130432</v>
      </c>
      <c r="O442" s="73">
        <f t="shared" si="172"/>
        <v>7.6086956521739135E-2</v>
      </c>
      <c r="P442" s="20">
        <f t="shared" si="173"/>
        <v>0</v>
      </c>
      <c r="Q442" s="255">
        <f t="shared" si="174"/>
        <v>0</v>
      </c>
    </row>
    <row r="443" spans="2:17" s="10" customFormat="1" ht="13.5" customHeight="1" x14ac:dyDescent="0.15">
      <c r="B443" s="55" t="s">
        <v>26</v>
      </c>
      <c r="C443" s="26" t="s">
        <v>16</v>
      </c>
      <c r="D443" s="74" t="s">
        <v>91</v>
      </c>
      <c r="E443" s="331">
        <v>25</v>
      </c>
      <c r="F443" s="331">
        <v>44</v>
      </c>
      <c r="G443" s="331">
        <v>20</v>
      </c>
      <c r="H443" s="331">
        <v>8</v>
      </c>
      <c r="I443" s="331">
        <v>0</v>
      </c>
      <c r="J443" s="331">
        <v>0</v>
      </c>
      <c r="K443" s="215">
        <f t="shared" si="168"/>
        <v>97</v>
      </c>
      <c r="L443" s="86">
        <f t="shared" si="169"/>
        <v>0.25773195876288657</v>
      </c>
      <c r="M443" s="77">
        <f t="shared" si="170"/>
        <v>0.45360824742268041</v>
      </c>
      <c r="N443" s="77">
        <f t="shared" si="171"/>
        <v>0.20618556701030927</v>
      </c>
      <c r="O443" s="77">
        <f t="shared" si="172"/>
        <v>8.247422680412371E-2</v>
      </c>
      <c r="P443" s="22">
        <f t="shared" si="173"/>
        <v>0</v>
      </c>
      <c r="Q443" s="259">
        <f t="shared" si="174"/>
        <v>0</v>
      </c>
    </row>
    <row r="444" spans="2:17" ht="13.5" customHeight="1" thickBot="1" x14ac:dyDescent="0.2">
      <c r="B444" s="55"/>
      <c r="C444" s="72"/>
      <c r="D444" s="91" t="s">
        <v>24</v>
      </c>
      <c r="E444" s="225"/>
      <c r="F444" s="225"/>
      <c r="G444" s="225"/>
      <c r="H444" s="225"/>
      <c r="I444" s="225"/>
      <c r="J444" s="225"/>
      <c r="K444" s="221">
        <f>$F$11-K441</f>
        <v>1</v>
      </c>
      <c r="L444" s="425"/>
      <c r="M444" s="426"/>
      <c r="N444" s="426"/>
      <c r="O444" s="426"/>
      <c r="P444" s="427"/>
      <c r="Q444" s="428"/>
    </row>
    <row r="445" spans="2:17" ht="13.5" customHeight="1" thickTop="1" x14ac:dyDescent="0.15">
      <c r="B445" s="92"/>
      <c r="C445" s="93"/>
      <c r="D445" s="94" t="s">
        <v>10</v>
      </c>
      <c r="E445" s="222">
        <f t="shared" ref="E445:K445" si="177">SUM(E446:E447)</f>
        <v>74</v>
      </c>
      <c r="F445" s="222">
        <f t="shared" si="177"/>
        <v>138</v>
      </c>
      <c r="G445" s="222">
        <f t="shared" si="177"/>
        <v>225</v>
      </c>
      <c r="H445" s="222">
        <f t="shared" si="177"/>
        <v>337</v>
      </c>
      <c r="I445" s="222">
        <f t="shared" si="177"/>
        <v>195</v>
      </c>
      <c r="J445" s="222">
        <f t="shared" si="177"/>
        <v>11</v>
      </c>
      <c r="K445" s="223">
        <f t="shared" si="177"/>
        <v>980</v>
      </c>
      <c r="L445" s="85">
        <f>E445/K445</f>
        <v>7.5510204081632656E-2</v>
      </c>
      <c r="M445" s="85">
        <f>F445/K445</f>
        <v>0.14081632653061224</v>
      </c>
      <c r="N445" s="85">
        <f>G445/K445</f>
        <v>0.22959183673469388</v>
      </c>
      <c r="O445" s="85">
        <f>H445/K445</f>
        <v>0.34387755102040818</v>
      </c>
      <c r="P445" s="21">
        <f>I445/K445</f>
        <v>0.19897959183673469</v>
      </c>
      <c r="Q445" s="256">
        <f>J445/K445</f>
        <v>1.1224489795918367E-2</v>
      </c>
    </row>
    <row r="446" spans="2:17" ht="13.5" customHeight="1" x14ac:dyDescent="0.15">
      <c r="B446" s="55"/>
      <c r="C446" s="72"/>
      <c r="D446" s="58" t="s">
        <v>88</v>
      </c>
      <c r="E446" s="212">
        <f t="shared" ref="E446:J447" si="178">E422+E432+E442</f>
        <v>30</v>
      </c>
      <c r="F446" s="212">
        <f t="shared" si="178"/>
        <v>58</v>
      </c>
      <c r="G446" s="212">
        <f t="shared" si="178"/>
        <v>115</v>
      </c>
      <c r="H446" s="212">
        <f t="shared" si="178"/>
        <v>176</v>
      </c>
      <c r="I446" s="212">
        <f t="shared" si="178"/>
        <v>108</v>
      </c>
      <c r="J446" s="212">
        <f t="shared" si="178"/>
        <v>3</v>
      </c>
      <c r="K446" s="213">
        <f>SUM(E446:J446)</f>
        <v>490</v>
      </c>
      <c r="L446" s="73">
        <f>E446/K446</f>
        <v>6.1224489795918366E-2</v>
      </c>
      <c r="M446" s="73">
        <f>F446/K446</f>
        <v>0.11836734693877551</v>
      </c>
      <c r="N446" s="73">
        <f>G446/K446</f>
        <v>0.23469387755102042</v>
      </c>
      <c r="O446" s="73">
        <f>H446/K446</f>
        <v>0.35918367346938773</v>
      </c>
      <c r="P446" s="20">
        <f>I446/K446</f>
        <v>0.22040816326530613</v>
      </c>
      <c r="Q446" s="255">
        <f>J446/K446</f>
        <v>6.1224489795918364E-3</v>
      </c>
    </row>
    <row r="447" spans="2:17" ht="13.5" customHeight="1" x14ac:dyDescent="0.15">
      <c r="B447" s="96" t="s">
        <v>10</v>
      </c>
      <c r="C447" s="26"/>
      <c r="D447" s="74" t="s">
        <v>91</v>
      </c>
      <c r="E447" s="214">
        <f t="shared" si="178"/>
        <v>44</v>
      </c>
      <c r="F447" s="214">
        <f t="shared" si="178"/>
        <v>80</v>
      </c>
      <c r="G447" s="214">
        <f t="shared" si="178"/>
        <v>110</v>
      </c>
      <c r="H447" s="214">
        <f t="shared" si="178"/>
        <v>161</v>
      </c>
      <c r="I447" s="214">
        <f t="shared" si="178"/>
        <v>87</v>
      </c>
      <c r="J447" s="214">
        <f t="shared" si="178"/>
        <v>8</v>
      </c>
      <c r="K447" s="215">
        <f>SUM(E447:J447)</f>
        <v>490</v>
      </c>
      <c r="L447" s="86">
        <f>E447/K447</f>
        <v>8.9795918367346933E-2</v>
      </c>
      <c r="M447" s="77">
        <f>F447/K447</f>
        <v>0.16326530612244897</v>
      </c>
      <c r="N447" s="77">
        <f>G447/K447</f>
        <v>0.22448979591836735</v>
      </c>
      <c r="O447" s="77">
        <f>H447/K447</f>
        <v>0.32857142857142857</v>
      </c>
      <c r="P447" s="22">
        <f>I447/K447</f>
        <v>0.17755102040816326</v>
      </c>
      <c r="Q447" s="259">
        <f>J447/K447</f>
        <v>1.6326530612244899E-2</v>
      </c>
    </row>
    <row r="448" spans="2:17" ht="13.5" customHeight="1" x14ac:dyDescent="0.15">
      <c r="B448" s="84"/>
      <c r="C448" s="97"/>
      <c r="D448" s="59" t="s">
        <v>24</v>
      </c>
      <c r="E448" s="224"/>
      <c r="F448" s="224"/>
      <c r="G448" s="224"/>
      <c r="H448" s="224"/>
      <c r="I448" s="224"/>
      <c r="J448" s="224"/>
      <c r="K448" s="216">
        <f>K424+K434+K444</f>
        <v>6</v>
      </c>
      <c r="L448" s="80"/>
      <c r="M448" s="80"/>
      <c r="N448" s="80"/>
      <c r="O448" s="80"/>
      <c r="P448" s="35"/>
      <c r="Q448" s="253"/>
    </row>
    <row r="449" spans="2:15" x14ac:dyDescent="0.15">
      <c r="B449" s="303"/>
      <c r="C449" s="303"/>
      <c r="D449" s="30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</row>
    <row r="450" spans="2:15" x14ac:dyDescent="0.15">
      <c r="B450" s="303"/>
      <c r="C450" s="303"/>
      <c r="D450" s="30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</row>
    <row r="451" spans="2:15" x14ac:dyDescent="0.15">
      <c r="B451" s="303"/>
      <c r="C451" s="303"/>
      <c r="D451" s="30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</row>
    <row r="452" spans="2:15" x14ac:dyDescent="0.15">
      <c r="B452" s="303"/>
      <c r="C452" s="303"/>
      <c r="D452" s="30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</row>
    <row r="453" spans="2:15" x14ac:dyDescent="0.15">
      <c r="B453" s="303"/>
      <c r="C453" s="303"/>
      <c r="D453" s="30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</row>
    <row r="454" spans="2:15" x14ac:dyDescent="0.15">
      <c r="B454" s="303"/>
      <c r="C454" s="303"/>
      <c r="D454" s="30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</row>
    <row r="455" spans="2:15" x14ac:dyDescent="0.15">
      <c r="B455" s="303"/>
      <c r="C455" s="303"/>
      <c r="D455" s="30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</row>
    <row r="456" spans="2:15" x14ac:dyDescent="0.15">
      <c r="B456" s="303"/>
      <c r="C456" s="303"/>
      <c r="D456" s="30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</row>
    <row r="457" spans="2:15" x14ac:dyDescent="0.15">
      <c r="B457" s="303"/>
      <c r="C457" s="303"/>
      <c r="D457" s="30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</row>
    <row r="458" spans="2:15" x14ac:dyDescent="0.15">
      <c r="B458" s="303"/>
      <c r="C458" s="303"/>
      <c r="D458" s="30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</row>
    <row r="459" spans="2:15" x14ac:dyDescent="0.15">
      <c r="B459" s="303"/>
      <c r="C459" s="303"/>
      <c r="D459" s="30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</row>
    <row r="460" spans="2:15" x14ac:dyDescent="0.15">
      <c r="B460" s="303"/>
      <c r="C460" s="303"/>
      <c r="D460" s="30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</row>
    <row r="461" spans="2:15" x14ac:dyDescent="0.15">
      <c r="B461" s="303"/>
      <c r="C461" s="303"/>
      <c r="D461" s="30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</row>
    <row r="462" spans="2:15" x14ac:dyDescent="0.15">
      <c r="B462" s="303"/>
      <c r="C462" s="303"/>
      <c r="D462" s="30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</row>
    <row r="463" spans="2:15" x14ac:dyDescent="0.15">
      <c r="B463" s="303"/>
      <c r="C463" s="303"/>
      <c r="D463" s="30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</row>
    <row r="464" spans="2:15" x14ac:dyDescent="0.15">
      <c r="B464" s="303"/>
      <c r="C464" s="303"/>
      <c r="D464" s="30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</row>
    <row r="465" spans="2:15" x14ac:dyDescent="0.15">
      <c r="B465" s="303"/>
      <c r="C465" s="303"/>
      <c r="D465" s="30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</row>
    <row r="466" spans="2:15" x14ac:dyDescent="0.15">
      <c r="B466" s="303"/>
      <c r="C466" s="303"/>
      <c r="D466" s="30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</row>
    <row r="467" spans="2:15" x14ac:dyDescent="0.15">
      <c r="B467" s="303"/>
      <c r="C467" s="303"/>
      <c r="D467" s="30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</row>
    <row r="468" spans="2:15" x14ac:dyDescent="0.15">
      <c r="B468" s="303"/>
      <c r="C468" s="303"/>
      <c r="D468" s="30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</row>
    <row r="469" spans="2:15" x14ac:dyDescent="0.15">
      <c r="B469" s="303"/>
      <c r="C469" s="303"/>
      <c r="D469" s="30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</row>
    <row r="470" spans="2:15" x14ac:dyDescent="0.15">
      <c r="B470" s="303"/>
      <c r="C470" s="303"/>
      <c r="D470" s="30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</row>
    <row r="471" spans="2:15" x14ac:dyDescent="0.15">
      <c r="B471" s="303"/>
      <c r="C471" s="303"/>
      <c r="D471" s="30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</row>
    <row r="472" spans="2:15" x14ac:dyDescent="0.15">
      <c r="B472" s="303"/>
      <c r="C472" s="303"/>
      <c r="D472" s="30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</row>
    <row r="473" spans="2:15" x14ac:dyDescent="0.15">
      <c r="B473" s="303"/>
      <c r="C473" s="303"/>
      <c r="D473" s="30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</row>
    <row r="474" spans="2:15" x14ac:dyDescent="0.15">
      <c r="B474" s="303"/>
      <c r="C474" s="303"/>
      <c r="D474" s="30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</row>
    <row r="475" spans="2:15" x14ac:dyDescent="0.15">
      <c r="B475" s="303"/>
      <c r="C475" s="303"/>
      <c r="D475" s="30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</row>
    <row r="476" spans="2:15" x14ac:dyDescent="0.15">
      <c r="B476" s="303"/>
      <c r="C476" s="303"/>
      <c r="D476" s="30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</row>
    <row r="477" spans="2:15" x14ac:dyDescent="0.15">
      <c r="B477" s="303"/>
      <c r="C477" s="303"/>
      <c r="D477" s="30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</row>
    <row r="478" spans="2:15" x14ac:dyDescent="0.15">
      <c r="B478" s="303"/>
      <c r="C478" s="303"/>
      <c r="D478" s="30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</row>
    <row r="479" spans="2:15" x14ac:dyDescent="0.15">
      <c r="B479" s="303"/>
      <c r="C479" s="303"/>
      <c r="D479" s="30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</row>
    <row r="480" spans="2:15" x14ac:dyDescent="0.15">
      <c r="B480" s="303"/>
      <c r="C480" s="303"/>
      <c r="D480" s="30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</row>
    <row r="481" spans="2:15" x14ac:dyDescent="0.15">
      <c r="B481" s="303"/>
      <c r="C481" s="303"/>
      <c r="D481" s="30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</row>
    <row r="482" spans="2:15" x14ac:dyDescent="0.15">
      <c r="B482" s="303"/>
      <c r="C482" s="303"/>
      <c r="D482" s="30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</row>
    <row r="483" spans="2:15" x14ac:dyDescent="0.15">
      <c r="B483" s="303"/>
      <c r="C483" s="303"/>
      <c r="D483" s="30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</row>
    <row r="484" spans="2:15" x14ac:dyDescent="0.15">
      <c r="B484" s="303"/>
      <c r="C484" s="303"/>
      <c r="D484" s="30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</row>
    <row r="485" spans="2:15" x14ac:dyDescent="0.15">
      <c r="B485" s="303"/>
      <c r="C485" s="303"/>
      <c r="D485" s="30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</row>
    <row r="486" spans="2:15" x14ac:dyDescent="0.15">
      <c r="B486" s="303"/>
      <c r="C486" s="303"/>
      <c r="D486" s="30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</row>
    <row r="487" spans="2:15" x14ac:dyDescent="0.15">
      <c r="B487" s="303"/>
      <c r="C487" s="303"/>
      <c r="D487" s="30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</row>
    <row r="488" spans="2:15" x14ac:dyDescent="0.15">
      <c r="B488" s="303"/>
      <c r="C488" s="303"/>
      <c r="D488" s="30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</row>
    <row r="489" spans="2:15" x14ac:dyDescent="0.15">
      <c r="B489" s="303"/>
      <c r="C489" s="303"/>
      <c r="D489" s="30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</row>
    <row r="490" spans="2:15" x14ac:dyDescent="0.15">
      <c r="B490" s="303"/>
      <c r="C490" s="303"/>
      <c r="D490" s="30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</row>
    <row r="491" spans="2:15" x14ac:dyDescent="0.15">
      <c r="B491" s="303"/>
      <c r="C491" s="303"/>
      <c r="D491" s="30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</row>
    <row r="492" spans="2:15" x14ac:dyDescent="0.15">
      <c r="B492" s="303"/>
      <c r="C492" s="303"/>
      <c r="D492" s="30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</row>
    <row r="493" spans="2:15" x14ac:dyDescent="0.15">
      <c r="B493" s="303"/>
      <c r="C493" s="303"/>
      <c r="D493" s="30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</row>
    <row r="494" spans="2:15" x14ac:dyDescent="0.15">
      <c r="B494" s="303"/>
      <c r="C494" s="303"/>
      <c r="D494" s="30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</row>
    <row r="495" spans="2:15" x14ac:dyDescent="0.15">
      <c r="B495" s="303"/>
      <c r="C495" s="303"/>
      <c r="D495" s="30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</row>
    <row r="496" spans="2:15" x14ac:dyDescent="0.15">
      <c r="B496" s="303"/>
      <c r="C496" s="303"/>
      <c r="D496" s="30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</row>
    <row r="497" spans="2:15" x14ac:dyDescent="0.15">
      <c r="B497" s="303"/>
      <c r="C497" s="303"/>
      <c r="D497" s="30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</row>
    <row r="498" spans="2:15" x14ac:dyDescent="0.15">
      <c r="B498" s="303"/>
      <c r="C498" s="303"/>
      <c r="D498" s="30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</row>
    <row r="499" spans="2:15" x14ac:dyDescent="0.15">
      <c r="B499" s="303"/>
      <c r="C499" s="303"/>
      <c r="D499" s="30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</row>
    <row r="500" spans="2:15" x14ac:dyDescent="0.15">
      <c r="B500" s="303"/>
      <c r="C500" s="303"/>
      <c r="D500" s="30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</row>
    <row r="501" spans="2:15" x14ac:dyDescent="0.15">
      <c r="B501" s="303"/>
      <c r="C501" s="303"/>
      <c r="D501" s="30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</row>
    <row r="502" spans="2:15" x14ac:dyDescent="0.15">
      <c r="B502" s="303"/>
      <c r="C502" s="303"/>
      <c r="D502" s="30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</row>
    <row r="503" spans="2:15" x14ac:dyDescent="0.15">
      <c r="B503" s="303"/>
      <c r="C503" s="303"/>
      <c r="D503" s="30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</row>
    <row r="504" spans="2:15" x14ac:dyDescent="0.15">
      <c r="B504" s="303"/>
      <c r="C504" s="303"/>
      <c r="D504" s="30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</row>
    <row r="505" spans="2:15" x14ac:dyDescent="0.15">
      <c r="B505" s="303"/>
      <c r="C505" s="303"/>
      <c r="D505" s="30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</row>
    <row r="506" spans="2:15" x14ac:dyDescent="0.15">
      <c r="B506" s="303"/>
      <c r="C506" s="303"/>
      <c r="D506" s="30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</row>
    <row r="507" spans="2:15" x14ac:dyDescent="0.15">
      <c r="B507" s="303"/>
      <c r="C507" s="303"/>
      <c r="D507" s="30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</row>
    <row r="508" spans="2:15" x14ac:dyDescent="0.15">
      <c r="B508" s="303"/>
      <c r="C508" s="303"/>
      <c r="D508" s="30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</row>
    <row r="509" spans="2:15" x14ac:dyDescent="0.15">
      <c r="B509" s="303"/>
      <c r="C509" s="303"/>
      <c r="D509" s="30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</row>
    <row r="510" spans="2:15" x14ac:dyDescent="0.15">
      <c r="B510" s="303"/>
      <c r="C510" s="303"/>
      <c r="D510" s="30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</row>
    <row r="511" spans="2:15" x14ac:dyDescent="0.15">
      <c r="B511" s="303"/>
      <c r="C511" s="303"/>
      <c r="D511" s="30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</row>
    <row r="512" spans="2:15" x14ac:dyDescent="0.15">
      <c r="B512" s="303"/>
      <c r="C512" s="303"/>
      <c r="D512" s="30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</row>
    <row r="513" spans="2:15" x14ac:dyDescent="0.15">
      <c r="B513" s="303"/>
      <c r="C513" s="303"/>
      <c r="D513" s="30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</row>
    <row r="514" spans="2:15" x14ac:dyDescent="0.15">
      <c r="B514" s="303"/>
      <c r="C514" s="303"/>
      <c r="D514" s="30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</row>
    <row r="515" spans="2:15" x14ac:dyDescent="0.15">
      <c r="B515" s="303"/>
      <c r="C515" s="303"/>
      <c r="D515" s="30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</row>
    <row r="516" spans="2:15" x14ac:dyDescent="0.15">
      <c r="B516" s="303"/>
      <c r="C516" s="303"/>
      <c r="D516" s="30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</row>
    <row r="517" spans="2:15" x14ac:dyDescent="0.15">
      <c r="B517" s="303"/>
      <c r="C517" s="303"/>
      <c r="D517" s="30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</row>
    <row r="518" spans="2:15" x14ac:dyDescent="0.15">
      <c r="B518" s="303"/>
      <c r="C518" s="303"/>
      <c r="D518" s="30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</row>
    <row r="519" spans="2:15" x14ac:dyDescent="0.15">
      <c r="B519" s="303"/>
      <c r="C519" s="303"/>
      <c r="D519" s="30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</row>
    <row r="520" spans="2:15" x14ac:dyDescent="0.15">
      <c r="B520" s="303"/>
      <c r="C520" s="303"/>
      <c r="D520" s="30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</row>
    <row r="521" spans="2:15" x14ac:dyDescent="0.15">
      <c r="B521" s="303"/>
      <c r="C521" s="303"/>
      <c r="D521" s="30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</row>
    <row r="522" spans="2:15" x14ac:dyDescent="0.15">
      <c r="B522" s="303"/>
      <c r="C522" s="303"/>
      <c r="D522" s="30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</row>
    <row r="523" spans="2:15" x14ac:dyDescent="0.15">
      <c r="B523" s="303"/>
      <c r="C523" s="303"/>
      <c r="D523" s="30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</row>
    <row r="524" spans="2:15" x14ac:dyDescent="0.15">
      <c r="B524" s="303"/>
      <c r="C524" s="303"/>
      <c r="D524" s="30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</row>
    <row r="525" spans="2:15" x14ac:dyDescent="0.15">
      <c r="B525" s="303"/>
      <c r="C525" s="303"/>
      <c r="D525" s="30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</row>
    <row r="526" spans="2:15" x14ac:dyDescent="0.15">
      <c r="B526" s="303"/>
      <c r="C526" s="303"/>
      <c r="D526" s="30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</row>
    <row r="527" spans="2:15" x14ac:dyDescent="0.15">
      <c r="B527" s="303"/>
      <c r="C527" s="303"/>
      <c r="D527" s="30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</row>
    <row r="528" spans="2:15" x14ac:dyDescent="0.15">
      <c r="B528" s="303"/>
      <c r="C528" s="303"/>
      <c r="D528" s="30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</row>
    <row r="529" spans="2:15" x14ac:dyDescent="0.15">
      <c r="B529" s="303"/>
      <c r="C529" s="303"/>
      <c r="D529" s="30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</row>
    <row r="530" spans="2:15" x14ac:dyDescent="0.15">
      <c r="B530" s="303"/>
      <c r="C530" s="303"/>
      <c r="D530" s="30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</row>
    <row r="531" spans="2:15" x14ac:dyDescent="0.15">
      <c r="B531" s="303"/>
      <c r="C531" s="303"/>
      <c r="D531" s="30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</row>
    <row r="532" spans="2:15" x14ac:dyDescent="0.15">
      <c r="B532" s="303"/>
      <c r="C532" s="303"/>
      <c r="D532" s="30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</row>
    <row r="533" spans="2:15" x14ac:dyDescent="0.15">
      <c r="B533" s="303"/>
      <c r="C533" s="303"/>
      <c r="D533" s="30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</row>
    <row r="534" spans="2:15" x14ac:dyDescent="0.15">
      <c r="B534" s="303"/>
      <c r="C534" s="303"/>
      <c r="D534" s="30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</row>
    <row r="535" spans="2:15" x14ac:dyDescent="0.15">
      <c r="B535" s="303"/>
      <c r="C535" s="303"/>
      <c r="D535" s="30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</row>
    <row r="536" spans="2:15" x14ac:dyDescent="0.15">
      <c r="B536" s="303"/>
      <c r="C536" s="303"/>
      <c r="D536" s="30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</row>
    <row r="537" spans="2:15" x14ac:dyDescent="0.15">
      <c r="B537" s="303"/>
      <c r="C537" s="303"/>
      <c r="D537" s="30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</row>
    <row r="538" spans="2:15" x14ac:dyDescent="0.15">
      <c r="B538" s="303"/>
      <c r="C538" s="303"/>
      <c r="D538" s="30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</row>
    <row r="539" spans="2:15" x14ac:dyDescent="0.15">
      <c r="B539" s="303"/>
      <c r="C539" s="303"/>
      <c r="D539" s="30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</row>
    <row r="540" spans="2:15" x14ac:dyDescent="0.15">
      <c r="B540" s="303"/>
      <c r="C540" s="303"/>
      <c r="D540" s="30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</row>
    <row r="541" spans="2:15" x14ac:dyDescent="0.15">
      <c r="B541" s="303"/>
      <c r="C541" s="303"/>
      <c r="D541" s="30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</row>
    <row r="542" spans="2:15" x14ac:dyDescent="0.15">
      <c r="B542" s="303"/>
      <c r="C542" s="303"/>
      <c r="D542" s="30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</row>
    <row r="543" spans="2:15" x14ac:dyDescent="0.15">
      <c r="B543" s="303"/>
      <c r="C543" s="303"/>
      <c r="D543" s="30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</row>
    <row r="544" spans="2:15" x14ac:dyDescent="0.15">
      <c r="B544" s="303"/>
      <c r="C544" s="303"/>
      <c r="D544" s="30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</row>
    <row r="545" spans="2:15" x14ac:dyDescent="0.15">
      <c r="B545" s="303"/>
      <c r="C545" s="303"/>
      <c r="D545" s="30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</row>
    <row r="546" spans="2:15" x14ac:dyDescent="0.15">
      <c r="B546" s="303"/>
      <c r="C546" s="303"/>
      <c r="D546" s="30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</row>
    <row r="547" spans="2:15" x14ac:dyDescent="0.15">
      <c r="B547" s="303"/>
      <c r="C547" s="303"/>
      <c r="D547" s="30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</row>
    <row r="548" spans="2:15" x14ac:dyDescent="0.15">
      <c r="B548" s="303"/>
      <c r="C548" s="303"/>
      <c r="D548" s="30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</row>
    <row r="549" spans="2:15" x14ac:dyDescent="0.15">
      <c r="B549" s="303"/>
      <c r="C549" s="303"/>
      <c r="D549" s="30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</row>
    <row r="550" spans="2:15" x14ac:dyDescent="0.15">
      <c r="B550" s="303"/>
      <c r="C550" s="303"/>
      <c r="D550" s="30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</row>
    <row r="551" spans="2:15" x14ac:dyDescent="0.15">
      <c r="B551" s="303"/>
      <c r="C551" s="303"/>
      <c r="D551" s="30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</row>
    <row r="552" spans="2:15" x14ac:dyDescent="0.15">
      <c r="B552" s="303"/>
      <c r="C552" s="303"/>
      <c r="D552" s="30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</row>
    <row r="553" spans="2:15" x14ac:dyDescent="0.15">
      <c r="B553" s="303"/>
      <c r="C553" s="303"/>
      <c r="D553" s="30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</row>
    <row r="554" spans="2:15" x14ac:dyDescent="0.15">
      <c r="B554" s="303"/>
      <c r="C554" s="303"/>
      <c r="D554" s="30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</row>
    <row r="555" spans="2:15" x14ac:dyDescent="0.15">
      <c r="B555" s="303"/>
      <c r="C555" s="303"/>
      <c r="D555" s="30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</row>
    <row r="556" spans="2:15" x14ac:dyDescent="0.15">
      <c r="B556" s="303"/>
      <c r="C556" s="303"/>
      <c r="D556" s="30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</row>
    <row r="557" spans="2:15" x14ac:dyDescent="0.15">
      <c r="B557" s="303"/>
      <c r="C557" s="303"/>
      <c r="D557" s="30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</row>
    <row r="558" spans="2:15" x14ac:dyDescent="0.15">
      <c r="B558" s="303"/>
      <c r="C558" s="303"/>
      <c r="D558" s="30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</row>
    <row r="559" spans="2:15" x14ac:dyDescent="0.15">
      <c r="B559" s="303"/>
      <c r="C559" s="303"/>
      <c r="D559" s="30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</row>
    <row r="560" spans="2:15" x14ac:dyDescent="0.15">
      <c r="B560" s="303"/>
      <c r="C560" s="303"/>
      <c r="D560" s="30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</row>
    <row r="561" spans="2:15" x14ac:dyDescent="0.15">
      <c r="B561" s="303"/>
      <c r="C561" s="303"/>
      <c r="D561" s="30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</row>
    <row r="562" spans="2:15" x14ac:dyDescent="0.15">
      <c r="B562" s="303"/>
      <c r="C562" s="303"/>
      <c r="D562" s="30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</row>
    <row r="563" spans="2:15" x14ac:dyDescent="0.15">
      <c r="B563" s="303"/>
      <c r="C563" s="303"/>
      <c r="D563" s="30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</row>
    <row r="564" spans="2:15" x14ac:dyDescent="0.15">
      <c r="B564" s="303"/>
      <c r="C564" s="303"/>
      <c r="D564" s="30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</row>
    <row r="565" spans="2:15" x14ac:dyDescent="0.15">
      <c r="B565" s="303"/>
      <c r="C565" s="303"/>
      <c r="D565" s="30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</row>
    <row r="566" spans="2:15" x14ac:dyDescent="0.15">
      <c r="B566" s="303"/>
      <c r="C566" s="303"/>
      <c r="D566" s="30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</row>
    <row r="567" spans="2:15" x14ac:dyDescent="0.15">
      <c r="B567" s="303"/>
      <c r="C567" s="303"/>
      <c r="D567" s="30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</row>
    <row r="568" spans="2:15" x14ac:dyDescent="0.15">
      <c r="B568" s="303"/>
      <c r="C568" s="303"/>
      <c r="D568" s="30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</row>
    <row r="569" spans="2:15" x14ac:dyDescent="0.15">
      <c r="B569" s="303"/>
      <c r="C569" s="303"/>
      <c r="D569" s="30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</row>
    <row r="570" spans="2:15" x14ac:dyDescent="0.15">
      <c r="B570" s="303"/>
      <c r="C570" s="303"/>
      <c r="D570" s="30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</row>
    <row r="571" spans="2:15" x14ac:dyDescent="0.15">
      <c r="B571" s="303"/>
      <c r="C571" s="303"/>
      <c r="D571" s="30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</row>
    <row r="572" spans="2:15" x14ac:dyDescent="0.15">
      <c r="B572" s="303"/>
      <c r="C572" s="303"/>
      <c r="D572" s="30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</row>
    <row r="573" spans="2:15" x14ac:dyDescent="0.15">
      <c r="B573" s="303"/>
      <c r="C573" s="303"/>
      <c r="D573" s="30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</row>
    <row r="574" spans="2:15" x14ac:dyDescent="0.15">
      <c r="B574" s="303"/>
      <c r="C574" s="303"/>
      <c r="D574" s="30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</row>
    <row r="575" spans="2:15" x14ac:dyDescent="0.15">
      <c r="B575" s="303"/>
      <c r="C575" s="303"/>
      <c r="D575" s="30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</row>
    <row r="576" spans="2:15" x14ac:dyDescent="0.15">
      <c r="B576" s="303"/>
      <c r="C576" s="303"/>
      <c r="D576" s="30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</row>
    <row r="577" spans="2:15" x14ac:dyDescent="0.15">
      <c r="B577" s="303"/>
      <c r="C577" s="303"/>
      <c r="D577" s="30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</row>
    <row r="578" spans="2:15" x14ac:dyDescent="0.15">
      <c r="B578" s="303"/>
      <c r="C578" s="303"/>
      <c r="D578" s="30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</row>
    <row r="579" spans="2:15" x14ac:dyDescent="0.15">
      <c r="B579" s="303"/>
      <c r="C579" s="303"/>
      <c r="D579" s="30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</row>
    <row r="580" spans="2:15" x14ac:dyDescent="0.15">
      <c r="B580" s="303"/>
      <c r="C580" s="303"/>
      <c r="D580" s="30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</row>
    <row r="581" spans="2:15" x14ac:dyDescent="0.15">
      <c r="B581" s="303"/>
      <c r="C581" s="303"/>
      <c r="D581" s="30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</row>
    <row r="582" spans="2:15" x14ac:dyDescent="0.15">
      <c r="B582" s="303"/>
      <c r="C582" s="303"/>
      <c r="D582" s="30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</row>
    <row r="583" spans="2:15" x14ac:dyDescent="0.15">
      <c r="B583" s="303"/>
      <c r="C583" s="303"/>
      <c r="D583" s="30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</row>
    <row r="584" spans="2:15" x14ac:dyDescent="0.15">
      <c r="B584" s="303"/>
      <c r="C584" s="303"/>
      <c r="D584" s="30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</row>
    <row r="585" spans="2:15" x14ac:dyDescent="0.15">
      <c r="B585" s="303"/>
      <c r="C585" s="303"/>
      <c r="D585" s="30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</row>
    <row r="586" spans="2:15" x14ac:dyDescent="0.15">
      <c r="B586" s="303"/>
      <c r="C586" s="303"/>
      <c r="D586" s="30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</row>
    <row r="587" spans="2:15" x14ac:dyDescent="0.15">
      <c r="B587" s="303"/>
      <c r="C587" s="303"/>
      <c r="D587" s="30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</row>
    <row r="588" spans="2:15" x14ac:dyDescent="0.15">
      <c r="B588" s="303"/>
      <c r="C588" s="303"/>
      <c r="D588" s="30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</row>
    <row r="589" spans="2:15" x14ac:dyDescent="0.15">
      <c r="B589" s="303"/>
      <c r="C589" s="303"/>
      <c r="D589" s="30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</row>
    <row r="590" spans="2:15" x14ac:dyDescent="0.15">
      <c r="B590" s="303"/>
      <c r="C590" s="303"/>
      <c r="D590" s="30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</row>
    <row r="591" spans="2:15" x14ac:dyDescent="0.15">
      <c r="B591" s="303"/>
      <c r="C591" s="303"/>
      <c r="D591" s="30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</row>
    <row r="592" spans="2:15" x14ac:dyDescent="0.15">
      <c r="B592" s="303"/>
      <c r="C592" s="303"/>
      <c r="D592" s="30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</row>
    <row r="593" spans="2:15" x14ac:dyDescent="0.15">
      <c r="B593" s="303"/>
      <c r="C593" s="303"/>
      <c r="D593" s="30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</row>
    <row r="594" spans="2:15" x14ac:dyDescent="0.15">
      <c r="B594" s="303"/>
      <c r="C594" s="303"/>
      <c r="D594" s="30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</row>
    <row r="595" spans="2:15" x14ac:dyDescent="0.15">
      <c r="B595" s="303"/>
      <c r="C595" s="303"/>
      <c r="D595" s="30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</row>
    <row r="596" spans="2:15" x14ac:dyDescent="0.15">
      <c r="B596" s="303"/>
      <c r="C596" s="303"/>
      <c r="D596" s="30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</row>
    <row r="597" spans="2:15" x14ac:dyDescent="0.15">
      <c r="B597" s="303"/>
      <c r="C597" s="303"/>
      <c r="D597" s="30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</row>
    <row r="598" spans="2:15" x14ac:dyDescent="0.15">
      <c r="B598" s="303"/>
      <c r="C598" s="303"/>
      <c r="D598" s="30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</row>
    <row r="599" spans="2:15" x14ac:dyDescent="0.15">
      <c r="B599" s="303"/>
      <c r="C599" s="303"/>
      <c r="D599" s="30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</row>
    <row r="600" spans="2:15" x14ac:dyDescent="0.15">
      <c r="B600" s="303"/>
      <c r="C600" s="303"/>
      <c r="D600" s="30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</row>
    <row r="601" spans="2:15" x14ac:dyDescent="0.15">
      <c r="B601" s="303"/>
      <c r="C601" s="303"/>
      <c r="D601" s="30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</row>
    <row r="602" spans="2:15" x14ac:dyDescent="0.15">
      <c r="B602" s="303"/>
      <c r="C602" s="303"/>
      <c r="D602" s="30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</row>
    <row r="603" spans="2:15" x14ac:dyDescent="0.15">
      <c r="B603" s="303"/>
      <c r="C603" s="303"/>
      <c r="D603" s="30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</row>
    <row r="604" spans="2:15" x14ac:dyDescent="0.15">
      <c r="B604" s="303"/>
      <c r="C604" s="303"/>
      <c r="D604" s="30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</row>
    <row r="605" spans="2:15" x14ac:dyDescent="0.15">
      <c r="B605" s="303"/>
      <c r="C605" s="303"/>
      <c r="D605" s="30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</row>
    <row r="606" spans="2:15" x14ac:dyDescent="0.15">
      <c r="B606" s="303"/>
      <c r="C606" s="303"/>
      <c r="D606" s="30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</row>
    <row r="607" spans="2:15" x14ac:dyDescent="0.15">
      <c r="B607" s="303"/>
      <c r="C607" s="303"/>
      <c r="D607" s="30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</row>
    <row r="608" spans="2:15" x14ac:dyDescent="0.15">
      <c r="B608" s="303"/>
      <c r="C608" s="303"/>
      <c r="D608" s="30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</row>
    <row r="609" spans="2:15" x14ac:dyDescent="0.15">
      <c r="B609" s="303"/>
      <c r="C609" s="303"/>
      <c r="D609" s="30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</row>
    <row r="610" spans="2:15" x14ac:dyDescent="0.15">
      <c r="B610" s="303"/>
      <c r="C610" s="303"/>
      <c r="D610" s="30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</row>
    <row r="611" spans="2:15" x14ac:dyDescent="0.15">
      <c r="B611" s="303"/>
      <c r="C611" s="303"/>
      <c r="D611" s="30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</row>
    <row r="612" spans="2:15" x14ac:dyDescent="0.15">
      <c r="B612" s="303"/>
      <c r="C612" s="303"/>
      <c r="D612" s="30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</row>
    <row r="613" spans="2:15" x14ac:dyDescent="0.15">
      <c r="B613" s="303"/>
      <c r="C613" s="303"/>
      <c r="D613" s="30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</row>
    <row r="614" spans="2:15" x14ac:dyDescent="0.15">
      <c r="B614" s="303"/>
      <c r="C614" s="303"/>
      <c r="D614" s="30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</row>
    <row r="615" spans="2:15" x14ac:dyDescent="0.15">
      <c r="B615" s="303"/>
      <c r="C615" s="303"/>
      <c r="D615" s="30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</row>
    <row r="616" spans="2:15" x14ac:dyDescent="0.15">
      <c r="B616" s="303"/>
      <c r="C616" s="303"/>
      <c r="D616" s="30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</row>
    <row r="617" spans="2:15" x14ac:dyDescent="0.15">
      <c r="B617" s="303"/>
      <c r="C617" s="303"/>
      <c r="D617" s="30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</row>
    <row r="618" spans="2:15" x14ac:dyDescent="0.15">
      <c r="B618" s="303"/>
      <c r="C618" s="303"/>
      <c r="D618" s="30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</row>
    <row r="619" spans="2:15" x14ac:dyDescent="0.15">
      <c r="B619" s="303"/>
      <c r="C619" s="303"/>
      <c r="D619" s="30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</row>
    <row r="620" spans="2:15" x14ac:dyDescent="0.15">
      <c r="B620" s="303"/>
      <c r="C620" s="303"/>
      <c r="D620" s="30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</row>
    <row r="621" spans="2:15" x14ac:dyDescent="0.15">
      <c r="B621" s="303"/>
      <c r="C621" s="303"/>
      <c r="D621" s="30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</row>
    <row r="622" spans="2:15" x14ac:dyDescent="0.15">
      <c r="B622" s="303"/>
      <c r="C622" s="303"/>
      <c r="D622" s="30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</row>
    <row r="623" spans="2:15" x14ac:dyDescent="0.15">
      <c r="B623" s="303"/>
      <c r="C623" s="303"/>
      <c r="D623" s="30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</row>
    <row r="624" spans="2:15" x14ac:dyDescent="0.15">
      <c r="B624" s="303"/>
      <c r="C624" s="303"/>
      <c r="D624" s="30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</row>
    <row r="625" spans="2:15" x14ac:dyDescent="0.15">
      <c r="B625" s="303"/>
      <c r="C625" s="303"/>
      <c r="D625" s="30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</row>
    <row r="626" spans="2:15" x14ac:dyDescent="0.15">
      <c r="B626" s="303"/>
      <c r="C626" s="303"/>
      <c r="D626" s="30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</row>
    <row r="627" spans="2:15" x14ac:dyDescent="0.15">
      <c r="B627" s="303"/>
      <c r="C627" s="303"/>
      <c r="D627" s="30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</row>
    <row r="628" spans="2:15" x14ac:dyDescent="0.15">
      <c r="B628" s="303"/>
      <c r="C628" s="303"/>
      <c r="D628" s="30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</row>
    <row r="629" spans="2:15" x14ac:dyDescent="0.15">
      <c r="B629" s="303"/>
      <c r="C629" s="303"/>
      <c r="D629" s="30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</row>
    <row r="630" spans="2:15" x14ac:dyDescent="0.15">
      <c r="B630" s="303"/>
      <c r="C630" s="303"/>
      <c r="D630" s="30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</row>
    <row r="631" spans="2:15" x14ac:dyDescent="0.15">
      <c r="B631" s="303"/>
      <c r="C631" s="303"/>
      <c r="D631" s="30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</row>
    <row r="632" spans="2:15" x14ac:dyDescent="0.15">
      <c r="B632" s="303"/>
      <c r="C632" s="303"/>
      <c r="D632" s="30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</row>
    <row r="633" spans="2:15" x14ac:dyDescent="0.15">
      <c r="B633" s="303"/>
      <c r="C633" s="303"/>
      <c r="D633" s="30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</row>
    <row r="634" spans="2:15" x14ac:dyDescent="0.15">
      <c r="B634" s="303"/>
      <c r="C634" s="303"/>
      <c r="D634" s="30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</row>
    <row r="635" spans="2:15" x14ac:dyDescent="0.15">
      <c r="B635" s="303"/>
      <c r="C635" s="303"/>
      <c r="D635" s="30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</row>
    <row r="636" spans="2:15" x14ac:dyDescent="0.15">
      <c r="B636" s="303"/>
      <c r="C636" s="303"/>
      <c r="D636" s="30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</row>
    <row r="637" spans="2:15" x14ac:dyDescent="0.15">
      <c r="B637" s="303"/>
      <c r="C637" s="303"/>
      <c r="D637" s="30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</row>
    <row r="638" spans="2:15" x14ac:dyDescent="0.15">
      <c r="B638" s="303"/>
      <c r="C638" s="303"/>
      <c r="D638" s="30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</row>
    <row r="639" spans="2:15" x14ac:dyDescent="0.15">
      <c r="B639" s="303"/>
      <c r="C639" s="303"/>
      <c r="D639" s="30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</row>
    <row r="640" spans="2:15" x14ac:dyDescent="0.15">
      <c r="B640" s="303"/>
      <c r="C640" s="303"/>
      <c r="D640" s="30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</row>
    <row r="641" spans="2:15" x14ac:dyDescent="0.15">
      <c r="B641" s="303"/>
      <c r="C641" s="303"/>
      <c r="D641" s="30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</row>
    <row r="642" spans="2:15" x14ac:dyDescent="0.15">
      <c r="B642" s="303"/>
      <c r="C642" s="303"/>
      <c r="D642" s="30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</row>
    <row r="643" spans="2:15" x14ac:dyDescent="0.15">
      <c r="B643" s="303"/>
      <c r="C643" s="303"/>
      <c r="D643" s="30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</row>
    <row r="644" spans="2:15" x14ac:dyDescent="0.15">
      <c r="B644" s="303"/>
      <c r="C644" s="303"/>
      <c r="D644" s="30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</row>
    <row r="645" spans="2:15" x14ac:dyDescent="0.15">
      <c r="B645" s="303"/>
      <c r="C645" s="303"/>
      <c r="D645" s="30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</row>
    <row r="646" spans="2:15" x14ac:dyDescent="0.15">
      <c r="B646" s="303"/>
      <c r="C646" s="303"/>
      <c r="D646" s="30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</row>
    <row r="647" spans="2:15" x14ac:dyDescent="0.15">
      <c r="B647" s="303"/>
      <c r="C647" s="303"/>
      <c r="D647" s="30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</row>
    <row r="648" spans="2:15" x14ac:dyDescent="0.15">
      <c r="B648" s="303"/>
      <c r="C648" s="303"/>
      <c r="D648" s="30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</row>
    <row r="649" spans="2:15" x14ac:dyDescent="0.15">
      <c r="B649" s="303"/>
      <c r="C649" s="303"/>
      <c r="D649" s="30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</row>
    <row r="650" spans="2:15" x14ac:dyDescent="0.15">
      <c r="B650" s="303"/>
      <c r="C650" s="303"/>
      <c r="D650" s="30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</row>
    <row r="651" spans="2:15" x14ac:dyDescent="0.15">
      <c r="B651" s="303"/>
      <c r="C651" s="303"/>
      <c r="D651" s="30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</row>
    <row r="652" spans="2:15" x14ac:dyDescent="0.15">
      <c r="B652" s="303"/>
      <c r="C652" s="303"/>
      <c r="D652" s="30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</row>
    <row r="653" spans="2:15" x14ac:dyDescent="0.15">
      <c r="B653" s="303"/>
      <c r="C653" s="303"/>
      <c r="D653" s="30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</row>
    <row r="654" spans="2:15" x14ac:dyDescent="0.15">
      <c r="B654" s="303"/>
      <c r="C654" s="303"/>
      <c r="D654" s="30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</row>
    <row r="655" spans="2:15" x14ac:dyDescent="0.15">
      <c r="B655" s="303"/>
      <c r="C655" s="303"/>
      <c r="D655" s="30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</row>
    <row r="656" spans="2:15" x14ac:dyDescent="0.15">
      <c r="B656" s="303"/>
      <c r="C656" s="303"/>
      <c r="D656" s="30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</row>
    <row r="657" spans="2:15" x14ac:dyDescent="0.15">
      <c r="B657" s="303"/>
      <c r="C657" s="303"/>
      <c r="D657" s="30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</row>
    <row r="658" spans="2:15" x14ac:dyDescent="0.15">
      <c r="B658" s="303"/>
      <c r="C658" s="303"/>
      <c r="D658" s="30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</row>
    <row r="659" spans="2:15" x14ac:dyDescent="0.15">
      <c r="B659" s="303"/>
      <c r="C659" s="303"/>
      <c r="D659" s="30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</row>
    <row r="660" spans="2:15" x14ac:dyDescent="0.15">
      <c r="B660" s="303"/>
      <c r="C660" s="303"/>
      <c r="D660" s="30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</row>
    <row r="661" spans="2:15" x14ac:dyDescent="0.15">
      <c r="B661" s="303"/>
      <c r="C661" s="303"/>
      <c r="D661" s="30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</row>
    <row r="662" spans="2:15" x14ac:dyDescent="0.15">
      <c r="B662" s="303"/>
      <c r="C662" s="303"/>
      <c r="D662" s="30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</row>
    <row r="663" spans="2:15" x14ac:dyDescent="0.15">
      <c r="B663" s="303"/>
      <c r="C663" s="303"/>
      <c r="D663" s="30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</row>
    <row r="664" spans="2:15" x14ac:dyDescent="0.15">
      <c r="B664" s="303"/>
      <c r="C664" s="303"/>
      <c r="D664" s="30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</row>
    <row r="665" spans="2:15" x14ac:dyDescent="0.15">
      <c r="B665" s="303"/>
      <c r="C665" s="303"/>
      <c r="D665" s="30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</row>
    <row r="666" spans="2:15" x14ac:dyDescent="0.15">
      <c r="B666" s="303"/>
      <c r="C666" s="303"/>
      <c r="D666" s="30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</row>
    <row r="667" spans="2:15" x14ac:dyDescent="0.15">
      <c r="B667" s="303"/>
      <c r="C667" s="303"/>
      <c r="D667" s="30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</row>
    <row r="668" spans="2:15" x14ac:dyDescent="0.15">
      <c r="B668" s="303"/>
      <c r="C668" s="303"/>
      <c r="D668" s="30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</row>
    <row r="669" spans="2:15" x14ac:dyDescent="0.15">
      <c r="B669" s="303"/>
      <c r="C669" s="303"/>
      <c r="D669" s="30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</row>
    <row r="670" spans="2:15" x14ac:dyDescent="0.15">
      <c r="B670" s="303"/>
      <c r="C670" s="303"/>
      <c r="D670" s="30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</row>
    <row r="671" spans="2:15" x14ac:dyDescent="0.15">
      <c r="B671" s="303"/>
      <c r="C671" s="303"/>
      <c r="D671" s="30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</row>
    <row r="672" spans="2:15" x14ac:dyDescent="0.15">
      <c r="B672" s="303"/>
      <c r="C672" s="303"/>
      <c r="D672" s="30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</row>
    <row r="673" spans="2:15" x14ac:dyDescent="0.15">
      <c r="B673" s="303"/>
      <c r="C673" s="303"/>
      <c r="D673" s="30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</row>
    <row r="674" spans="2:15" x14ac:dyDescent="0.15">
      <c r="B674" s="303"/>
      <c r="C674" s="303"/>
      <c r="D674" s="30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</row>
    <row r="675" spans="2:15" x14ac:dyDescent="0.15">
      <c r="B675" s="303"/>
      <c r="C675" s="303"/>
      <c r="D675" s="30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</row>
    <row r="676" spans="2:15" x14ac:dyDescent="0.15">
      <c r="B676" s="303"/>
      <c r="C676" s="303"/>
      <c r="D676" s="30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</row>
    <row r="677" spans="2:15" x14ac:dyDescent="0.15">
      <c r="B677" s="303"/>
      <c r="C677" s="303"/>
      <c r="D677" s="30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</row>
    <row r="678" spans="2:15" x14ac:dyDescent="0.15">
      <c r="B678" s="303"/>
      <c r="C678" s="303"/>
      <c r="D678" s="30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</row>
    <row r="679" spans="2:15" x14ac:dyDescent="0.15">
      <c r="B679" s="303"/>
      <c r="C679" s="303"/>
      <c r="D679" s="30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</row>
    <row r="680" spans="2:15" x14ac:dyDescent="0.15">
      <c r="B680" s="303"/>
      <c r="C680" s="303"/>
      <c r="D680" s="30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</row>
    <row r="681" spans="2:15" x14ac:dyDescent="0.15">
      <c r="B681" s="303"/>
      <c r="C681" s="303"/>
      <c r="D681" s="30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</row>
    <row r="682" spans="2:15" x14ac:dyDescent="0.15">
      <c r="B682" s="303"/>
      <c r="C682" s="303"/>
      <c r="D682" s="30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</row>
    <row r="683" spans="2:15" x14ac:dyDescent="0.15">
      <c r="B683" s="303"/>
      <c r="C683" s="303"/>
      <c r="D683" s="30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</row>
    <row r="684" spans="2:15" x14ac:dyDescent="0.15">
      <c r="B684" s="303"/>
      <c r="C684" s="303"/>
      <c r="D684" s="30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</row>
    <row r="685" spans="2:15" x14ac:dyDescent="0.15">
      <c r="B685" s="303"/>
      <c r="C685" s="303"/>
      <c r="D685" s="30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</row>
    <row r="686" spans="2:15" x14ac:dyDescent="0.15">
      <c r="B686" s="303"/>
      <c r="C686" s="303"/>
      <c r="D686" s="30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</row>
    <row r="687" spans="2:15" x14ac:dyDescent="0.15">
      <c r="B687" s="303"/>
      <c r="C687" s="303"/>
      <c r="D687" s="30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</row>
    <row r="688" spans="2:15" x14ac:dyDescent="0.15">
      <c r="B688" s="303"/>
      <c r="C688" s="303"/>
      <c r="D688" s="30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</row>
    <row r="689" spans="2:15" x14ac:dyDescent="0.15">
      <c r="B689" s="303"/>
      <c r="C689" s="303"/>
      <c r="D689" s="30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</row>
    <row r="690" spans="2:15" x14ac:dyDescent="0.15">
      <c r="B690" s="303"/>
      <c r="C690" s="303"/>
      <c r="D690" s="30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</row>
    <row r="691" spans="2:15" x14ac:dyDescent="0.15">
      <c r="B691" s="303"/>
      <c r="C691" s="303"/>
      <c r="D691" s="30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</row>
    <row r="692" spans="2:15" x14ac:dyDescent="0.15">
      <c r="B692" s="303"/>
      <c r="C692" s="303"/>
      <c r="D692" s="30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</row>
    <row r="693" spans="2:15" x14ac:dyDescent="0.15">
      <c r="B693" s="303"/>
      <c r="C693" s="303"/>
      <c r="D693" s="30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</row>
    <row r="694" spans="2:15" x14ac:dyDescent="0.15">
      <c r="B694" s="303"/>
      <c r="C694" s="303"/>
      <c r="D694" s="30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</row>
    <row r="695" spans="2:15" x14ac:dyDescent="0.15">
      <c r="B695" s="303"/>
      <c r="C695" s="303"/>
      <c r="D695" s="30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</row>
    <row r="696" spans="2:15" x14ac:dyDescent="0.15">
      <c r="B696" s="303"/>
      <c r="C696" s="303"/>
      <c r="D696" s="30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</row>
    <row r="697" spans="2:15" x14ac:dyDescent="0.15">
      <c r="B697" s="303"/>
      <c r="C697" s="303"/>
      <c r="D697" s="30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</row>
    <row r="698" spans="2:15" x14ac:dyDescent="0.15">
      <c r="B698" s="303"/>
      <c r="C698" s="303"/>
      <c r="D698" s="30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</row>
    <row r="699" spans="2:15" x14ac:dyDescent="0.15">
      <c r="B699" s="303"/>
      <c r="C699" s="303"/>
      <c r="D699" s="30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</row>
    <row r="700" spans="2:15" x14ac:dyDescent="0.15">
      <c r="B700" s="303"/>
      <c r="C700" s="303"/>
      <c r="D700" s="30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</row>
    <row r="701" spans="2:15" x14ac:dyDescent="0.15">
      <c r="B701" s="303"/>
      <c r="C701" s="303"/>
      <c r="D701" s="30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</row>
    <row r="702" spans="2:15" x14ac:dyDescent="0.15">
      <c r="B702" s="303"/>
      <c r="C702" s="303"/>
      <c r="D702" s="30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</row>
    <row r="703" spans="2:15" x14ac:dyDescent="0.15">
      <c r="B703" s="303"/>
      <c r="C703" s="303"/>
      <c r="D703" s="30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</row>
    <row r="704" spans="2:15" x14ac:dyDescent="0.15">
      <c r="B704" s="303"/>
      <c r="C704" s="303"/>
      <c r="D704" s="30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</row>
    <row r="705" spans="2:15" x14ac:dyDescent="0.15">
      <c r="B705" s="303"/>
      <c r="C705" s="303"/>
      <c r="D705" s="30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</row>
    <row r="706" spans="2:15" x14ac:dyDescent="0.15">
      <c r="B706" s="303"/>
      <c r="C706" s="303"/>
      <c r="D706" s="30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</row>
    <row r="707" spans="2:15" x14ac:dyDescent="0.15">
      <c r="B707" s="303"/>
      <c r="C707" s="303"/>
      <c r="D707" s="30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</row>
    <row r="708" spans="2:15" x14ac:dyDescent="0.15">
      <c r="B708" s="303"/>
      <c r="C708" s="303"/>
      <c r="D708" s="30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</row>
    <row r="709" spans="2:15" x14ac:dyDescent="0.15">
      <c r="B709" s="303"/>
      <c r="C709" s="303"/>
      <c r="D709" s="30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</row>
  </sheetData>
  <phoneticPr fontId="2"/>
  <pageMargins left="0.31496062992125984" right="0.19685039370078741" top="0.43307086614173229" bottom="0.19685039370078741" header="0.23622047244094491" footer="0.23622047244094491"/>
  <pageSetup paperSize="9" scale="79" firstPageNumber="97" orientation="portrait" useFirstPageNumber="1" r:id="rId1"/>
  <headerFooter alignWithMargins="0">
    <oddHeader>&amp;Rデータ編２：項目別集計（R4）&amp;A</oddHeader>
    <oddFooter>&amp;C&amp;P</oddFooter>
  </headerFooter>
  <rowBreaks count="7" manualBreakCount="7">
    <brk id="75" max="17" man="1"/>
    <brk id="137" max="17" man="1"/>
    <brk id="220" max="17" man="1"/>
    <brk id="293" max="17" man="1"/>
    <brk id="356" max="17" man="1"/>
    <brk id="418" max="17" man="1"/>
    <brk id="499" max="17" man="1"/>
  </rowBreaks>
  <ignoredErrors>
    <ignoredError sqref="D8:E8" formulaRange="1"/>
    <ignoredError sqref="K26 K369 K400 K43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709"/>
  <sheetViews>
    <sheetView view="pageBreakPreview" zoomScaleNormal="85" zoomScaleSheetLayoutView="100" workbookViewId="0">
      <selection activeCell="T3" sqref="T3"/>
    </sheetView>
  </sheetViews>
  <sheetFormatPr defaultColWidth="8.88671875" defaultRowHeight="12" x14ac:dyDescent="0.15"/>
  <cols>
    <col min="1" max="1" width="2.33203125" style="2" customWidth="1"/>
    <col min="2" max="4" width="7.6640625" style="316" customWidth="1"/>
    <col min="5" max="17" width="7.6640625" style="2" customWidth="1"/>
    <col min="18" max="18" width="1.6640625" style="2" customWidth="1"/>
    <col min="19" max="16384" width="8.88671875" style="2"/>
  </cols>
  <sheetData>
    <row r="1" spans="1:18" ht="14.4" x14ac:dyDescent="0.2">
      <c r="A1" s="449" t="s">
        <v>113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3.5" customHeight="1" x14ac:dyDescent="0.15"/>
    <row r="3" spans="1:18" ht="13.5" customHeight="1" x14ac:dyDescent="0.15">
      <c r="B3" s="50" t="s">
        <v>8</v>
      </c>
      <c r="C3" s="50"/>
      <c r="D3" s="30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8" ht="19.2" x14ac:dyDescent="0.15">
      <c r="B4" s="5" t="s">
        <v>9</v>
      </c>
      <c r="C4" s="6" t="s">
        <v>87</v>
      </c>
      <c r="D4" s="304" t="s">
        <v>88</v>
      </c>
      <c r="E4" s="304" t="s">
        <v>89</v>
      </c>
      <c r="F4" s="305" t="s">
        <v>10</v>
      </c>
      <c r="G4" s="306" t="s">
        <v>90</v>
      </c>
      <c r="H4" s="304" t="s">
        <v>89</v>
      </c>
      <c r="I4" s="6" t="s">
        <v>11</v>
      </c>
      <c r="J4" s="307"/>
      <c r="K4" s="312"/>
      <c r="L4" s="309"/>
      <c r="M4" s="309"/>
      <c r="N4" s="309"/>
      <c r="O4" s="309"/>
      <c r="P4" s="309"/>
      <c r="Q4" s="309"/>
      <c r="R4" s="308"/>
    </row>
    <row r="5" spans="1:18" s="10" customFormat="1" ht="13.5" customHeight="1" x14ac:dyDescent="0.15">
      <c r="B5" s="55"/>
      <c r="C5" s="26" t="s">
        <v>10</v>
      </c>
      <c r="D5" s="210">
        <f>SUM(D6:D7)</f>
        <v>408</v>
      </c>
      <c r="E5" s="210">
        <f>SUM(E6:E7)</f>
        <v>386</v>
      </c>
      <c r="F5" s="226">
        <f t="shared" ref="F5:F12" si="0">SUM(D5:E5)</f>
        <v>794</v>
      </c>
      <c r="G5" s="171">
        <f>D5/$F$5</f>
        <v>0.51385390428211586</v>
      </c>
      <c r="H5" s="102">
        <f>E5/$F$5</f>
        <v>0.48614609571788414</v>
      </c>
      <c r="I5" s="102">
        <f>F5/$F$12</f>
        <v>0.45293782087849399</v>
      </c>
      <c r="J5" s="310"/>
      <c r="K5" s="57"/>
      <c r="L5" s="26"/>
      <c r="M5" s="57"/>
      <c r="N5" s="57"/>
      <c r="O5" s="57"/>
      <c r="P5" s="8"/>
      <c r="Q5" s="8"/>
      <c r="R5" s="8"/>
    </row>
    <row r="6" spans="1:18" s="10" customFormat="1" ht="13.5" customHeight="1" x14ac:dyDescent="0.15">
      <c r="B6" s="55" t="s">
        <v>12</v>
      </c>
      <c r="C6" s="58" t="s">
        <v>13</v>
      </c>
      <c r="D6" s="319">
        <v>199</v>
      </c>
      <c r="E6" s="319">
        <v>189</v>
      </c>
      <c r="F6" s="227">
        <f t="shared" si="0"/>
        <v>388</v>
      </c>
      <c r="G6" s="151">
        <f>D6/$F$6</f>
        <v>0.51288659793814428</v>
      </c>
      <c r="H6" s="106">
        <f>E6/$F$6</f>
        <v>0.48711340206185566</v>
      </c>
      <c r="I6" s="106">
        <f>F6/$F$5</f>
        <v>0.48866498740554154</v>
      </c>
      <c r="J6" s="310"/>
      <c r="K6" s="26"/>
      <c r="L6" s="26"/>
      <c r="M6" s="57"/>
      <c r="N6" s="57"/>
      <c r="O6" s="57"/>
      <c r="P6" s="8"/>
      <c r="Q6" s="8"/>
      <c r="R6" s="8"/>
    </row>
    <row r="7" spans="1:18" s="10" customFormat="1" ht="13.5" customHeight="1" x14ac:dyDescent="0.15">
      <c r="B7" s="59"/>
      <c r="C7" s="60" t="s">
        <v>14</v>
      </c>
      <c r="D7" s="320">
        <v>209</v>
      </c>
      <c r="E7" s="320">
        <v>197</v>
      </c>
      <c r="F7" s="228">
        <f t="shared" si="0"/>
        <v>406</v>
      </c>
      <c r="G7" s="172">
        <f>D7/$F$7</f>
        <v>0.51477832512315269</v>
      </c>
      <c r="H7" s="118">
        <f>E7/$F$7</f>
        <v>0.48522167487684731</v>
      </c>
      <c r="I7" s="118">
        <f>F7/$F$5</f>
        <v>0.51133501259445846</v>
      </c>
      <c r="J7" s="310"/>
      <c r="K7" s="26"/>
      <c r="L7" s="26"/>
      <c r="M7" s="57"/>
      <c r="N7" s="57"/>
      <c r="O7" s="57"/>
      <c r="P7" s="8"/>
      <c r="Q7" s="8"/>
      <c r="R7" s="8"/>
    </row>
    <row r="8" spans="1:18" s="10" customFormat="1" ht="13.5" customHeight="1" x14ac:dyDescent="0.15">
      <c r="B8" s="55"/>
      <c r="C8" s="26" t="s">
        <v>10</v>
      </c>
      <c r="D8" s="210">
        <f>SUM(D9:D10)</f>
        <v>382</v>
      </c>
      <c r="E8" s="210">
        <f>SUM(E9:E10)</f>
        <v>360</v>
      </c>
      <c r="F8" s="226">
        <f t="shared" si="0"/>
        <v>742</v>
      </c>
      <c r="G8" s="171">
        <f>D8/$F$8</f>
        <v>0.51482479784366575</v>
      </c>
      <c r="H8" s="102">
        <f>E8/$F$8</f>
        <v>0.48517520215633425</v>
      </c>
      <c r="I8" s="102">
        <f>F8/$F$12</f>
        <v>0.4232743867655448</v>
      </c>
      <c r="J8" s="310"/>
      <c r="K8" s="26"/>
      <c r="L8" s="26"/>
      <c r="M8" s="57"/>
      <c r="N8" s="57"/>
      <c r="O8" s="57"/>
      <c r="P8" s="8"/>
      <c r="Q8" s="8"/>
      <c r="R8" s="8"/>
    </row>
    <row r="9" spans="1:18" s="10" customFormat="1" ht="13.5" customHeight="1" x14ac:dyDescent="0.15">
      <c r="B9" s="55" t="s">
        <v>15</v>
      </c>
      <c r="C9" s="58" t="s">
        <v>13</v>
      </c>
      <c r="D9" s="319">
        <v>175</v>
      </c>
      <c r="E9" s="319">
        <v>172</v>
      </c>
      <c r="F9" s="227">
        <f t="shared" si="0"/>
        <v>347</v>
      </c>
      <c r="G9" s="151">
        <f>D9/$F$9</f>
        <v>0.50432276657060515</v>
      </c>
      <c r="H9" s="106">
        <f>E9/$F$9</f>
        <v>0.49567723342939479</v>
      </c>
      <c r="I9" s="106">
        <f>F9/$F$8</f>
        <v>0.46765498652291104</v>
      </c>
      <c r="J9" s="310"/>
      <c r="K9" s="26"/>
      <c r="L9" s="26"/>
      <c r="M9" s="57"/>
      <c r="N9" s="57"/>
      <c r="O9" s="57"/>
      <c r="P9" s="8"/>
      <c r="Q9" s="8"/>
      <c r="R9" s="8"/>
    </row>
    <row r="10" spans="1:18" s="10" customFormat="1" ht="13.5" customHeight="1" x14ac:dyDescent="0.15">
      <c r="B10" s="59"/>
      <c r="C10" s="60" t="s">
        <v>16</v>
      </c>
      <c r="D10" s="321">
        <v>207</v>
      </c>
      <c r="E10" s="321">
        <v>188</v>
      </c>
      <c r="F10" s="228">
        <f t="shared" si="0"/>
        <v>395</v>
      </c>
      <c r="G10" s="172">
        <f>D10/$F$10</f>
        <v>0.52405063291139242</v>
      </c>
      <c r="H10" s="118">
        <f>E10/$F$10</f>
        <v>0.47594936708860758</v>
      </c>
      <c r="I10" s="118">
        <f>F10/$F$8</f>
        <v>0.53234501347708896</v>
      </c>
      <c r="J10" s="310"/>
      <c r="K10" s="26"/>
      <c r="L10" s="26"/>
      <c r="M10" s="57"/>
      <c r="N10" s="57"/>
      <c r="O10" s="57"/>
      <c r="P10" s="8"/>
      <c r="Q10" s="8"/>
      <c r="R10" s="8"/>
    </row>
    <row r="11" spans="1:18" s="10" customFormat="1" ht="14.25" customHeight="1" thickBot="1" x14ac:dyDescent="0.2">
      <c r="B11" s="58" t="s">
        <v>17</v>
      </c>
      <c r="C11" s="58" t="s">
        <v>16</v>
      </c>
      <c r="D11" s="322">
        <v>121</v>
      </c>
      <c r="E11" s="322">
        <v>96</v>
      </c>
      <c r="F11" s="227">
        <f t="shared" si="0"/>
        <v>217</v>
      </c>
      <c r="G11" s="151">
        <f>D11/$F$11</f>
        <v>0.55760368663594473</v>
      </c>
      <c r="H11" s="106">
        <f>E11/$F$11</f>
        <v>0.44239631336405533</v>
      </c>
      <c r="I11" s="106">
        <f>F11/$F$12</f>
        <v>0.12378779235596121</v>
      </c>
      <c r="J11" s="310"/>
      <c r="K11" s="26"/>
      <c r="L11" s="26"/>
      <c r="M11" s="57"/>
      <c r="N11" s="57"/>
      <c r="O11" s="57"/>
      <c r="P11" s="8"/>
      <c r="Q11" s="8"/>
      <c r="R11" s="8"/>
    </row>
    <row r="12" spans="1:18" s="10" customFormat="1" ht="14.25" customHeight="1" thickTop="1" x14ac:dyDescent="0.15">
      <c r="B12" s="61"/>
      <c r="C12" s="62" t="s">
        <v>10</v>
      </c>
      <c r="D12" s="222">
        <f>D5+D8+D11</f>
        <v>911</v>
      </c>
      <c r="E12" s="222">
        <f>E5+E8+E11</f>
        <v>842</v>
      </c>
      <c r="F12" s="229">
        <f t="shared" si="0"/>
        <v>1753</v>
      </c>
      <c r="G12" s="150">
        <f>D12/$F$12</f>
        <v>0.51968054763262983</v>
      </c>
      <c r="H12" s="173">
        <f>E12/$F$12</f>
        <v>0.48031945236737023</v>
      </c>
      <c r="I12" s="173">
        <f>F12/$F$12</f>
        <v>1</v>
      </c>
      <c r="J12" s="310"/>
      <c r="K12" s="26"/>
      <c r="L12" s="26"/>
      <c r="M12" s="57"/>
      <c r="N12" s="57"/>
      <c r="O12" s="57"/>
      <c r="P12" s="8"/>
      <c r="Q12" s="8"/>
      <c r="R12" s="8"/>
    </row>
    <row r="13" spans="1:18" s="10" customFormat="1" ht="13.5" customHeight="1" x14ac:dyDescent="0.15">
      <c r="B13" s="17"/>
      <c r="C13" s="17"/>
      <c r="D13" s="17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8" s="10" customFormat="1" ht="24" customHeight="1" x14ac:dyDescent="0.15">
      <c r="B14" s="65" t="s">
        <v>18</v>
      </c>
      <c r="C14" s="65"/>
      <c r="D14" s="17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8" s="10" customFormat="1" ht="19.2" x14ac:dyDescent="0.15">
      <c r="B15" s="67" t="s">
        <v>9</v>
      </c>
      <c r="C15" s="67" t="s">
        <v>19</v>
      </c>
      <c r="D15" s="402" t="s">
        <v>20</v>
      </c>
      <c r="E15" s="11" t="s">
        <v>60</v>
      </c>
      <c r="F15" s="430" t="s">
        <v>103</v>
      </c>
      <c r="G15" s="11" t="s">
        <v>61</v>
      </c>
      <c r="H15" s="11" t="s">
        <v>21</v>
      </c>
      <c r="I15" s="11" t="s">
        <v>22</v>
      </c>
      <c r="J15" s="11" t="s">
        <v>23</v>
      </c>
      <c r="K15" s="408" t="s">
        <v>10</v>
      </c>
      <c r="L15" s="11" t="s">
        <v>60</v>
      </c>
      <c r="M15" s="430" t="s">
        <v>103</v>
      </c>
      <c r="N15" s="11" t="s">
        <v>61</v>
      </c>
      <c r="O15" s="11" t="s">
        <v>21</v>
      </c>
      <c r="P15" s="11" t="s">
        <v>22</v>
      </c>
      <c r="Q15" s="11" t="s">
        <v>23</v>
      </c>
      <c r="R15" s="311"/>
    </row>
    <row r="16" spans="1:18" s="10" customFormat="1" ht="13.5" customHeight="1" x14ac:dyDescent="0.15">
      <c r="B16" s="68"/>
      <c r="C16" s="69"/>
      <c r="D16" s="70" t="s">
        <v>10</v>
      </c>
      <c r="E16" s="210">
        <f t="shared" ref="E16:J16" si="1">E17+E18</f>
        <v>7</v>
      </c>
      <c r="F16" s="210">
        <f t="shared" si="1"/>
        <v>45</v>
      </c>
      <c r="G16" s="210">
        <f t="shared" si="1"/>
        <v>63</v>
      </c>
      <c r="H16" s="210">
        <f t="shared" si="1"/>
        <v>554</v>
      </c>
      <c r="I16" s="210">
        <f t="shared" si="1"/>
        <v>100</v>
      </c>
      <c r="J16" s="210">
        <f t="shared" si="1"/>
        <v>14</v>
      </c>
      <c r="K16" s="211">
        <f>SUM(K17:K18)</f>
        <v>783</v>
      </c>
      <c r="L16" s="71">
        <f t="shared" ref="L16:Q16" si="2">E16/$K$16</f>
        <v>8.9399744572158362E-3</v>
      </c>
      <c r="M16" s="71">
        <f t="shared" si="2"/>
        <v>5.7471264367816091E-2</v>
      </c>
      <c r="N16" s="71">
        <f t="shared" si="2"/>
        <v>8.0459770114942528E-2</v>
      </c>
      <c r="O16" s="71">
        <f t="shared" si="2"/>
        <v>0.70753512132822483</v>
      </c>
      <c r="P16" s="14">
        <f t="shared" si="2"/>
        <v>0.1277139208173691</v>
      </c>
      <c r="Q16" s="39">
        <f t="shared" si="2"/>
        <v>1.7879948914431672E-2</v>
      </c>
      <c r="R16" s="251"/>
    </row>
    <row r="17" spans="2:18" s="10" customFormat="1" ht="13.5" customHeight="1" x14ac:dyDescent="0.15">
      <c r="B17" s="55"/>
      <c r="C17" s="72"/>
      <c r="D17" s="58" t="s">
        <v>88</v>
      </c>
      <c r="E17" s="212">
        <f t="shared" ref="E17:J18" si="3">E21+E24</f>
        <v>3</v>
      </c>
      <c r="F17" s="212">
        <f t="shared" si="3"/>
        <v>25</v>
      </c>
      <c r="G17" s="212">
        <f t="shared" si="3"/>
        <v>39</v>
      </c>
      <c r="H17" s="212">
        <f t="shared" si="3"/>
        <v>282</v>
      </c>
      <c r="I17" s="212">
        <f t="shared" si="3"/>
        <v>47</v>
      </c>
      <c r="J17" s="212">
        <f t="shared" si="3"/>
        <v>8</v>
      </c>
      <c r="K17" s="213">
        <f>SUM(E17:J17)</f>
        <v>404</v>
      </c>
      <c r="L17" s="73">
        <f t="shared" ref="L17:Q17" si="4">E17/$K$17</f>
        <v>7.4257425742574254E-3</v>
      </c>
      <c r="M17" s="73">
        <f t="shared" si="4"/>
        <v>6.1881188118811881E-2</v>
      </c>
      <c r="N17" s="73">
        <f t="shared" si="4"/>
        <v>9.6534653465346537E-2</v>
      </c>
      <c r="O17" s="73">
        <f t="shared" si="4"/>
        <v>0.69801980198019797</v>
      </c>
      <c r="P17" s="20">
        <f t="shared" si="4"/>
        <v>0.11633663366336634</v>
      </c>
      <c r="Q17" s="40">
        <f t="shared" si="4"/>
        <v>1.9801980198019802E-2</v>
      </c>
      <c r="R17" s="251"/>
    </row>
    <row r="18" spans="2:18" s="10" customFormat="1" ht="13.5" customHeight="1" x14ac:dyDescent="0.15">
      <c r="B18" s="55"/>
      <c r="C18" s="72" t="s">
        <v>10</v>
      </c>
      <c r="D18" s="74" t="s">
        <v>91</v>
      </c>
      <c r="E18" s="214">
        <f t="shared" si="3"/>
        <v>4</v>
      </c>
      <c r="F18" s="214">
        <f t="shared" si="3"/>
        <v>20</v>
      </c>
      <c r="G18" s="214">
        <f t="shared" si="3"/>
        <v>24</v>
      </c>
      <c r="H18" s="214">
        <f t="shared" si="3"/>
        <v>272</v>
      </c>
      <c r="I18" s="214">
        <f t="shared" si="3"/>
        <v>53</v>
      </c>
      <c r="J18" s="214">
        <f t="shared" si="3"/>
        <v>6</v>
      </c>
      <c r="K18" s="215">
        <f>SUM(E18:J18)</f>
        <v>379</v>
      </c>
      <c r="L18" s="77">
        <f t="shared" ref="L18:Q18" si="5">E18/$K$18</f>
        <v>1.0554089709762533E-2</v>
      </c>
      <c r="M18" s="77">
        <f t="shared" si="5"/>
        <v>5.2770448548812667E-2</v>
      </c>
      <c r="N18" s="77">
        <f t="shared" si="5"/>
        <v>6.3324538258575203E-2</v>
      </c>
      <c r="O18" s="77">
        <f t="shared" si="5"/>
        <v>0.71767810026385226</v>
      </c>
      <c r="P18" s="22">
        <f t="shared" si="5"/>
        <v>0.13984168865435356</v>
      </c>
      <c r="Q18" s="41">
        <f t="shared" si="5"/>
        <v>1.5831134564643801E-2</v>
      </c>
      <c r="R18" s="251"/>
    </row>
    <row r="19" spans="2:18" s="10" customFormat="1" ht="13.5" customHeight="1" x14ac:dyDescent="0.15">
      <c r="B19" s="55"/>
      <c r="C19" s="72"/>
      <c r="D19" s="59" t="s">
        <v>24</v>
      </c>
      <c r="E19" s="353"/>
      <c r="F19" s="353"/>
      <c r="G19" s="353"/>
      <c r="H19" s="353"/>
      <c r="I19" s="353"/>
      <c r="J19" s="353"/>
      <c r="K19" s="216">
        <f>$F$5-K16</f>
        <v>11</v>
      </c>
      <c r="L19" s="361"/>
      <c r="M19" s="361"/>
      <c r="N19" s="361"/>
      <c r="O19" s="361"/>
      <c r="P19" s="362"/>
      <c r="Q19" s="377"/>
      <c r="R19" s="251"/>
    </row>
    <row r="20" spans="2:18" s="10" customFormat="1" ht="13.5" customHeight="1" x14ac:dyDescent="0.15">
      <c r="B20" s="55"/>
      <c r="C20" s="68" t="s">
        <v>25</v>
      </c>
      <c r="D20" s="70" t="s">
        <v>10</v>
      </c>
      <c r="E20" s="210">
        <f t="shared" ref="E20:J20" si="6">E21+E22</f>
        <v>1</v>
      </c>
      <c r="F20" s="210">
        <f t="shared" si="6"/>
        <v>12</v>
      </c>
      <c r="G20" s="210">
        <f t="shared" si="6"/>
        <v>19</v>
      </c>
      <c r="H20" s="210">
        <f t="shared" si="6"/>
        <v>305</v>
      </c>
      <c r="I20" s="210">
        <f t="shared" si="6"/>
        <v>41</v>
      </c>
      <c r="J20" s="210">
        <f t="shared" si="6"/>
        <v>3</v>
      </c>
      <c r="K20" s="211">
        <f t="shared" ref="K20:K25" si="7">SUM(E20:J20)</f>
        <v>381</v>
      </c>
      <c r="L20" s="71">
        <f t="shared" ref="L20:Q20" si="8">E20/$K$20</f>
        <v>2.6246719160104987E-3</v>
      </c>
      <c r="M20" s="71">
        <f t="shared" si="8"/>
        <v>3.1496062992125984E-2</v>
      </c>
      <c r="N20" s="71">
        <f t="shared" si="8"/>
        <v>4.9868766404199474E-2</v>
      </c>
      <c r="O20" s="71">
        <f t="shared" si="8"/>
        <v>0.80052493438320205</v>
      </c>
      <c r="P20" s="14">
        <f t="shared" si="8"/>
        <v>0.10761154855643044</v>
      </c>
      <c r="Q20" s="39">
        <f t="shared" si="8"/>
        <v>7.874015748031496E-3</v>
      </c>
      <c r="R20" s="251"/>
    </row>
    <row r="21" spans="2:18" s="10" customFormat="1" ht="13.5" customHeight="1" x14ac:dyDescent="0.15">
      <c r="B21" s="55" t="s">
        <v>12</v>
      </c>
      <c r="C21" s="55" t="s">
        <v>13</v>
      </c>
      <c r="D21" s="58" t="s">
        <v>88</v>
      </c>
      <c r="E21" s="319">
        <v>0</v>
      </c>
      <c r="F21" s="319">
        <v>4</v>
      </c>
      <c r="G21" s="319">
        <v>9</v>
      </c>
      <c r="H21" s="319">
        <v>162</v>
      </c>
      <c r="I21" s="319">
        <v>18</v>
      </c>
      <c r="J21" s="319">
        <v>3</v>
      </c>
      <c r="K21" s="213">
        <f t="shared" si="7"/>
        <v>196</v>
      </c>
      <c r="L21" s="73">
        <f t="shared" ref="L21:Q21" si="9">E21/$K$21</f>
        <v>0</v>
      </c>
      <c r="M21" s="73">
        <f t="shared" si="9"/>
        <v>2.0408163265306121E-2</v>
      </c>
      <c r="N21" s="73">
        <f t="shared" si="9"/>
        <v>4.5918367346938778E-2</v>
      </c>
      <c r="O21" s="73">
        <f t="shared" si="9"/>
        <v>0.82653061224489799</v>
      </c>
      <c r="P21" s="20">
        <f t="shared" si="9"/>
        <v>9.1836734693877556E-2</v>
      </c>
      <c r="Q21" s="40">
        <f t="shared" si="9"/>
        <v>1.5306122448979591E-2</v>
      </c>
      <c r="R21" s="251"/>
    </row>
    <row r="22" spans="2:18" s="10" customFormat="1" ht="13.5" customHeight="1" x14ac:dyDescent="0.15">
      <c r="B22" s="55"/>
      <c r="C22" s="55"/>
      <c r="D22" s="60" t="s">
        <v>91</v>
      </c>
      <c r="E22" s="320">
        <v>1</v>
      </c>
      <c r="F22" s="320">
        <v>8</v>
      </c>
      <c r="G22" s="320">
        <v>10</v>
      </c>
      <c r="H22" s="320">
        <v>143</v>
      </c>
      <c r="I22" s="320">
        <v>23</v>
      </c>
      <c r="J22" s="320">
        <v>0</v>
      </c>
      <c r="K22" s="217">
        <f t="shared" si="7"/>
        <v>185</v>
      </c>
      <c r="L22" s="81">
        <f t="shared" ref="L22:Q22" si="10">E22/$K$22</f>
        <v>5.4054054054054057E-3</v>
      </c>
      <c r="M22" s="81">
        <f t="shared" si="10"/>
        <v>4.3243243243243246E-2</v>
      </c>
      <c r="N22" s="81">
        <f t="shared" si="10"/>
        <v>5.4054054054054057E-2</v>
      </c>
      <c r="O22" s="81">
        <f t="shared" si="10"/>
        <v>0.77297297297297296</v>
      </c>
      <c r="P22" s="23">
        <f t="shared" si="10"/>
        <v>0.12432432432432433</v>
      </c>
      <c r="Q22" s="42">
        <f t="shared" si="10"/>
        <v>0</v>
      </c>
      <c r="R22" s="251"/>
    </row>
    <row r="23" spans="2:18" s="10" customFormat="1" ht="13.5" customHeight="1" x14ac:dyDescent="0.15">
      <c r="B23" s="55"/>
      <c r="C23" s="68"/>
      <c r="D23" s="70" t="s">
        <v>10</v>
      </c>
      <c r="E23" s="210">
        <f t="shared" ref="E23:J23" si="11">E24+E25</f>
        <v>6</v>
      </c>
      <c r="F23" s="210">
        <f t="shared" si="11"/>
        <v>33</v>
      </c>
      <c r="G23" s="210">
        <f t="shared" si="11"/>
        <v>44</v>
      </c>
      <c r="H23" s="210">
        <f t="shared" si="11"/>
        <v>249</v>
      </c>
      <c r="I23" s="210">
        <f t="shared" si="11"/>
        <v>59</v>
      </c>
      <c r="J23" s="210">
        <f t="shared" si="11"/>
        <v>11</v>
      </c>
      <c r="K23" s="211">
        <f t="shared" si="7"/>
        <v>402</v>
      </c>
      <c r="L23" s="71">
        <f t="shared" ref="L23:Q23" si="12">E23/$K$23</f>
        <v>1.4925373134328358E-2</v>
      </c>
      <c r="M23" s="71">
        <f t="shared" si="12"/>
        <v>8.2089552238805971E-2</v>
      </c>
      <c r="N23" s="71">
        <f t="shared" si="12"/>
        <v>0.10945273631840796</v>
      </c>
      <c r="O23" s="71">
        <f t="shared" si="12"/>
        <v>0.61940298507462688</v>
      </c>
      <c r="P23" s="14">
        <f t="shared" si="12"/>
        <v>0.14676616915422885</v>
      </c>
      <c r="Q23" s="39">
        <f t="shared" si="12"/>
        <v>2.736318407960199E-2</v>
      </c>
      <c r="R23" s="251"/>
    </row>
    <row r="24" spans="2:18" s="10" customFormat="1" ht="13.5" customHeight="1" x14ac:dyDescent="0.15">
      <c r="B24" s="55"/>
      <c r="C24" s="55" t="s">
        <v>14</v>
      </c>
      <c r="D24" s="82" t="s">
        <v>88</v>
      </c>
      <c r="E24" s="319">
        <v>3</v>
      </c>
      <c r="F24" s="319">
        <v>21</v>
      </c>
      <c r="G24" s="319">
        <v>30</v>
      </c>
      <c r="H24" s="319">
        <v>120</v>
      </c>
      <c r="I24" s="319">
        <v>29</v>
      </c>
      <c r="J24" s="319">
        <v>5</v>
      </c>
      <c r="K24" s="218">
        <f t="shared" si="7"/>
        <v>208</v>
      </c>
      <c r="L24" s="83">
        <f t="shared" ref="L24:Q24" si="13">E24/$K$24</f>
        <v>1.4423076923076924E-2</v>
      </c>
      <c r="M24" s="83">
        <f t="shared" si="13"/>
        <v>0.10096153846153846</v>
      </c>
      <c r="N24" s="83">
        <f t="shared" si="13"/>
        <v>0.14423076923076922</v>
      </c>
      <c r="O24" s="83">
        <f t="shared" si="13"/>
        <v>0.57692307692307687</v>
      </c>
      <c r="P24" s="24">
        <f t="shared" si="13"/>
        <v>0.13942307692307693</v>
      </c>
      <c r="Q24" s="43">
        <f t="shared" si="13"/>
        <v>2.403846153846154E-2</v>
      </c>
      <c r="R24" s="251"/>
    </row>
    <row r="25" spans="2:18" s="10" customFormat="1" ht="13.5" customHeight="1" x14ac:dyDescent="0.15">
      <c r="B25" s="84"/>
      <c r="C25" s="59"/>
      <c r="D25" s="59" t="s">
        <v>91</v>
      </c>
      <c r="E25" s="320">
        <v>3</v>
      </c>
      <c r="F25" s="320">
        <v>12</v>
      </c>
      <c r="G25" s="320">
        <v>14</v>
      </c>
      <c r="H25" s="320">
        <v>129</v>
      </c>
      <c r="I25" s="320">
        <v>30</v>
      </c>
      <c r="J25" s="320">
        <v>6</v>
      </c>
      <c r="K25" s="216">
        <f t="shared" si="7"/>
        <v>194</v>
      </c>
      <c r="L25" s="85">
        <f t="shared" ref="L25:Q25" si="14">E25/$K$25</f>
        <v>1.5463917525773196E-2</v>
      </c>
      <c r="M25" s="85">
        <f t="shared" si="14"/>
        <v>6.1855670103092786E-2</v>
      </c>
      <c r="N25" s="85">
        <f t="shared" si="14"/>
        <v>7.2164948453608241E-2</v>
      </c>
      <c r="O25" s="85">
        <f t="shared" si="14"/>
        <v>0.66494845360824739</v>
      </c>
      <c r="P25" s="21">
        <f t="shared" si="14"/>
        <v>0.15463917525773196</v>
      </c>
      <c r="Q25" s="44">
        <f t="shared" si="14"/>
        <v>3.0927835051546393E-2</v>
      </c>
      <c r="R25" s="251"/>
    </row>
    <row r="26" spans="2:18" s="10" customFormat="1" ht="13.5" customHeight="1" x14ac:dyDescent="0.15">
      <c r="B26" s="68"/>
      <c r="C26" s="69"/>
      <c r="D26" s="70" t="s">
        <v>10</v>
      </c>
      <c r="E26" s="210">
        <f t="shared" ref="E26:J26" si="15">E27+E28</f>
        <v>16</v>
      </c>
      <c r="F26" s="210">
        <f t="shared" si="15"/>
        <v>45</v>
      </c>
      <c r="G26" s="210">
        <f t="shared" si="15"/>
        <v>51</v>
      </c>
      <c r="H26" s="210">
        <f t="shared" si="15"/>
        <v>500</v>
      </c>
      <c r="I26" s="210">
        <f t="shared" si="15"/>
        <v>111</v>
      </c>
      <c r="J26" s="210">
        <f t="shared" si="15"/>
        <v>9</v>
      </c>
      <c r="K26" s="211">
        <f>SUM(K27:K28)</f>
        <v>732</v>
      </c>
      <c r="L26" s="71">
        <f t="shared" ref="L26:Q26" si="16">E26/$K$26</f>
        <v>2.185792349726776E-2</v>
      </c>
      <c r="M26" s="71">
        <f t="shared" si="16"/>
        <v>6.1475409836065573E-2</v>
      </c>
      <c r="N26" s="71">
        <f t="shared" si="16"/>
        <v>6.9672131147540978E-2</v>
      </c>
      <c r="O26" s="71">
        <f t="shared" si="16"/>
        <v>0.68306010928961747</v>
      </c>
      <c r="P26" s="14">
        <f t="shared" si="16"/>
        <v>0.15163934426229508</v>
      </c>
      <c r="Q26" s="39">
        <f t="shared" si="16"/>
        <v>1.2295081967213115E-2</v>
      </c>
      <c r="R26" s="251"/>
    </row>
    <row r="27" spans="2:18" s="10" customFormat="1" ht="13.5" customHeight="1" x14ac:dyDescent="0.15">
      <c r="B27" s="55"/>
      <c r="C27" s="72"/>
      <c r="D27" s="58" t="s">
        <v>88</v>
      </c>
      <c r="E27" s="212">
        <f t="shared" ref="E27:J28" si="17">E31+E34</f>
        <v>11</v>
      </c>
      <c r="F27" s="212">
        <f t="shared" si="17"/>
        <v>29</v>
      </c>
      <c r="G27" s="212">
        <f t="shared" si="17"/>
        <v>26</v>
      </c>
      <c r="H27" s="212">
        <f t="shared" si="17"/>
        <v>238</v>
      </c>
      <c r="I27" s="212">
        <f t="shared" si="17"/>
        <v>66</v>
      </c>
      <c r="J27" s="212">
        <f t="shared" si="17"/>
        <v>7</v>
      </c>
      <c r="K27" s="213">
        <f>SUM(E27:J27)</f>
        <v>377</v>
      </c>
      <c r="L27" s="73">
        <f t="shared" ref="L27:Q27" si="18">E27/$K$27</f>
        <v>2.9177718832891247E-2</v>
      </c>
      <c r="M27" s="73">
        <f t="shared" si="18"/>
        <v>7.6923076923076927E-2</v>
      </c>
      <c r="N27" s="73">
        <f t="shared" si="18"/>
        <v>6.8965517241379309E-2</v>
      </c>
      <c r="O27" s="73">
        <f t="shared" si="18"/>
        <v>0.6312997347480106</v>
      </c>
      <c r="P27" s="20">
        <f t="shared" si="18"/>
        <v>0.17506631299734748</v>
      </c>
      <c r="Q27" s="40">
        <f t="shared" si="18"/>
        <v>1.8567639257294429E-2</v>
      </c>
      <c r="R27" s="251"/>
    </row>
    <row r="28" spans="2:18" s="10" customFormat="1" ht="13.5" customHeight="1" x14ac:dyDescent="0.15">
      <c r="B28" s="55"/>
      <c r="C28" s="72" t="s">
        <v>10</v>
      </c>
      <c r="D28" s="74" t="s">
        <v>91</v>
      </c>
      <c r="E28" s="214">
        <f t="shared" si="17"/>
        <v>5</v>
      </c>
      <c r="F28" s="214">
        <f t="shared" si="17"/>
        <v>16</v>
      </c>
      <c r="G28" s="214">
        <f t="shared" si="17"/>
        <v>25</v>
      </c>
      <c r="H28" s="214">
        <f t="shared" si="17"/>
        <v>262</v>
      </c>
      <c r="I28" s="214">
        <f t="shared" si="17"/>
        <v>45</v>
      </c>
      <c r="J28" s="214">
        <f t="shared" si="17"/>
        <v>2</v>
      </c>
      <c r="K28" s="215">
        <f>SUM(E28:J28)</f>
        <v>355</v>
      </c>
      <c r="L28" s="86">
        <f t="shared" ref="L28:Q28" si="19">E28/$K$28</f>
        <v>1.4084507042253521E-2</v>
      </c>
      <c r="M28" s="77">
        <f t="shared" si="19"/>
        <v>4.507042253521127E-2</v>
      </c>
      <c r="N28" s="77">
        <f t="shared" si="19"/>
        <v>7.0422535211267609E-2</v>
      </c>
      <c r="O28" s="77">
        <f t="shared" si="19"/>
        <v>0.73802816901408452</v>
      </c>
      <c r="P28" s="22">
        <f t="shared" si="19"/>
        <v>0.12676056338028169</v>
      </c>
      <c r="Q28" s="41">
        <f t="shared" si="19"/>
        <v>5.6338028169014088E-3</v>
      </c>
      <c r="R28" s="251"/>
    </row>
    <row r="29" spans="2:18" s="10" customFormat="1" ht="13.5" customHeight="1" x14ac:dyDescent="0.15">
      <c r="B29" s="55"/>
      <c r="C29" s="72"/>
      <c r="D29" s="59" t="s">
        <v>24</v>
      </c>
      <c r="E29" s="353"/>
      <c r="F29" s="353"/>
      <c r="G29" s="353"/>
      <c r="H29" s="353"/>
      <c r="I29" s="353"/>
      <c r="J29" s="353"/>
      <c r="K29" s="216">
        <f>$F$8-K26</f>
        <v>10</v>
      </c>
      <c r="L29" s="372"/>
      <c r="M29" s="373"/>
      <c r="N29" s="373"/>
      <c r="O29" s="373"/>
      <c r="P29" s="374"/>
      <c r="Q29" s="375"/>
      <c r="R29" s="251"/>
    </row>
    <row r="30" spans="2:18" s="10" customFormat="1" ht="13.5" customHeight="1" x14ac:dyDescent="0.15">
      <c r="B30" s="55"/>
      <c r="C30" s="68" t="s">
        <v>25</v>
      </c>
      <c r="D30" s="70" t="s">
        <v>10</v>
      </c>
      <c r="E30" s="210">
        <f t="shared" ref="E30:J30" si="20">E31+E32</f>
        <v>7</v>
      </c>
      <c r="F30" s="210">
        <f t="shared" si="20"/>
        <v>19</v>
      </c>
      <c r="G30" s="210">
        <f t="shared" si="20"/>
        <v>26</v>
      </c>
      <c r="H30" s="210">
        <f t="shared" si="20"/>
        <v>222</v>
      </c>
      <c r="I30" s="210">
        <f t="shared" si="20"/>
        <v>61</v>
      </c>
      <c r="J30" s="210">
        <f t="shared" si="20"/>
        <v>7</v>
      </c>
      <c r="K30" s="211">
        <f t="shared" ref="K30:K38" si="21">SUM(E30:J30)</f>
        <v>342</v>
      </c>
      <c r="L30" s="247">
        <f t="shared" ref="L30:Q30" si="22">E30/$K$30</f>
        <v>2.046783625730994E-2</v>
      </c>
      <c r="M30" s="71">
        <f t="shared" si="22"/>
        <v>5.5555555555555552E-2</v>
      </c>
      <c r="N30" s="71">
        <f t="shared" si="22"/>
        <v>7.6023391812865493E-2</v>
      </c>
      <c r="O30" s="71">
        <f t="shared" si="22"/>
        <v>0.64912280701754388</v>
      </c>
      <c r="P30" s="14">
        <f t="shared" si="22"/>
        <v>0.17836257309941519</v>
      </c>
      <c r="Q30" s="39">
        <f t="shared" si="22"/>
        <v>2.046783625730994E-2</v>
      </c>
      <c r="R30" s="251"/>
    </row>
    <row r="31" spans="2:18" s="10" customFormat="1" ht="13.5" customHeight="1" x14ac:dyDescent="0.15">
      <c r="B31" s="55" t="s">
        <v>15</v>
      </c>
      <c r="C31" s="55" t="s">
        <v>13</v>
      </c>
      <c r="D31" s="58" t="s">
        <v>88</v>
      </c>
      <c r="E31" s="319">
        <v>5</v>
      </c>
      <c r="F31" s="319">
        <v>10</v>
      </c>
      <c r="G31" s="319">
        <v>11</v>
      </c>
      <c r="H31" s="319">
        <v>105</v>
      </c>
      <c r="I31" s="319">
        <v>34</v>
      </c>
      <c r="J31" s="319">
        <v>7</v>
      </c>
      <c r="K31" s="213">
        <f t="shared" si="21"/>
        <v>172</v>
      </c>
      <c r="L31" s="89">
        <f t="shared" ref="L31:Q31" si="23">E31/$K$31</f>
        <v>2.9069767441860465E-2</v>
      </c>
      <c r="M31" s="83">
        <f t="shared" si="23"/>
        <v>5.8139534883720929E-2</v>
      </c>
      <c r="N31" s="83">
        <f t="shared" si="23"/>
        <v>6.3953488372093026E-2</v>
      </c>
      <c r="O31" s="83">
        <f t="shared" si="23"/>
        <v>0.61046511627906974</v>
      </c>
      <c r="P31" s="24">
        <f t="shared" si="23"/>
        <v>0.19767441860465115</v>
      </c>
      <c r="Q31" s="43">
        <f t="shared" si="23"/>
        <v>4.0697674418604654E-2</v>
      </c>
      <c r="R31" s="251"/>
    </row>
    <row r="32" spans="2:18" s="10" customFormat="1" ht="13.5" customHeight="1" x14ac:dyDescent="0.15">
      <c r="B32" s="55"/>
      <c r="C32" s="55"/>
      <c r="D32" s="60" t="s">
        <v>91</v>
      </c>
      <c r="E32" s="320">
        <v>2</v>
      </c>
      <c r="F32" s="320">
        <v>9</v>
      </c>
      <c r="G32" s="320">
        <v>15</v>
      </c>
      <c r="H32" s="320">
        <v>117</v>
      </c>
      <c r="I32" s="320">
        <v>27</v>
      </c>
      <c r="J32" s="320">
        <v>0</v>
      </c>
      <c r="K32" s="217">
        <f t="shared" si="21"/>
        <v>170</v>
      </c>
      <c r="L32" s="85">
        <f t="shared" ref="L32:Q32" si="24">E32/$K$32</f>
        <v>1.1764705882352941E-2</v>
      </c>
      <c r="M32" s="85">
        <f t="shared" si="24"/>
        <v>5.2941176470588235E-2</v>
      </c>
      <c r="N32" s="85">
        <f t="shared" si="24"/>
        <v>8.8235294117647065E-2</v>
      </c>
      <c r="O32" s="85">
        <f t="shared" si="24"/>
        <v>0.68823529411764706</v>
      </c>
      <c r="P32" s="21">
        <f t="shared" si="24"/>
        <v>0.1588235294117647</v>
      </c>
      <c r="Q32" s="44">
        <f t="shared" si="24"/>
        <v>0</v>
      </c>
      <c r="R32" s="251"/>
    </row>
    <row r="33" spans="2:18" s="10" customFormat="1" ht="13.5" customHeight="1" x14ac:dyDescent="0.15">
      <c r="B33" s="55"/>
      <c r="C33" s="68"/>
      <c r="D33" s="70" t="s">
        <v>10</v>
      </c>
      <c r="E33" s="210">
        <f t="shared" ref="E33:J33" si="25">E34+E35</f>
        <v>9</v>
      </c>
      <c r="F33" s="210">
        <f t="shared" si="25"/>
        <v>26</v>
      </c>
      <c r="G33" s="210">
        <f t="shared" si="25"/>
        <v>25</v>
      </c>
      <c r="H33" s="210">
        <f t="shared" si="25"/>
        <v>278</v>
      </c>
      <c r="I33" s="210">
        <f t="shared" si="25"/>
        <v>50</v>
      </c>
      <c r="J33" s="210">
        <f t="shared" si="25"/>
        <v>2</v>
      </c>
      <c r="K33" s="211">
        <f t="shared" si="21"/>
        <v>390</v>
      </c>
      <c r="L33" s="71">
        <f t="shared" ref="L33:Q33" si="26">E33/$K$33</f>
        <v>2.3076923076923078E-2</v>
      </c>
      <c r="M33" s="71">
        <f t="shared" si="26"/>
        <v>6.6666666666666666E-2</v>
      </c>
      <c r="N33" s="71">
        <f t="shared" si="26"/>
        <v>6.4102564102564097E-2</v>
      </c>
      <c r="O33" s="71">
        <f t="shared" si="26"/>
        <v>0.71282051282051284</v>
      </c>
      <c r="P33" s="14">
        <f t="shared" si="26"/>
        <v>0.12820512820512819</v>
      </c>
      <c r="Q33" s="39">
        <f t="shared" si="26"/>
        <v>5.1282051282051282E-3</v>
      </c>
      <c r="R33" s="251"/>
    </row>
    <row r="34" spans="2:18" s="10" customFormat="1" ht="13.5" customHeight="1" x14ac:dyDescent="0.15">
      <c r="B34" s="55"/>
      <c r="C34" s="55" t="s">
        <v>16</v>
      </c>
      <c r="D34" s="82" t="s">
        <v>88</v>
      </c>
      <c r="E34" s="319">
        <v>6</v>
      </c>
      <c r="F34" s="319">
        <v>19</v>
      </c>
      <c r="G34" s="319">
        <v>15</v>
      </c>
      <c r="H34" s="319">
        <v>133</v>
      </c>
      <c r="I34" s="319">
        <v>32</v>
      </c>
      <c r="J34" s="319">
        <v>0</v>
      </c>
      <c r="K34" s="218">
        <f t="shared" si="21"/>
        <v>205</v>
      </c>
      <c r="L34" s="73">
        <f t="shared" ref="L34:Q34" si="27">E34/$K$34</f>
        <v>2.9268292682926831E-2</v>
      </c>
      <c r="M34" s="73">
        <f t="shared" si="27"/>
        <v>9.2682926829268292E-2</v>
      </c>
      <c r="N34" s="73">
        <f t="shared" si="27"/>
        <v>7.3170731707317069E-2</v>
      </c>
      <c r="O34" s="73">
        <f t="shared" si="27"/>
        <v>0.64878048780487807</v>
      </c>
      <c r="P34" s="20">
        <f t="shared" si="27"/>
        <v>0.15609756097560976</v>
      </c>
      <c r="Q34" s="40">
        <f t="shared" si="27"/>
        <v>0</v>
      </c>
      <c r="R34" s="251"/>
    </row>
    <row r="35" spans="2:18" s="10" customFormat="1" ht="13.5" customHeight="1" x14ac:dyDescent="0.15">
      <c r="B35" s="84"/>
      <c r="C35" s="59"/>
      <c r="D35" s="59" t="s">
        <v>91</v>
      </c>
      <c r="E35" s="320">
        <v>3</v>
      </c>
      <c r="F35" s="320">
        <v>7</v>
      </c>
      <c r="G35" s="320">
        <v>10</v>
      </c>
      <c r="H35" s="320">
        <v>145</v>
      </c>
      <c r="I35" s="320">
        <v>18</v>
      </c>
      <c r="J35" s="320">
        <v>2</v>
      </c>
      <c r="K35" s="216">
        <f t="shared" si="21"/>
        <v>185</v>
      </c>
      <c r="L35" s="90">
        <f t="shared" ref="L35:Q35" si="28">E35/$K$35</f>
        <v>1.6216216216216217E-2</v>
      </c>
      <c r="M35" s="81">
        <f t="shared" si="28"/>
        <v>3.783783783783784E-2</v>
      </c>
      <c r="N35" s="81">
        <f t="shared" si="28"/>
        <v>5.4054054054054057E-2</v>
      </c>
      <c r="O35" s="81">
        <f t="shared" si="28"/>
        <v>0.78378378378378377</v>
      </c>
      <c r="P35" s="23">
        <f t="shared" si="28"/>
        <v>9.7297297297297303E-2</v>
      </c>
      <c r="Q35" s="42">
        <f t="shared" si="28"/>
        <v>1.0810810810810811E-2</v>
      </c>
      <c r="R35" s="251"/>
    </row>
    <row r="36" spans="2:18" s="10" customFormat="1" ht="13.5" customHeight="1" x14ac:dyDescent="0.15">
      <c r="B36" s="68"/>
      <c r="C36" s="69"/>
      <c r="D36" s="70" t="s">
        <v>10</v>
      </c>
      <c r="E36" s="210">
        <f t="shared" ref="E36:J36" si="29">E37+E38</f>
        <v>8</v>
      </c>
      <c r="F36" s="210">
        <f t="shared" si="29"/>
        <v>10</v>
      </c>
      <c r="G36" s="210">
        <f t="shared" si="29"/>
        <v>12</v>
      </c>
      <c r="H36" s="210">
        <f t="shared" si="29"/>
        <v>145</v>
      </c>
      <c r="I36" s="210">
        <f t="shared" si="29"/>
        <v>32</v>
      </c>
      <c r="J36" s="210">
        <f t="shared" si="29"/>
        <v>9</v>
      </c>
      <c r="K36" s="211">
        <f t="shared" si="21"/>
        <v>216</v>
      </c>
      <c r="L36" s="247">
        <f t="shared" ref="L36:Q36" si="30">E36/$K$36</f>
        <v>3.7037037037037035E-2</v>
      </c>
      <c r="M36" s="71">
        <f t="shared" si="30"/>
        <v>4.6296296296296294E-2</v>
      </c>
      <c r="N36" s="71">
        <f t="shared" si="30"/>
        <v>5.5555555555555552E-2</v>
      </c>
      <c r="O36" s="71">
        <f t="shared" si="30"/>
        <v>0.67129629629629628</v>
      </c>
      <c r="P36" s="14">
        <f t="shared" si="30"/>
        <v>0.14814814814814814</v>
      </c>
      <c r="Q36" s="39">
        <f t="shared" si="30"/>
        <v>4.1666666666666664E-2</v>
      </c>
      <c r="R36" s="251"/>
    </row>
    <row r="37" spans="2:18" s="10" customFormat="1" ht="13.5" customHeight="1" x14ac:dyDescent="0.15">
      <c r="B37" s="55"/>
      <c r="C37" s="72"/>
      <c r="D37" s="58" t="s">
        <v>88</v>
      </c>
      <c r="E37" s="319">
        <v>6</v>
      </c>
      <c r="F37" s="319">
        <v>8</v>
      </c>
      <c r="G37" s="319">
        <v>6</v>
      </c>
      <c r="H37" s="319">
        <v>76</v>
      </c>
      <c r="I37" s="319">
        <v>19</v>
      </c>
      <c r="J37" s="319">
        <v>5</v>
      </c>
      <c r="K37" s="213">
        <f t="shared" si="21"/>
        <v>120</v>
      </c>
      <c r="L37" s="89">
        <f t="shared" ref="L37:Q37" si="31">E37/$K$37</f>
        <v>0.05</v>
      </c>
      <c r="M37" s="83">
        <f t="shared" si="31"/>
        <v>6.6666666666666666E-2</v>
      </c>
      <c r="N37" s="83">
        <f t="shared" si="31"/>
        <v>0.05</v>
      </c>
      <c r="O37" s="83">
        <f t="shared" si="31"/>
        <v>0.6333333333333333</v>
      </c>
      <c r="P37" s="24">
        <f t="shared" si="31"/>
        <v>0.15833333333333333</v>
      </c>
      <c r="Q37" s="43">
        <f t="shared" si="31"/>
        <v>4.1666666666666664E-2</v>
      </c>
      <c r="R37" s="251"/>
    </row>
    <row r="38" spans="2:18" s="10" customFormat="1" ht="13.5" customHeight="1" x14ac:dyDescent="0.15">
      <c r="B38" s="55" t="s">
        <v>26</v>
      </c>
      <c r="C38" s="26" t="s">
        <v>16</v>
      </c>
      <c r="D38" s="74" t="s">
        <v>91</v>
      </c>
      <c r="E38" s="331">
        <v>2</v>
      </c>
      <c r="F38" s="331">
        <v>2</v>
      </c>
      <c r="G38" s="331">
        <v>6</v>
      </c>
      <c r="H38" s="331">
        <v>69</v>
      </c>
      <c r="I38" s="331">
        <v>13</v>
      </c>
      <c r="J38" s="331">
        <v>4</v>
      </c>
      <c r="K38" s="215">
        <f t="shared" si="21"/>
        <v>96</v>
      </c>
      <c r="L38" s="329">
        <f t="shared" ref="L38:Q38" si="32">E38/$K$38</f>
        <v>2.0833333333333332E-2</v>
      </c>
      <c r="M38" s="329">
        <f t="shared" si="32"/>
        <v>2.0833333333333332E-2</v>
      </c>
      <c r="N38" s="329">
        <f t="shared" si="32"/>
        <v>6.25E-2</v>
      </c>
      <c r="O38" s="329">
        <f t="shared" si="32"/>
        <v>0.71875</v>
      </c>
      <c r="P38" s="330">
        <f t="shared" si="32"/>
        <v>0.13541666666666666</v>
      </c>
      <c r="Q38" s="47">
        <f t="shared" si="32"/>
        <v>4.1666666666666664E-2</v>
      </c>
      <c r="R38" s="251"/>
    </row>
    <row r="39" spans="2:18" s="10" customFormat="1" ht="14.25" customHeight="1" thickBot="1" x14ac:dyDescent="0.2">
      <c r="B39" s="55"/>
      <c r="C39" s="72"/>
      <c r="D39" s="91" t="s">
        <v>24</v>
      </c>
      <c r="E39" s="356"/>
      <c r="F39" s="356"/>
      <c r="G39" s="356"/>
      <c r="H39" s="356"/>
      <c r="I39" s="356"/>
      <c r="J39" s="356"/>
      <c r="K39" s="221">
        <f>$F$11-K36</f>
        <v>1</v>
      </c>
      <c r="L39" s="368"/>
      <c r="M39" s="369"/>
      <c r="N39" s="369"/>
      <c r="O39" s="369"/>
      <c r="P39" s="370"/>
      <c r="Q39" s="371"/>
      <c r="R39" s="251"/>
    </row>
    <row r="40" spans="2:18" s="10" customFormat="1" ht="13.5" customHeight="1" thickTop="1" x14ac:dyDescent="0.15">
      <c r="B40" s="92"/>
      <c r="C40" s="93"/>
      <c r="D40" s="94" t="s">
        <v>10</v>
      </c>
      <c r="E40" s="222">
        <f t="shared" ref="E40:K40" si="33">SUM(E41:E42)</f>
        <v>31</v>
      </c>
      <c r="F40" s="222">
        <f t="shared" si="33"/>
        <v>100</v>
      </c>
      <c r="G40" s="222">
        <f t="shared" si="33"/>
        <v>126</v>
      </c>
      <c r="H40" s="222">
        <f t="shared" si="33"/>
        <v>1199</v>
      </c>
      <c r="I40" s="222">
        <f t="shared" si="33"/>
        <v>243</v>
      </c>
      <c r="J40" s="222">
        <f t="shared" si="33"/>
        <v>32</v>
      </c>
      <c r="K40" s="223">
        <f t="shared" si="33"/>
        <v>1731</v>
      </c>
      <c r="L40" s="95">
        <f t="shared" ref="L40:Q40" si="34">E40/$K$40</f>
        <v>1.7908723281340265E-2</v>
      </c>
      <c r="M40" s="95">
        <f t="shared" si="34"/>
        <v>5.7770075101097634E-2</v>
      </c>
      <c r="N40" s="95">
        <f t="shared" si="34"/>
        <v>7.2790294627383012E-2</v>
      </c>
      <c r="O40" s="95">
        <f t="shared" si="34"/>
        <v>0.69266320046216057</v>
      </c>
      <c r="P40" s="25">
        <f t="shared" si="34"/>
        <v>0.14038128249566725</v>
      </c>
      <c r="Q40" s="45">
        <f t="shared" si="34"/>
        <v>1.8486424032351241E-2</v>
      </c>
      <c r="R40" s="47"/>
    </row>
    <row r="41" spans="2:18" s="10" customFormat="1" ht="13.5" customHeight="1" x14ac:dyDescent="0.15">
      <c r="B41" s="55"/>
      <c r="C41" s="72"/>
      <c r="D41" s="58" t="s">
        <v>88</v>
      </c>
      <c r="E41" s="212">
        <f t="shared" ref="E41:J42" si="35">E17+E27+E37</f>
        <v>20</v>
      </c>
      <c r="F41" s="212">
        <f t="shared" si="35"/>
        <v>62</v>
      </c>
      <c r="G41" s="212">
        <f t="shared" si="35"/>
        <v>71</v>
      </c>
      <c r="H41" s="212">
        <f t="shared" si="35"/>
        <v>596</v>
      </c>
      <c r="I41" s="212">
        <f t="shared" si="35"/>
        <v>132</v>
      </c>
      <c r="J41" s="212">
        <f t="shared" si="35"/>
        <v>20</v>
      </c>
      <c r="K41" s="213">
        <f>SUM(E41:J41)</f>
        <v>901</v>
      </c>
      <c r="L41" s="73">
        <f t="shared" ref="L41:Q41" si="36">E41/$K$41</f>
        <v>2.2197558268590455E-2</v>
      </c>
      <c r="M41" s="73">
        <f t="shared" si="36"/>
        <v>6.8812430632630414E-2</v>
      </c>
      <c r="N41" s="73">
        <f t="shared" si="36"/>
        <v>7.8801331853496109E-2</v>
      </c>
      <c r="O41" s="73">
        <f t="shared" si="36"/>
        <v>0.66148723640399554</v>
      </c>
      <c r="P41" s="20">
        <f t="shared" si="36"/>
        <v>0.146503884572697</v>
      </c>
      <c r="Q41" s="40">
        <f t="shared" si="36"/>
        <v>2.2197558268590455E-2</v>
      </c>
      <c r="R41" s="47"/>
    </row>
    <row r="42" spans="2:18" s="10" customFormat="1" ht="13.5" customHeight="1" x14ac:dyDescent="0.15">
      <c r="B42" s="96" t="s">
        <v>10</v>
      </c>
      <c r="C42" s="26"/>
      <c r="D42" s="74" t="s">
        <v>91</v>
      </c>
      <c r="E42" s="214">
        <f t="shared" si="35"/>
        <v>11</v>
      </c>
      <c r="F42" s="214">
        <f t="shared" si="35"/>
        <v>38</v>
      </c>
      <c r="G42" s="214">
        <f t="shared" si="35"/>
        <v>55</v>
      </c>
      <c r="H42" s="214">
        <f t="shared" si="35"/>
        <v>603</v>
      </c>
      <c r="I42" s="214">
        <f t="shared" si="35"/>
        <v>111</v>
      </c>
      <c r="J42" s="214">
        <f t="shared" si="35"/>
        <v>12</v>
      </c>
      <c r="K42" s="215">
        <f>SUM(E42:J42)</f>
        <v>830</v>
      </c>
      <c r="L42" s="445">
        <f t="shared" ref="L42:Q42" si="37">E42/$K$42</f>
        <v>1.3253012048192771E-2</v>
      </c>
      <c r="M42" s="442">
        <f t="shared" si="37"/>
        <v>4.5783132530120479E-2</v>
      </c>
      <c r="N42" s="442">
        <f t="shared" si="37"/>
        <v>6.6265060240963861E-2</v>
      </c>
      <c r="O42" s="442">
        <f t="shared" si="37"/>
        <v>0.72650602409638554</v>
      </c>
      <c r="P42" s="443">
        <f t="shared" si="37"/>
        <v>0.13373493975903614</v>
      </c>
      <c r="Q42" s="444">
        <f t="shared" si="37"/>
        <v>1.4457831325301205E-2</v>
      </c>
      <c r="R42" s="47"/>
    </row>
    <row r="43" spans="2:18" s="10" customFormat="1" ht="13.5" customHeight="1" x14ac:dyDescent="0.15">
      <c r="B43" s="84"/>
      <c r="C43" s="97"/>
      <c r="D43" s="59" t="s">
        <v>24</v>
      </c>
      <c r="E43" s="224"/>
      <c r="F43" s="224"/>
      <c r="G43" s="224"/>
      <c r="H43" s="224"/>
      <c r="I43" s="224"/>
      <c r="J43" s="224"/>
      <c r="K43" s="216">
        <f>K19+K29+K39</f>
        <v>22</v>
      </c>
      <c r="L43" s="87"/>
      <c r="M43" s="88"/>
      <c r="N43" s="88"/>
      <c r="O43" s="88"/>
      <c r="P43" s="37"/>
      <c r="Q43" s="254"/>
      <c r="R43" s="47"/>
    </row>
    <row r="44" spans="2:18" s="10" customFormat="1" ht="13.5" customHeight="1" x14ac:dyDescent="0.15">
      <c r="B44" s="17"/>
      <c r="C44" s="17"/>
      <c r="D44" s="17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2:18" s="10" customFormat="1" ht="13.5" customHeight="1" x14ac:dyDescent="0.15">
      <c r="B45" s="65" t="s">
        <v>117</v>
      </c>
      <c r="C45" s="65"/>
      <c r="D45" s="17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2:18" s="10" customFormat="1" ht="19.2" x14ac:dyDescent="0.15">
      <c r="B46" s="11" t="s">
        <v>9</v>
      </c>
      <c r="C46" s="11" t="s">
        <v>19</v>
      </c>
      <c r="D46" s="402" t="s">
        <v>20</v>
      </c>
      <c r="E46" s="431" t="s">
        <v>84</v>
      </c>
      <c r="F46" s="11" t="s">
        <v>85</v>
      </c>
      <c r="G46" s="11" t="s">
        <v>27</v>
      </c>
      <c r="H46" s="406" t="s">
        <v>10</v>
      </c>
      <c r="I46" s="432" t="s">
        <v>84</v>
      </c>
      <c r="J46" s="11" t="s">
        <v>85</v>
      </c>
      <c r="K46" s="11" t="s">
        <v>27</v>
      </c>
      <c r="L46" s="311"/>
      <c r="M46" s="26"/>
      <c r="N46" s="312"/>
      <c r="O46" s="312"/>
      <c r="P46" s="312"/>
      <c r="Q46" s="26"/>
      <c r="R46" s="312"/>
    </row>
    <row r="47" spans="2:18" s="10" customFormat="1" ht="13.5" customHeight="1" x14ac:dyDescent="0.15">
      <c r="B47" s="68"/>
      <c r="C47" s="69"/>
      <c r="D47" s="70" t="s">
        <v>10</v>
      </c>
      <c r="E47" s="210">
        <f>E48+E49</f>
        <v>762</v>
      </c>
      <c r="F47" s="210">
        <f>F48+F49</f>
        <v>26</v>
      </c>
      <c r="G47" s="210">
        <f>G48+G49</f>
        <v>5</v>
      </c>
      <c r="H47" s="226">
        <f>SUM(E47:G47)</f>
        <v>793</v>
      </c>
      <c r="I47" s="101">
        <f>E47/$H$47</f>
        <v>0.9609079445145019</v>
      </c>
      <c r="J47" s="102">
        <f>F47/$H$47</f>
        <v>3.2786885245901641E-2</v>
      </c>
      <c r="K47" s="103">
        <f>G47/$H$47</f>
        <v>6.3051702395964691E-3</v>
      </c>
      <c r="L47" s="98"/>
      <c r="M47" s="26"/>
      <c r="N47" s="57"/>
      <c r="O47" s="57"/>
      <c r="P47" s="8"/>
      <c r="Q47" s="8"/>
      <c r="R47" s="8"/>
    </row>
    <row r="48" spans="2:18" s="10" customFormat="1" ht="13.5" customHeight="1" x14ac:dyDescent="0.15">
      <c r="B48" s="55"/>
      <c r="C48" s="72"/>
      <c r="D48" s="58" t="s">
        <v>88</v>
      </c>
      <c r="E48" s="219">
        <f t="shared" ref="E48:G49" si="38">E52+E55</f>
        <v>389</v>
      </c>
      <c r="F48" s="219">
        <f t="shared" si="38"/>
        <v>16</v>
      </c>
      <c r="G48" s="219">
        <f t="shared" si="38"/>
        <v>2</v>
      </c>
      <c r="H48" s="227">
        <f>SUM(E48:G48)</f>
        <v>407</v>
      </c>
      <c r="I48" s="105">
        <f>E48/$H$48</f>
        <v>0.95577395577395574</v>
      </c>
      <c r="J48" s="106">
        <f>F48/$H$48</f>
        <v>3.9312039312039311E-2</v>
      </c>
      <c r="K48" s="107">
        <f>G48/$H$48</f>
        <v>4.9140049140049139E-3</v>
      </c>
      <c r="L48" s="98"/>
      <c r="M48" s="26"/>
      <c r="N48" s="57"/>
      <c r="O48" s="57"/>
      <c r="P48" s="8"/>
      <c r="Q48" s="8"/>
      <c r="R48" s="8"/>
    </row>
    <row r="49" spans="2:18" s="10" customFormat="1" ht="13.5" customHeight="1" x14ac:dyDescent="0.15">
      <c r="B49" s="55"/>
      <c r="C49" s="72" t="s">
        <v>10</v>
      </c>
      <c r="D49" s="74" t="s">
        <v>91</v>
      </c>
      <c r="E49" s="230">
        <f t="shared" si="38"/>
        <v>373</v>
      </c>
      <c r="F49" s="230">
        <f t="shared" si="38"/>
        <v>10</v>
      </c>
      <c r="G49" s="230">
        <f t="shared" si="38"/>
        <v>3</v>
      </c>
      <c r="H49" s="231">
        <f>SUM(E49:G49)</f>
        <v>386</v>
      </c>
      <c r="I49" s="109">
        <f>E49/$H$49</f>
        <v>0.96632124352331605</v>
      </c>
      <c r="J49" s="110">
        <f>F49/$H$49</f>
        <v>2.5906735751295335E-2</v>
      </c>
      <c r="K49" s="111">
        <f>G49/$H$49</f>
        <v>7.7720207253886009E-3</v>
      </c>
      <c r="L49" s="98"/>
      <c r="M49" s="26"/>
      <c r="N49" s="57"/>
      <c r="O49" s="57"/>
      <c r="P49" s="8"/>
      <c r="Q49" s="8"/>
      <c r="R49" s="8"/>
    </row>
    <row r="50" spans="2:18" s="10" customFormat="1" ht="13.5" customHeight="1" x14ac:dyDescent="0.15">
      <c r="B50" s="55"/>
      <c r="C50" s="72"/>
      <c r="D50" s="59" t="s">
        <v>24</v>
      </c>
      <c r="E50" s="367"/>
      <c r="F50" s="367"/>
      <c r="G50" s="367"/>
      <c r="H50" s="216">
        <f>$F$5-H47</f>
        <v>1</v>
      </c>
      <c r="I50" s="364"/>
      <c r="J50" s="365"/>
      <c r="K50" s="355"/>
      <c r="L50" s="98"/>
      <c r="M50" s="26"/>
      <c r="N50" s="57"/>
      <c r="O50" s="57"/>
      <c r="P50" s="8"/>
      <c r="Q50" s="8"/>
      <c r="R50" s="8"/>
    </row>
    <row r="51" spans="2:18" s="10" customFormat="1" ht="13.5" customHeight="1" x14ac:dyDescent="0.15">
      <c r="B51" s="55"/>
      <c r="C51" s="68" t="s">
        <v>25</v>
      </c>
      <c r="D51" s="70" t="s">
        <v>10</v>
      </c>
      <c r="E51" s="210">
        <f>E52+E53</f>
        <v>373</v>
      </c>
      <c r="F51" s="210">
        <f>F52+F53</f>
        <v>11</v>
      </c>
      <c r="G51" s="210">
        <f>G52+G53</f>
        <v>3</v>
      </c>
      <c r="H51" s="226">
        <f t="shared" ref="H51:H61" si="39">SUM(E51:G51)</f>
        <v>387</v>
      </c>
      <c r="I51" s="101">
        <f>E51/$H$51</f>
        <v>0.96382428940568476</v>
      </c>
      <c r="J51" s="102">
        <f>F51/$H$51</f>
        <v>2.8423772609819122E-2</v>
      </c>
      <c r="K51" s="103">
        <f>G51/$H$51</f>
        <v>7.7519379844961239E-3</v>
      </c>
      <c r="L51" s="98"/>
      <c r="M51" s="26"/>
      <c r="N51" s="57"/>
      <c r="O51" s="57"/>
      <c r="P51" s="8"/>
      <c r="Q51" s="8"/>
      <c r="R51" s="8"/>
    </row>
    <row r="52" spans="2:18" s="10" customFormat="1" ht="13.5" customHeight="1" x14ac:dyDescent="0.15">
      <c r="B52" s="55" t="s">
        <v>12</v>
      </c>
      <c r="C52" s="55" t="s">
        <v>13</v>
      </c>
      <c r="D52" s="58" t="s">
        <v>88</v>
      </c>
      <c r="E52" s="319">
        <v>189</v>
      </c>
      <c r="F52" s="319">
        <v>8</v>
      </c>
      <c r="G52" s="319">
        <v>1</v>
      </c>
      <c r="H52" s="227">
        <f t="shared" si="39"/>
        <v>198</v>
      </c>
      <c r="I52" s="105">
        <f>E52/$H$52</f>
        <v>0.95454545454545459</v>
      </c>
      <c r="J52" s="106">
        <f>F52/$H$52</f>
        <v>4.0404040404040407E-2</v>
      </c>
      <c r="K52" s="107">
        <f>G52/$H$52</f>
        <v>5.0505050505050509E-3</v>
      </c>
      <c r="L52" s="98"/>
      <c r="M52" s="26"/>
      <c r="N52" s="57"/>
      <c r="O52" s="57"/>
      <c r="P52" s="8"/>
      <c r="Q52" s="8"/>
      <c r="R52" s="8"/>
    </row>
    <row r="53" spans="2:18" s="10" customFormat="1" ht="13.5" customHeight="1" x14ac:dyDescent="0.15">
      <c r="B53" s="55"/>
      <c r="C53" s="55"/>
      <c r="D53" s="60" t="s">
        <v>91</v>
      </c>
      <c r="E53" s="321">
        <v>184</v>
      </c>
      <c r="F53" s="321">
        <v>3</v>
      </c>
      <c r="G53" s="321">
        <v>2</v>
      </c>
      <c r="H53" s="228">
        <f t="shared" si="39"/>
        <v>189</v>
      </c>
      <c r="I53" s="117">
        <f>E53/$H$53</f>
        <v>0.97354497354497349</v>
      </c>
      <c r="J53" s="118">
        <f>F53/$H$53</f>
        <v>1.5873015873015872E-2</v>
      </c>
      <c r="K53" s="119">
        <f>G53/$H$53</f>
        <v>1.0582010582010581E-2</v>
      </c>
      <c r="L53" s="98"/>
      <c r="M53" s="26"/>
      <c r="N53" s="57"/>
      <c r="O53" s="57"/>
      <c r="P53" s="8"/>
      <c r="Q53" s="8"/>
      <c r="R53" s="8"/>
    </row>
    <row r="54" spans="2:18" s="10" customFormat="1" ht="13.5" customHeight="1" x14ac:dyDescent="0.15">
      <c r="B54" s="55"/>
      <c r="C54" s="68"/>
      <c r="D54" s="70" t="s">
        <v>10</v>
      </c>
      <c r="E54" s="210">
        <f>E55+E56</f>
        <v>389</v>
      </c>
      <c r="F54" s="210">
        <f>F55+F56</f>
        <v>15</v>
      </c>
      <c r="G54" s="210">
        <f>G55+G56</f>
        <v>2</v>
      </c>
      <c r="H54" s="226">
        <f t="shared" si="39"/>
        <v>406</v>
      </c>
      <c r="I54" s="101">
        <f>E54/$H$54</f>
        <v>0.95812807881773399</v>
      </c>
      <c r="J54" s="102">
        <f>F54/$H$54</f>
        <v>3.6945812807881777E-2</v>
      </c>
      <c r="K54" s="103">
        <f>G54/$H$54</f>
        <v>4.9261083743842365E-3</v>
      </c>
      <c r="L54" s="98"/>
      <c r="M54" s="26"/>
      <c r="N54" s="57"/>
      <c r="O54" s="57"/>
      <c r="P54" s="8"/>
      <c r="Q54" s="8"/>
      <c r="R54" s="8"/>
    </row>
    <row r="55" spans="2:18" s="10" customFormat="1" ht="13.5" customHeight="1" x14ac:dyDescent="0.15">
      <c r="B55" s="55"/>
      <c r="C55" s="55" t="s">
        <v>14</v>
      </c>
      <c r="D55" s="82" t="s">
        <v>88</v>
      </c>
      <c r="E55" s="319">
        <v>200</v>
      </c>
      <c r="F55" s="319">
        <v>8</v>
      </c>
      <c r="G55" s="319">
        <v>1</v>
      </c>
      <c r="H55" s="232">
        <f t="shared" si="39"/>
        <v>209</v>
      </c>
      <c r="I55" s="121">
        <f>E55/$H$55</f>
        <v>0.9569377990430622</v>
      </c>
      <c r="J55" s="122">
        <f>F55/$H$55</f>
        <v>3.8277511961722487E-2</v>
      </c>
      <c r="K55" s="123">
        <f>G55/$H$55</f>
        <v>4.7846889952153108E-3</v>
      </c>
      <c r="L55" s="98"/>
      <c r="M55" s="26"/>
      <c r="N55" s="57"/>
      <c r="O55" s="57"/>
      <c r="P55" s="8"/>
      <c r="Q55" s="8"/>
      <c r="R55" s="8"/>
    </row>
    <row r="56" spans="2:18" s="10" customFormat="1" ht="13.5" customHeight="1" x14ac:dyDescent="0.15">
      <c r="B56" s="84"/>
      <c r="C56" s="59"/>
      <c r="D56" s="59" t="s">
        <v>91</v>
      </c>
      <c r="E56" s="321">
        <v>189</v>
      </c>
      <c r="F56" s="321">
        <v>7</v>
      </c>
      <c r="G56" s="321">
        <v>1</v>
      </c>
      <c r="H56" s="233">
        <f t="shared" si="39"/>
        <v>197</v>
      </c>
      <c r="I56" s="125">
        <f>E56/$H$56</f>
        <v>0.95939086294416243</v>
      </c>
      <c r="J56" s="126">
        <f>F56/$H$56</f>
        <v>3.553299492385787E-2</v>
      </c>
      <c r="K56" s="127">
        <f>G56/$H$56</f>
        <v>5.076142131979695E-3</v>
      </c>
      <c r="L56" s="98"/>
      <c r="M56" s="26"/>
      <c r="N56" s="57"/>
      <c r="O56" s="57"/>
      <c r="P56" s="8"/>
      <c r="Q56" s="8"/>
      <c r="R56" s="8"/>
    </row>
    <row r="57" spans="2:18" s="10" customFormat="1" ht="13.5" customHeight="1" x14ac:dyDescent="0.15">
      <c r="B57" s="68"/>
      <c r="C57" s="69"/>
      <c r="D57" s="70" t="s">
        <v>10</v>
      </c>
      <c r="E57" s="210">
        <f>E58+E59</f>
        <v>659</v>
      </c>
      <c r="F57" s="210">
        <f>F58+F59</f>
        <v>54</v>
      </c>
      <c r="G57" s="210">
        <f>G58+G59</f>
        <v>27</v>
      </c>
      <c r="H57" s="226">
        <f t="shared" si="39"/>
        <v>740</v>
      </c>
      <c r="I57" s="101">
        <f>E57/$H$57</f>
        <v>0.89054054054054055</v>
      </c>
      <c r="J57" s="102">
        <f>F57/$H$57</f>
        <v>7.2972972972972977E-2</v>
      </c>
      <c r="K57" s="103">
        <f>G57/$H$57</f>
        <v>3.6486486486486489E-2</v>
      </c>
      <c r="L57" s="98"/>
      <c r="M57" s="26"/>
      <c r="N57" s="57"/>
      <c r="O57" s="57"/>
      <c r="P57" s="8"/>
      <c r="Q57" s="8"/>
      <c r="R57" s="8"/>
    </row>
    <row r="58" spans="2:18" s="10" customFormat="1" ht="13.5" customHeight="1" x14ac:dyDescent="0.15">
      <c r="B58" s="55"/>
      <c r="C58" s="72"/>
      <c r="D58" s="58" t="s">
        <v>88</v>
      </c>
      <c r="E58" s="212">
        <f t="shared" ref="E58:G59" si="40">E62+E65</f>
        <v>344</v>
      </c>
      <c r="F58" s="212">
        <f t="shared" si="40"/>
        <v>17</v>
      </c>
      <c r="G58" s="212">
        <f t="shared" si="40"/>
        <v>20</v>
      </c>
      <c r="H58" s="227">
        <f t="shared" si="39"/>
        <v>381</v>
      </c>
      <c r="I58" s="105">
        <f>E58/$H$58</f>
        <v>0.90288713910761154</v>
      </c>
      <c r="J58" s="106">
        <f>F58/$H$58</f>
        <v>4.4619422572178477E-2</v>
      </c>
      <c r="K58" s="107">
        <f>G58/$H$58</f>
        <v>5.2493438320209973E-2</v>
      </c>
      <c r="L58" s="98"/>
      <c r="M58" s="26"/>
      <c r="N58" s="57"/>
      <c r="O58" s="57"/>
      <c r="P58" s="8"/>
      <c r="Q58" s="8"/>
      <c r="R58" s="8"/>
    </row>
    <row r="59" spans="2:18" s="10" customFormat="1" ht="13.5" customHeight="1" x14ac:dyDescent="0.15">
      <c r="B59" s="55"/>
      <c r="C59" s="72" t="s">
        <v>10</v>
      </c>
      <c r="D59" s="74" t="s">
        <v>91</v>
      </c>
      <c r="E59" s="214">
        <f t="shared" si="40"/>
        <v>315</v>
      </c>
      <c r="F59" s="214">
        <f t="shared" si="40"/>
        <v>37</v>
      </c>
      <c r="G59" s="214">
        <f t="shared" si="40"/>
        <v>7</v>
      </c>
      <c r="H59" s="231">
        <f t="shared" si="39"/>
        <v>359</v>
      </c>
      <c r="I59" s="109">
        <f>E59/$H$59</f>
        <v>0.87743732590529244</v>
      </c>
      <c r="J59" s="110">
        <f>F59/$H$59</f>
        <v>0.10306406685236769</v>
      </c>
      <c r="K59" s="111">
        <f>G59/$H$59</f>
        <v>1.9498607242339833E-2</v>
      </c>
      <c r="L59" s="98"/>
      <c r="M59" s="26"/>
      <c r="N59" s="57"/>
      <c r="O59" s="57"/>
      <c r="P59" s="8"/>
      <c r="Q59" s="8"/>
      <c r="R59" s="8"/>
    </row>
    <row r="60" spans="2:18" s="10" customFormat="1" ht="13.5" customHeight="1" x14ac:dyDescent="0.15">
      <c r="B60" s="55"/>
      <c r="C60" s="72"/>
      <c r="D60" s="59" t="s">
        <v>24</v>
      </c>
      <c r="E60" s="224"/>
      <c r="F60" s="224"/>
      <c r="G60" s="224"/>
      <c r="H60" s="233">
        <f>$F$8-H57</f>
        <v>2</v>
      </c>
      <c r="I60" s="113"/>
      <c r="J60" s="114"/>
      <c r="K60" s="115"/>
      <c r="L60" s="98"/>
      <c r="M60" s="26"/>
      <c r="N60" s="57"/>
      <c r="O60" s="57"/>
      <c r="P60" s="8"/>
      <c r="Q60" s="8"/>
      <c r="R60" s="8"/>
    </row>
    <row r="61" spans="2:18" s="10" customFormat="1" ht="13.5" customHeight="1" x14ac:dyDescent="0.15">
      <c r="B61" s="55"/>
      <c r="C61" s="68" t="s">
        <v>25</v>
      </c>
      <c r="D61" s="70" t="s">
        <v>10</v>
      </c>
      <c r="E61" s="210">
        <f>E62+E63</f>
        <v>316</v>
      </c>
      <c r="F61" s="210">
        <f>F62+F63</f>
        <v>22</v>
      </c>
      <c r="G61" s="210">
        <f>G62+G63</f>
        <v>8</v>
      </c>
      <c r="H61" s="226">
        <f t="shared" si="39"/>
        <v>346</v>
      </c>
      <c r="I61" s="101">
        <f>E61/$H$61</f>
        <v>0.91329479768786126</v>
      </c>
      <c r="J61" s="102">
        <f>F61/$H$61</f>
        <v>6.358381502890173E-2</v>
      </c>
      <c r="K61" s="103">
        <f>G61/$H$61</f>
        <v>2.3121387283236993E-2</v>
      </c>
      <c r="L61" s="98"/>
      <c r="M61" s="26"/>
      <c r="N61" s="57"/>
      <c r="O61" s="57"/>
      <c r="P61" s="8"/>
      <c r="Q61" s="8"/>
      <c r="R61" s="8"/>
    </row>
    <row r="62" spans="2:18" s="10" customFormat="1" ht="13.5" customHeight="1" x14ac:dyDescent="0.15">
      <c r="B62" s="55" t="s">
        <v>15</v>
      </c>
      <c r="C62" s="55" t="s">
        <v>13</v>
      </c>
      <c r="D62" s="58" t="s">
        <v>88</v>
      </c>
      <c r="E62" s="319">
        <v>164</v>
      </c>
      <c r="F62" s="319">
        <v>4</v>
      </c>
      <c r="G62" s="319">
        <v>7</v>
      </c>
      <c r="H62" s="227">
        <f t="shared" ref="H62:H69" si="41">SUM(E62:G62)</f>
        <v>175</v>
      </c>
      <c r="I62" s="105">
        <f>E62/$H$62</f>
        <v>0.93714285714285717</v>
      </c>
      <c r="J62" s="106">
        <f>F62/$H$62</f>
        <v>2.2857142857142857E-2</v>
      </c>
      <c r="K62" s="107">
        <f>G62/$H$62</f>
        <v>0.04</v>
      </c>
      <c r="L62" s="98"/>
      <c r="M62" s="26"/>
      <c r="N62" s="57"/>
      <c r="O62" s="57"/>
      <c r="P62" s="8"/>
      <c r="Q62" s="8"/>
      <c r="R62" s="8"/>
    </row>
    <row r="63" spans="2:18" s="10" customFormat="1" ht="13.5" customHeight="1" x14ac:dyDescent="0.15">
      <c r="B63" s="55"/>
      <c r="C63" s="55"/>
      <c r="D63" s="60" t="s">
        <v>91</v>
      </c>
      <c r="E63" s="321">
        <v>152</v>
      </c>
      <c r="F63" s="321">
        <v>18</v>
      </c>
      <c r="G63" s="321">
        <v>1</v>
      </c>
      <c r="H63" s="228">
        <f t="shared" si="41"/>
        <v>171</v>
      </c>
      <c r="I63" s="117">
        <f>E63/$H$63</f>
        <v>0.88888888888888884</v>
      </c>
      <c r="J63" s="118">
        <f>F63/$H$63</f>
        <v>0.10526315789473684</v>
      </c>
      <c r="K63" s="119">
        <f>G63/$H$63</f>
        <v>5.8479532163742687E-3</v>
      </c>
      <c r="L63" s="98"/>
      <c r="M63" s="26"/>
      <c r="N63" s="57"/>
      <c r="O63" s="57"/>
      <c r="P63" s="8"/>
      <c r="Q63" s="8"/>
      <c r="R63" s="8"/>
    </row>
    <row r="64" spans="2:18" s="10" customFormat="1" ht="13.5" customHeight="1" x14ac:dyDescent="0.15">
      <c r="B64" s="55"/>
      <c r="C64" s="68"/>
      <c r="D64" s="70" t="s">
        <v>10</v>
      </c>
      <c r="E64" s="210">
        <f>E65+E66</f>
        <v>343</v>
      </c>
      <c r="F64" s="210">
        <f>F65+F66</f>
        <v>32</v>
      </c>
      <c r="G64" s="210">
        <f>G65+G66</f>
        <v>19</v>
      </c>
      <c r="H64" s="226">
        <f t="shared" si="41"/>
        <v>394</v>
      </c>
      <c r="I64" s="101">
        <f>E64/$H$64</f>
        <v>0.87055837563451777</v>
      </c>
      <c r="J64" s="102">
        <f>F64/$H$64</f>
        <v>8.1218274111675121E-2</v>
      </c>
      <c r="K64" s="103">
        <f>G64/$H$64</f>
        <v>4.8223350253807105E-2</v>
      </c>
      <c r="L64" s="98"/>
      <c r="M64" s="26"/>
      <c r="N64" s="57"/>
      <c r="O64" s="57"/>
      <c r="P64" s="8"/>
      <c r="Q64" s="8"/>
      <c r="R64" s="8"/>
    </row>
    <row r="65" spans="2:18" s="10" customFormat="1" ht="13.5" customHeight="1" x14ac:dyDescent="0.15">
      <c r="B65" s="55"/>
      <c r="C65" s="55" t="s">
        <v>16</v>
      </c>
      <c r="D65" s="82" t="s">
        <v>88</v>
      </c>
      <c r="E65" s="319">
        <v>180</v>
      </c>
      <c r="F65" s="319">
        <v>13</v>
      </c>
      <c r="G65" s="319">
        <v>13</v>
      </c>
      <c r="H65" s="232">
        <f t="shared" si="41"/>
        <v>206</v>
      </c>
      <c r="I65" s="121">
        <f>E65/$H$65</f>
        <v>0.87378640776699024</v>
      </c>
      <c r="J65" s="122">
        <f>F65/$H$65</f>
        <v>6.3106796116504854E-2</v>
      </c>
      <c r="K65" s="123">
        <f>G65/$H$65</f>
        <v>6.3106796116504854E-2</v>
      </c>
      <c r="L65" s="98"/>
      <c r="M65" s="26"/>
      <c r="N65" s="57"/>
      <c r="O65" s="57"/>
      <c r="P65" s="8"/>
      <c r="Q65" s="8"/>
      <c r="R65" s="8"/>
    </row>
    <row r="66" spans="2:18" s="10" customFormat="1" ht="13.5" customHeight="1" x14ac:dyDescent="0.15">
      <c r="B66" s="84"/>
      <c r="C66" s="59"/>
      <c r="D66" s="59" t="s">
        <v>91</v>
      </c>
      <c r="E66" s="321">
        <v>163</v>
      </c>
      <c r="F66" s="321">
        <v>19</v>
      </c>
      <c r="G66" s="321">
        <v>6</v>
      </c>
      <c r="H66" s="233">
        <f t="shared" si="41"/>
        <v>188</v>
      </c>
      <c r="I66" s="125">
        <f>E66/$H$66</f>
        <v>0.86702127659574468</v>
      </c>
      <c r="J66" s="126">
        <f>F66/$H$66</f>
        <v>0.10106382978723404</v>
      </c>
      <c r="K66" s="127">
        <f>G66/$H$66</f>
        <v>3.1914893617021274E-2</v>
      </c>
      <c r="L66" s="98"/>
      <c r="M66" s="26"/>
      <c r="N66" s="57"/>
      <c r="O66" s="57"/>
      <c r="P66" s="8"/>
      <c r="Q66" s="8"/>
      <c r="R66" s="8"/>
    </row>
    <row r="67" spans="2:18" s="10" customFormat="1" ht="13.5" customHeight="1" x14ac:dyDescent="0.15">
      <c r="B67" s="68"/>
      <c r="C67" s="69"/>
      <c r="D67" s="70" t="s">
        <v>10</v>
      </c>
      <c r="E67" s="210">
        <f>E68+E69</f>
        <v>173</v>
      </c>
      <c r="F67" s="210">
        <f>F68+F69</f>
        <v>19</v>
      </c>
      <c r="G67" s="210">
        <f>G68+G69</f>
        <v>25</v>
      </c>
      <c r="H67" s="226">
        <f t="shared" si="41"/>
        <v>217</v>
      </c>
      <c r="I67" s="101">
        <f>E67/$H$67</f>
        <v>0.79723502304147464</v>
      </c>
      <c r="J67" s="102">
        <f>F67/$H$67</f>
        <v>8.755760368663594E-2</v>
      </c>
      <c r="K67" s="103">
        <f>G67/$H$67</f>
        <v>0.1152073732718894</v>
      </c>
      <c r="L67" s="98"/>
      <c r="M67" s="26"/>
      <c r="N67" s="57"/>
      <c r="O67" s="57"/>
      <c r="P67" s="8"/>
      <c r="Q67" s="8"/>
      <c r="R67" s="8"/>
    </row>
    <row r="68" spans="2:18" s="10" customFormat="1" ht="13.5" customHeight="1" x14ac:dyDescent="0.15">
      <c r="B68" s="55"/>
      <c r="C68" s="72"/>
      <c r="D68" s="58" t="s">
        <v>88</v>
      </c>
      <c r="E68" s="319">
        <v>101</v>
      </c>
      <c r="F68" s="319">
        <v>7</v>
      </c>
      <c r="G68" s="319">
        <v>13</v>
      </c>
      <c r="H68" s="227">
        <f t="shared" si="41"/>
        <v>121</v>
      </c>
      <c r="I68" s="105">
        <f>E68/$H$68</f>
        <v>0.83471074380165289</v>
      </c>
      <c r="J68" s="106">
        <f>F68/$H$68</f>
        <v>5.7851239669421489E-2</v>
      </c>
      <c r="K68" s="107">
        <f>G68/$H$68</f>
        <v>0.10743801652892562</v>
      </c>
      <c r="L68" s="98"/>
      <c r="M68" s="26"/>
      <c r="N68" s="57"/>
      <c r="O68" s="57"/>
      <c r="P68" s="8"/>
      <c r="Q68" s="8"/>
      <c r="R68" s="8"/>
    </row>
    <row r="69" spans="2:18" s="10" customFormat="1" ht="13.5" customHeight="1" x14ac:dyDescent="0.15">
      <c r="B69" s="55" t="s">
        <v>26</v>
      </c>
      <c r="C69" s="26" t="s">
        <v>16</v>
      </c>
      <c r="D69" s="74" t="s">
        <v>91</v>
      </c>
      <c r="E69" s="331">
        <v>72</v>
      </c>
      <c r="F69" s="331">
        <v>12</v>
      </c>
      <c r="G69" s="331">
        <v>12</v>
      </c>
      <c r="H69" s="215">
        <f t="shared" si="41"/>
        <v>96</v>
      </c>
      <c r="I69" s="152">
        <f>E69/$H$69</f>
        <v>0.75</v>
      </c>
      <c r="J69" s="110">
        <f>F69/$H$69</f>
        <v>0.125</v>
      </c>
      <c r="K69" s="112">
        <f>G69/$H$69</f>
        <v>0.125</v>
      </c>
      <c r="L69" s="98"/>
      <c r="M69" s="26"/>
      <c r="N69" s="57"/>
      <c r="O69" s="57"/>
      <c r="P69" s="8"/>
      <c r="Q69" s="8"/>
      <c r="R69" s="8"/>
    </row>
    <row r="70" spans="2:18" s="10" customFormat="1" ht="13.5" customHeight="1" thickBot="1" x14ac:dyDescent="0.2">
      <c r="B70" s="55"/>
      <c r="C70" s="72"/>
      <c r="D70" s="91" t="s">
        <v>24</v>
      </c>
      <c r="E70" s="225"/>
      <c r="F70" s="225"/>
      <c r="G70" s="225"/>
      <c r="H70" s="221">
        <f>$F$11-H67</f>
        <v>0</v>
      </c>
      <c r="I70" s="174"/>
      <c r="J70" s="175"/>
      <c r="K70" s="176"/>
      <c r="L70" s="98"/>
      <c r="M70" s="26"/>
      <c r="N70" s="57"/>
      <c r="O70" s="57"/>
      <c r="P70" s="8"/>
      <c r="Q70" s="8"/>
      <c r="R70" s="8"/>
    </row>
    <row r="71" spans="2:18" s="10" customFormat="1" ht="13.5" customHeight="1" thickTop="1" x14ac:dyDescent="0.15">
      <c r="B71" s="92"/>
      <c r="C71" s="93"/>
      <c r="D71" s="62" t="s">
        <v>10</v>
      </c>
      <c r="E71" s="222">
        <f>E72+E73</f>
        <v>1594</v>
      </c>
      <c r="F71" s="222">
        <f>F72+F73</f>
        <v>99</v>
      </c>
      <c r="G71" s="222">
        <f>G72+G73</f>
        <v>57</v>
      </c>
      <c r="H71" s="223">
        <f>SUM(E71:G71)</f>
        <v>1750</v>
      </c>
      <c r="I71" s="177">
        <f>E71/$H$71</f>
        <v>0.91085714285714281</v>
      </c>
      <c r="J71" s="178">
        <f>F71/$H$71</f>
        <v>5.6571428571428571E-2</v>
      </c>
      <c r="K71" s="179">
        <f>G71/$H$71</f>
        <v>3.2571428571428571E-2</v>
      </c>
      <c r="L71" s="98"/>
      <c r="M71" s="26"/>
      <c r="N71" s="57"/>
      <c r="O71" s="57"/>
      <c r="P71" s="8"/>
      <c r="Q71" s="8"/>
      <c r="R71" s="8"/>
    </row>
    <row r="72" spans="2:18" s="10" customFormat="1" ht="13.5" customHeight="1" x14ac:dyDescent="0.15">
      <c r="B72" s="55"/>
      <c r="C72" s="72"/>
      <c r="D72" s="58" t="s">
        <v>88</v>
      </c>
      <c r="E72" s="212">
        <f t="shared" ref="E72:G73" si="42">E48+E58+E68</f>
        <v>834</v>
      </c>
      <c r="F72" s="212">
        <f t="shared" si="42"/>
        <v>40</v>
      </c>
      <c r="G72" s="212">
        <f t="shared" si="42"/>
        <v>35</v>
      </c>
      <c r="H72" s="213">
        <f>SUM(E72:G72)</f>
        <v>909</v>
      </c>
      <c r="I72" s="105">
        <f>E72/$H$72</f>
        <v>0.91749174917491749</v>
      </c>
      <c r="J72" s="106">
        <f>F72/$H$72</f>
        <v>4.4004400440044007E-2</v>
      </c>
      <c r="K72" s="107">
        <f>G72/$H$72</f>
        <v>3.8503850385038507E-2</v>
      </c>
      <c r="L72" s="98"/>
      <c r="M72" s="26"/>
      <c r="N72" s="57"/>
      <c r="O72" s="57"/>
      <c r="P72" s="8"/>
      <c r="Q72" s="8"/>
      <c r="R72" s="8"/>
    </row>
    <row r="73" spans="2:18" s="10" customFormat="1" ht="13.5" customHeight="1" x14ac:dyDescent="0.15">
      <c r="B73" s="96" t="s">
        <v>10</v>
      </c>
      <c r="C73" s="26"/>
      <c r="D73" s="74" t="s">
        <v>91</v>
      </c>
      <c r="E73" s="214">
        <f t="shared" si="42"/>
        <v>760</v>
      </c>
      <c r="F73" s="214">
        <f t="shared" si="42"/>
        <v>59</v>
      </c>
      <c r="G73" s="214">
        <f t="shared" si="42"/>
        <v>22</v>
      </c>
      <c r="H73" s="215">
        <f>SUM(E73:G73)</f>
        <v>841</v>
      </c>
      <c r="I73" s="109">
        <f>E73/$H$73</f>
        <v>0.90368608799048755</v>
      </c>
      <c r="J73" s="110">
        <f>F73/$H$73</f>
        <v>7.0154577883472055E-2</v>
      </c>
      <c r="K73" s="111">
        <f>G73/$H$73</f>
        <v>2.6159334126040427E-2</v>
      </c>
      <c r="L73" s="98"/>
      <c r="M73" s="26"/>
      <c r="N73" s="57"/>
      <c r="O73" s="57"/>
      <c r="P73" s="8"/>
      <c r="Q73" s="8"/>
      <c r="R73" s="8"/>
    </row>
    <row r="74" spans="2:18" s="10" customFormat="1" ht="13.5" customHeight="1" x14ac:dyDescent="0.15">
      <c r="B74" s="84"/>
      <c r="C74" s="97"/>
      <c r="D74" s="59" t="s">
        <v>24</v>
      </c>
      <c r="E74" s="224"/>
      <c r="F74" s="224"/>
      <c r="G74" s="224"/>
      <c r="H74" s="216">
        <f>H50+H60+H70</f>
        <v>3</v>
      </c>
      <c r="I74" s="113"/>
      <c r="J74" s="114"/>
      <c r="K74" s="115"/>
      <c r="L74" s="98"/>
      <c r="M74" s="26"/>
      <c r="N74" s="57"/>
      <c r="O74" s="57"/>
      <c r="P74" s="8"/>
      <c r="Q74" s="8"/>
      <c r="R74" s="8"/>
    </row>
    <row r="75" spans="2:18" s="10" customFormat="1" ht="13.5" customHeight="1" x14ac:dyDescent="0.15">
      <c r="B75" s="26"/>
      <c r="C75" s="26"/>
      <c r="D75" s="26"/>
      <c r="E75" s="57"/>
      <c r="F75" s="57"/>
      <c r="G75" s="57"/>
      <c r="H75" s="57"/>
      <c r="I75" s="57"/>
      <c r="J75" s="57"/>
      <c r="K75" s="57"/>
      <c r="L75" s="26"/>
      <c r="M75" s="26"/>
      <c r="N75" s="57"/>
      <c r="O75" s="57"/>
      <c r="P75" s="8"/>
      <c r="Q75" s="8"/>
      <c r="R75" s="8"/>
    </row>
    <row r="76" spans="2:18" s="10" customFormat="1" ht="13.5" customHeight="1" x14ac:dyDescent="0.15">
      <c r="B76" s="65" t="s">
        <v>28</v>
      </c>
      <c r="C76" s="65"/>
      <c r="D76" s="17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</row>
    <row r="77" spans="2:18" s="10" customFormat="1" ht="19.2" x14ac:dyDescent="0.15">
      <c r="B77" s="11" t="s">
        <v>9</v>
      </c>
      <c r="C77" s="11" t="s">
        <v>19</v>
      </c>
      <c r="D77" s="405" t="s">
        <v>20</v>
      </c>
      <c r="E77" s="11" t="s">
        <v>65</v>
      </c>
      <c r="F77" s="11" t="s">
        <v>104</v>
      </c>
      <c r="G77" s="11" t="s">
        <v>105</v>
      </c>
      <c r="H77" s="48" t="s">
        <v>47</v>
      </c>
      <c r="I77" s="405" t="s">
        <v>10</v>
      </c>
      <c r="J77" s="16" t="s">
        <v>62</v>
      </c>
      <c r="K77" s="11" t="s">
        <v>104</v>
      </c>
      <c r="L77" s="11" t="s">
        <v>105</v>
      </c>
      <c r="M77" s="48" t="s">
        <v>47</v>
      </c>
      <c r="N77" s="311"/>
      <c r="O77" s="63"/>
    </row>
    <row r="78" spans="2:18" s="10" customFormat="1" ht="13.5" customHeight="1" x14ac:dyDescent="0.15">
      <c r="B78" s="68"/>
      <c r="C78" s="69"/>
      <c r="D78" s="70" t="s">
        <v>10</v>
      </c>
      <c r="E78" s="210">
        <f>E79+E80</f>
        <v>41</v>
      </c>
      <c r="F78" s="210">
        <f>F79+F80</f>
        <v>516</v>
      </c>
      <c r="G78" s="210">
        <f>G79+G80</f>
        <v>212</v>
      </c>
      <c r="H78" s="210">
        <f>H79+H80</f>
        <v>23</v>
      </c>
      <c r="I78" s="226">
        <f>SUM(E78:H78)</f>
        <v>792</v>
      </c>
      <c r="J78" s="101">
        <f>E78/$I$78</f>
        <v>5.1767676767676768E-2</v>
      </c>
      <c r="K78" s="102">
        <f>F78/$I$78</f>
        <v>0.65151515151515149</v>
      </c>
      <c r="L78" s="103">
        <f>G78/$I$78</f>
        <v>0.26767676767676768</v>
      </c>
      <c r="M78" s="104">
        <f>H78/$I$78</f>
        <v>2.904040404040404E-2</v>
      </c>
      <c r="N78" s="98"/>
      <c r="O78" s="63"/>
    </row>
    <row r="79" spans="2:18" s="10" customFormat="1" ht="13.5" customHeight="1" x14ac:dyDescent="0.15">
      <c r="B79" s="55"/>
      <c r="C79" s="72"/>
      <c r="D79" s="58" t="s">
        <v>88</v>
      </c>
      <c r="E79" s="212">
        <f t="shared" ref="E79:H80" si="43">E83+E86</f>
        <v>28</v>
      </c>
      <c r="F79" s="212">
        <f t="shared" si="43"/>
        <v>257</v>
      </c>
      <c r="G79" s="212">
        <f t="shared" si="43"/>
        <v>113</v>
      </c>
      <c r="H79" s="212">
        <f t="shared" si="43"/>
        <v>9</v>
      </c>
      <c r="I79" s="227">
        <f>SUM(E79:H79)</f>
        <v>407</v>
      </c>
      <c r="J79" s="105">
        <f>E79/$I$79</f>
        <v>6.8796068796068796E-2</v>
      </c>
      <c r="K79" s="106">
        <f>F79/$I$79</f>
        <v>0.6314496314496314</v>
      </c>
      <c r="L79" s="107">
        <f>G79/$I$79</f>
        <v>0.27764127764127766</v>
      </c>
      <c r="M79" s="108">
        <f>H79/$I$79</f>
        <v>2.2113022113022112E-2</v>
      </c>
      <c r="N79" s="98"/>
      <c r="O79" s="63"/>
    </row>
    <row r="80" spans="2:18" s="10" customFormat="1" ht="13.5" customHeight="1" x14ac:dyDescent="0.15">
      <c r="B80" s="55"/>
      <c r="C80" s="72" t="s">
        <v>10</v>
      </c>
      <c r="D80" s="74" t="s">
        <v>91</v>
      </c>
      <c r="E80" s="214">
        <f t="shared" si="43"/>
        <v>13</v>
      </c>
      <c r="F80" s="214">
        <f t="shared" si="43"/>
        <v>259</v>
      </c>
      <c r="G80" s="214">
        <f t="shared" si="43"/>
        <v>99</v>
      </c>
      <c r="H80" s="214">
        <f t="shared" si="43"/>
        <v>14</v>
      </c>
      <c r="I80" s="231">
        <f>SUM(E80:H80)</f>
        <v>385</v>
      </c>
      <c r="J80" s="109">
        <f>E80/$I$80</f>
        <v>3.3766233766233764E-2</v>
      </c>
      <c r="K80" s="110">
        <f>F80/$I$80</f>
        <v>0.67272727272727273</v>
      </c>
      <c r="L80" s="111">
        <f>G80/$I$80</f>
        <v>0.25714285714285712</v>
      </c>
      <c r="M80" s="112">
        <f>H80/$I$80</f>
        <v>3.6363636363636362E-2</v>
      </c>
      <c r="N80" s="98"/>
      <c r="O80" s="63"/>
    </row>
    <row r="81" spans="2:15" s="10" customFormat="1" ht="13.5" customHeight="1" x14ac:dyDescent="0.15">
      <c r="B81" s="55"/>
      <c r="C81" s="72"/>
      <c r="D81" s="59" t="s">
        <v>24</v>
      </c>
      <c r="E81" s="353"/>
      <c r="F81" s="353"/>
      <c r="G81" s="353"/>
      <c r="H81" s="353"/>
      <c r="I81" s="233">
        <f>$F$5-I78</f>
        <v>2</v>
      </c>
      <c r="J81" s="364"/>
      <c r="K81" s="365"/>
      <c r="L81" s="355"/>
      <c r="M81" s="366"/>
      <c r="N81" s="98"/>
      <c r="O81" s="63"/>
    </row>
    <row r="82" spans="2:15" s="10" customFormat="1" ht="13.5" customHeight="1" x14ac:dyDescent="0.15">
      <c r="B82" s="55"/>
      <c r="C82" s="68" t="s">
        <v>25</v>
      </c>
      <c r="D82" s="70" t="s">
        <v>10</v>
      </c>
      <c r="E82" s="210">
        <f>E83+E84</f>
        <v>14</v>
      </c>
      <c r="F82" s="210">
        <f>F83+F84</f>
        <v>266</v>
      </c>
      <c r="G82" s="210">
        <f>G83+G84</f>
        <v>97</v>
      </c>
      <c r="H82" s="210">
        <f>H83+H84</f>
        <v>10</v>
      </c>
      <c r="I82" s="226">
        <f t="shared" ref="I82:I90" si="44">SUM(E82:H82)</f>
        <v>387</v>
      </c>
      <c r="J82" s="101">
        <f>E82/$I$82</f>
        <v>3.6175710594315243E-2</v>
      </c>
      <c r="K82" s="102">
        <f>F82/$I$82</f>
        <v>0.6873385012919897</v>
      </c>
      <c r="L82" s="103">
        <f>G82/$I$82</f>
        <v>0.25064599483204136</v>
      </c>
      <c r="M82" s="104">
        <f>H82/$I$82</f>
        <v>2.5839793281653745E-2</v>
      </c>
      <c r="N82" s="98"/>
      <c r="O82" s="57"/>
    </row>
    <row r="83" spans="2:15" s="10" customFormat="1" ht="13.5" customHeight="1" x14ac:dyDescent="0.15">
      <c r="B83" s="55" t="s">
        <v>12</v>
      </c>
      <c r="C83" s="55" t="s">
        <v>13</v>
      </c>
      <c r="D83" s="58" t="s">
        <v>88</v>
      </c>
      <c r="E83" s="319">
        <v>11</v>
      </c>
      <c r="F83" s="319">
        <v>129</v>
      </c>
      <c r="G83" s="319">
        <v>52</v>
      </c>
      <c r="H83" s="319">
        <v>6</v>
      </c>
      <c r="I83" s="227">
        <f t="shared" si="44"/>
        <v>198</v>
      </c>
      <c r="J83" s="105">
        <f>E83/$I$83</f>
        <v>5.5555555555555552E-2</v>
      </c>
      <c r="K83" s="106">
        <f>F83/$I$83</f>
        <v>0.65151515151515149</v>
      </c>
      <c r="L83" s="107">
        <f>G83/$I$83</f>
        <v>0.26262626262626265</v>
      </c>
      <c r="M83" s="108">
        <f>H83/$I$83</f>
        <v>3.0303030303030304E-2</v>
      </c>
      <c r="N83" s="98"/>
      <c r="O83" s="26"/>
    </row>
    <row r="84" spans="2:15" s="10" customFormat="1" ht="13.5" customHeight="1" x14ac:dyDescent="0.15">
      <c r="B84" s="55"/>
      <c r="C84" s="55"/>
      <c r="D84" s="60" t="s">
        <v>91</v>
      </c>
      <c r="E84" s="321">
        <v>3</v>
      </c>
      <c r="F84" s="321">
        <v>137</v>
      </c>
      <c r="G84" s="321">
        <v>45</v>
      </c>
      <c r="H84" s="321">
        <v>4</v>
      </c>
      <c r="I84" s="228">
        <f t="shared" si="44"/>
        <v>189</v>
      </c>
      <c r="J84" s="117">
        <f>E84/$I$84</f>
        <v>1.5873015873015872E-2</v>
      </c>
      <c r="K84" s="118">
        <f>F84/$I$84</f>
        <v>0.72486772486772488</v>
      </c>
      <c r="L84" s="119">
        <f>G84/$I$84</f>
        <v>0.23809523809523808</v>
      </c>
      <c r="M84" s="120">
        <f>H84/$I$84</f>
        <v>2.1164021164021163E-2</v>
      </c>
      <c r="N84" s="98"/>
      <c r="O84" s="26"/>
    </row>
    <row r="85" spans="2:15" s="10" customFormat="1" ht="13.5" customHeight="1" x14ac:dyDescent="0.15">
      <c r="B85" s="55"/>
      <c r="C85" s="68"/>
      <c r="D85" s="70" t="s">
        <v>10</v>
      </c>
      <c r="E85" s="210">
        <f>E86+E87</f>
        <v>27</v>
      </c>
      <c r="F85" s="210">
        <f>F86+F87</f>
        <v>250</v>
      </c>
      <c r="G85" s="210">
        <f>G86+G87</f>
        <v>115</v>
      </c>
      <c r="H85" s="210">
        <f>H86+H87</f>
        <v>13</v>
      </c>
      <c r="I85" s="226">
        <f t="shared" si="44"/>
        <v>405</v>
      </c>
      <c r="J85" s="101">
        <f>E85/$I$85</f>
        <v>6.6666666666666666E-2</v>
      </c>
      <c r="K85" s="102">
        <f>F85/$I$85</f>
        <v>0.61728395061728392</v>
      </c>
      <c r="L85" s="103">
        <f>G85/$I$85</f>
        <v>0.2839506172839506</v>
      </c>
      <c r="M85" s="104">
        <f>H85/$I$85</f>
        <v>3.2098765432098768E-2</v>
      </c>
      <c r="N85" s="98"/>
      <c r="O85" s="26"/>
    </row>
    <row r="86" spans="2:15" s="10" customFormat="1" ht="13.5" customHeight="1" x14ac:dyDescent="0.15">
      <c r="B86" s="55"/>
      <c r="C86" s="55" t="s">
        <v>14</v>
      </c>
      <c r="D86" s="82" t="s">
        <v>88</v>
      </c>
      <c r="E86" s="319">
        <v>17</v>
      </c>
      <c r="F86" s="319">
        <v>128</v>
      </c>
      <c r="G86" s="319">
        <v>61</v>
      </c>
      <c r="H86" s="319">
        <v>3</v>
      </c>
      <c r="I86" s="232">
        <f t="shared" si="44"/>
        <v>209</v>
      </c>
      <c r="J86" s="121">
        <f>E86/$I$86</f>
        <v>8.1339712918660281E-2</v>
      </c>
      <c r="K86" s="122">
        <f>F86/$I$86</f>
        <v>0.61244019138755978</v>
      </c>
      <c r="L86" s="123">
        <f>G86/$I$86</f>
        <v>0.291866028708134</v>
      </c>
      <c r="M86" s="124">
        <f>H86/$I$86</f>
        <v>1.4354066985645933E-2</v>
      </c>
      <c r="N86" s="98"/>
      <c r="O86" s="26"/>
    </row>
    <row r="87" spans="2:15" s="10" customFormat="1" ht="13.5" customHeight="1" x14ac:dyDescent="0.15">
      <c r="B87" s="84"/>
      <c r="C87" s="59"/>
      <c r="D87" s="59" t="s">
        <v>91</v>
      </c>
      <c r="E87" s="321">
        <v>10</v>
      </c>
      <c r="F87" s="321">
        <v>122</v>
      </c>
      <c r="G87" s="321">
        <v>54</v>
      </c>
      <c r="H87" s="321">
        <v>10</v>
      </c>
      <c r="I87" s="233">
        <f t="shared" si="44"/>
        <v>196</v>
      </c>
      <c r="J87" s="125">
        <f>E87/$I$87</f>
        <v>5.1020408163265307E-2</v>
      </c>
      <c r="K87" s="126">
        <f>F87/$I$87</f>
        <v>0.62244897959183676</v>
      </c>
      <c r="L87" s="127">
        <f>G87/$I$87</f>
        <v>0.27551020408163263</v>
      </c>
      <c r="M87" s="128">
        <f>H87/$I$87</f>
        <v>5.1020408163265307E-2</v>
      </c>
      <c r="N87" s="98"/>
      <c r="O87" s="26"/>
    </row>
    <row r="88" spans="2:15" s="10" customFormat="1" ht="13.5" customHeight="1" x14ac:dyDescent="0.15">
      <c r="B88" s="68"/>
      <c r="C88" s="69"/>
      <c r="D88" s="70" t="s">
        <v>10</v>
      </c>
      <c r="E88" s="210">
        <f>E89+E90</f>
        <v>151</v>
      </c>
      <c r="F88" s="210">
        <f>F89+F90</f>
        <v>384</v>
      </c>
      <c r="G88" s="210">
        <f>G89+G90</f>
        <v>171</v>
      </c>
      <c r="H88" s="210">
        <f>H89+H90</f>
        <v>36</v>
      </c>
      <c r="I88" s="226">
        <f t="shared" si="44"/>
        <v>742</v>
      </c>
      <c r="J88" s="101">
        <f>E88/$I$88</f>
        <v>0.20350404312668463</v>
      </c>
      <c r="K88" s="102">
        <f>F88/$I$88</f>
        <v>0.51752021563342321</v>
      </c>
      <c r="L88" s="103">
        <f>G88/$I$88</f>
        <v>0.23045822102425875</v>
      </c>
      <c r="M88" s="104">
        <f>H88/$I$88</f>
        <v>4.8517520215633422E-2</v>
      </c>
      <c r="N88" s="98"/>
      <c r="O88" s="26"/>
    </row>
    <row r="89" spans="2:15" s="10" customFormat="1" ht="13.5" customHeight="1" x14ac:dyDescent="0.15">
      <c r="B89" s="55"/>
      <c r="C89" s="72"/>
      <c r="D89" s="58" t="s">
        <v>88</v>
      </c>
      <c r="E89" s="212">
        <f t="shared" ref="E89:H90" si="45">E93+E96</f>
        <v>83</v>
      </c>
      <c r="F89" s="212">
        <f t="shared" si="45"/>
        <v>182</v>
      </c>
      <c r="G89" s="212">
        <f t="shared" si="45"/>
        <v>95</v>
      </c>
      <c r="H89" s="212">
        <f t="shared" si="45"/>
        <v>22</v>
      </c>
      <c r="I89" s="227">
        <f t="shared" si="44"/>
        <v>382</v>
      </c>
      <c r="J89" s="105">
        <f>E89/$I$89</f>
        <v>0.21727748691099477</v>
      </c>
      <c r="K89" s="106">
        <f>F89/$I$89</f>
        <v>0.47643979057591623</v>
      </c>
      <c r="L89" s="107">
        <f>G89/$I$89</f>
        <v>0.2486910994764398</v>
      </c>
      <c r="M89" s="108">
        <f>H89/$I$89</f>
        <v>5.7591623036649213E-2</v>
      </c>
      <c r="N89" s="98"/>
      <c r="O89" s="26"/>
    </row>
    <row r="90" spans="2:15" s="10" customFormat="1" ht="13.5" customHeight="1" x14ac:dyDescent="0.15">
      <c r="B90" s="55"/>
      <c r="C90" s="72" t="s">
        <v>10</v>
      </c>
      <c r="D90" s="74" t="s">
        <v>91</v>
      </c>
      <c r="E90" s="214">
        <f t="shared" si="45"/>
        <v>68</v>
      </c>
      <c r="F90" s="214">
        <f t="shared" si="45"/>
        <v>202</v>
      </c>
      <c r="G90" s="214">
        <f t="shared" si="45"/>
        <v>76</v>
      </c>
      <c r="H90" s="214">
        <f t="shared" si="45"/>
        <v>14</v>
      </c>
      <c r="I90" s="231">
        <f t="shared" si="44"/>
        <v>360</v>
      </c>
      <c r="J90" s="109">
        <f>E90/$I$90</f>
        <v>0.18888888888888888</v>
      </c>
      <c r="K90" s="110">
        <f>F90/$I$90</f>
        <v>0.56111111111111112</v>
      </c>
      <c r="L90" s="111">
        <f>G90/$I$90</f>
        <v>0.21111111111111111</v>
      </c>
      <c r="M90" s="112">
        <f>H90/$I$90</f>
        <v>3.888888888888889E-2</v>
      </c>
      <c r="N90" s="98"/>
      <c r="O90" s="26"/>
    </row>
    <row r="91" spans="2:15" s="10" customFormat="1" ht="13.5" customHeight="1" x14ac:dyDescent="0.15">
      <c r="B91" s="55"/>
      <c r="C91" s="72"/>
      <c r="D91" s="59" t="s">
        <v>24</v>
      </c>
      <c r="E91" s="224"/>
      <c r="F91" s="224"/>
      <c r="G91" s="224"/>
      <c r="H91" s="224"/>
      <c r="I91" s="233">
        <f>$F$8-I88</f>
        <v>0</v>
      </c>
      <c r="J91" s="113"/>
      <c r="K91" s="114"/>
      <c r="L91" s="115"/>
      <c r="M91" s="116"/>
      <c r="N91" s="98"/>
      <c r="O91" s="26"/>
    </row>
    <row r="92" spans="2:15" s="10" customFormat="1" ht="13.5" customHeight="1" x14ac:dyDescent="0.15">
      <c r="B92" s="55"/>
      <c r="C92" s="68" t="s">
        <v>25</v>
      </c>
      <c r="D92" s="70" t="s">
        <v>10</v>
      </c>
      <c r="E92" s="210">
        <f>E93+E94</f>
        <v>70</v>
      </c>
      <c r="F92" s="210">
        <f>F93+F94</f>
        <v>176</v>
      </c>
      <c r="G92" s="210">
        <f>G93+G94</f>
        <v>85</v>
      </c>
      <c r="H92" s="210">
        <f>H93+H94</f>
        <v>16</v>
      </c>
      <c r="I92" s="226">
        <f t="shared" ref="I92:I100" si="46">SUM(E92:H92)</f>
        <v>347</v>
      </c>
      <c r="J92" s="101">
        <f>E92/$I$92</f>
        <v>0.20172910662824209</v>
      </c>
      <c r="K92" s="102">
        <f>F92/$I$92</f>
        <v>0.50720461095100866</v>
      </c>
      <c r="L92" s="103">
        <f>G92/$I$92</f>
        <v>0.24495677233429394</v>
      </c>
      <c r="M92" s="104">
        <f>H92/$I$92</f>
        <v>4.6109510086455328E-2</v>
      </c>
      <c r="N92" s="98"/>
      <c r="O92" s="26"/>
    </row>
    <row r="93" spans="2:15" s="10" customFormat="1" ht="13.5" customHeight="1" x14ac:dyDescent="0.15">
      <c r="B93" s="55" t="s">
        <v>15</v>
      </c>
      <c r="C93" s="55" t="s">
        <v>13</v>
      </c>
      <c r="D93" s="58" t="s">
        <v>88</v>
      </c>
      <c r="E93" s="319">
        <v>39</v>
      </c>
      <c r="F93" s="319">
        <v>83</v>
      </c>
      <c r="G93" s="319">
        <v>44</v>
      </c>
      <c r="H93" s="319">
        <v>9</v>
      </c>
      <c r="I93" s="227">
        <f t="shared" si="46"/>
        <v>175</v>
      </c>
      <c r="J93" s="105">
        <f>E93/$I$93</f>
        <v>0.22285714285714286</v>
      </c>
      <c r="K93" s="106">
        <f>F93/$I$93</f>
        <v>0.47428571428571431</v>
      </c>
      <c r="L93" s="107">
        <f>G93/$I$93</f>
        <v>0.25142857142857145</v>
      </c>
      <c r="M93" s="108">
        <f>H93/$I$93</f>
        <v>5.1428571428571428E-2</v>
      </c>
      <c r="N93" s="98"/>
      <c r="O93" s="26"/>
    </row>
    <row r="94" spans="2:15" s="10" customFormat="1" ht="13.5" customHeight="1" x14ac:dyDescent="0.15">
      <c r="B94" s="55"/>
      <c r="C94" s="55"/>
      <c r="D94" s="60" t="s">
        <v>91</v>
      </c>
      <c r="E94" s="321">
        <v>31</v>
      </c>
      <c r="F94" s="321">
        <v>93</v>
      </c>
      <c r="G94" s="321">
        <v>41</v>
      </c>
      <c r="H94" s="321">
        <v>7</v>
      </c>
      <c r="I94" s="228">
        <f t="shared" si="46"/>
        <v>172</v>
      </c>
      <c r="J94" s="117">
        <f>E94/$I$94</f>
        <v>0.18023255813953487</v>
      </c>
      <c r="K94" s="118">
        <f>F94/$I$94</f>
        <v>0.54069767441860461</v>
      </c>
      <c r="L94" s="119">
        <f>G94/$I$94</f>
        <v>0.23837209302325582</v>
      </c>
      <c r="M94" s="120">
        <f>H94/$I$94</f>
        <v>4.0697674418604654E-2</v>
      </c>
      <c r="N94" s="98"/>
      <c r="O94" s="26"/>
    </row>
    <row r="95" spans="2:15" s="10" customFormat="1" ht="13.5" customHeight="1" x14ac:dyDescent="0.15">
      <c r="B95" s="55"/>
      <c r="C95" s="68"/>
      <c r="D95" s="70" t="s">
        <v>10</v>
      </c>
      <c r="E95" s="210">
        <f>SUM(E96:E97)</f>
        <v>81</v>
      </c>
      <c r="F95" s="210">
        <f>SUM(F96:F97)</f>
        <v>208</v>
      </c>
      <c r="G95" s="210">
        <f>SUM(G96:G97)</f>
        <v>86</v>
      </c>
      <c r="H95" s="210">
        <f>SUM(H96:H97)</f>
        <v>20</v>
      </c>
      <c r="I95" s="226">
        <f t="shared" si="46"/>
        <v>395</v>
      </c>
      <c r="J95" s="101">
        <f>E95/$I$95</f>
        <v>0.20506329113924052</v>
      </c>
      <c r="K95" s="102">
        <f>F95/$I$95</f>
        <v>0.52658227848101269</v>
      </c>
      <c r="L95" s="103">
        <f>G95/$I$95</f>
        <v>0.21772151898734177</v>
      </c>
      <c r="M95" s="104">
        <f>H95/$I$95</f>
        <v>5.0632911392405063E-2</v>
      </c>
      <c r="N95" s="98"/>
      <c r="O95" s="26"/>
    </row>
    <row r="96" spans="2:15" s="10" customFormat="1" ht="13.5" customHeight="1" x14ac:dyDescent="0.15">
      <c r="B96" s="55"/>
      <c r="C96" s="55" t="s">
        <v>16</v>
      </c>
      <c r="D96" s="82" t="s">
        <v>88</v>
      </c>
      <c r="E96" s="319">
        <v>44</v>
      </c>
      <c r="F96" s="319">
        <v>99</v>
      </c>
      <c r="G96" s="319">
        <v>51</v>
      </c>
      <c r="H96" s="319">
        <v>13</v>
      </c>
      <c r="I96" s="232">
        <f t="shared" si="46"/>
        <v>207</v>
      </c>
      <c r="J96" s="121">
        <f>E96/$I$96</f>
        <v>0.21256038647342995</v>
      </c>
      <c r="K96" s="122">
        <f>F96/$I$96</f>
        <v>0.47826086956521741</v>
      </c>
      <c r="L96" s="123">
        <f>G96/$I$96</f>
        <v>0.24637681159420291</v>
      </c>
      <c r="M96" s="124">
        <f>H96/$I$96</f>
        <v>6.280193236714976E-2</v>
      </c>
      <c r="N96" s="98"/>
      <c r="O96" s="26"/>
    </row>
    <row r="97" spans="2:16" s="10" customFormat="1" ht="13.5" customHeight="1" x14ac:dyDescent="0.15">
      <c r="B97" s="84"/>
      <c r="C97" s="59"/>
      <c r="D97" s="59" t="s">
        <v>91</v>
      </c>
      <c r="E97" s="321">
        <v>37</v>
      </c>
      <c r="F97" s="321">
        <v>109</v>
      </c>
      <c r="G97" s="321">
        <v>35</v>
      </c>
      <c r="H97" s="321">
        <v>7</v>
      </c>
      <c r="I97" s="233">
        <f t="shared" si="46"/>
        <v>188</v>
      </c>
      <c r="J97" s="125">
        <f>E97/$I$97</f>
        <v>0.19680851063829788</v>
      </c>
      <c r="K97" s="126">
        <f>F97/$I$97</f>
        <v>0.57978723404255317</v>
      </c>
      <c r="L97" s="127">
        <f>G97/$I$97</f>
        <v>0.18617021276595744</v>
      </c>
      <c r="M97" s="128">
        <f>H97/$I$97</f>
        <v>3.7234042553191488E-2</v>
      </c>
      <c r="N97" s="98"/>
      <c r="O97" s="26"/>
    </row>
    <row r="98" spans="2:16" s="10" customFormat="1" ht="13.5" customHeight="1" x14ac:dyDescent="0.15">
      <c r="B98" s="68"/>
      <c r="C98" s="69"/>
      <c r="D98" s="70" t="s">
        <v>10</v>
      </c>
      <c r="E98" s="210">
        <f>SUM(E99:E100)</f>
        <v>48</v>
      </c>
      <c r="F98" s="210">
        <f>SUM(F99:F100)</f>
        <v>118</v>
      </c>
      <c r="G98" s="210">
        <f>SUM(G99:G100)</f>
        <v>36</v>
      </c>
      <c r="H98" s="210">
        <f>SUM(H99:H100)</f>
        <v>15</v>
      </c>
      <c r="I98" s="226">
        <f t="shared" si="46"/>
        <v>217</v>
      </c>
      <c r="J98" s="101">
        <f>E98/$I$98</f>
        <v>0.22119815668202766</v>
      </c>
      <c r="K98" s="102">
        <f>F98/$I$98</f>
        <v>0.54377880184331795</v>
      </c>
      <c r="L98" s="103">
        <f>G98/$I$98</f>
        <v>0.16589861751152074</v>
      </c>
      <c r="M98" s="104">
        <f>H98/$I$98</f>
        <v>6.9124423963133647E-2</v>
      </c>
      <c r="N98" s="98"/>
      <c r="O98" s="26"/>
    </row>
    <row r="99" spans="2:16" s="10" customFormat="1" ht="13.5" customHeight="1" x14ac:dyDescent="0.15">
      <c r="B99" s="55"/>
      <c r="C99" s="72"/>
      <c r="D99" s="58" t="s">
        <v>88</v>
      </c>
      <c r="E99" s="319">
        <v>32</v>
      </c>
      <c r="F99" s="319">
        <v>63</v>
      </c>
      <c r="G99" s="319">
        <v>20</v>
      </c>
      <c r="H99" s="319">
        <v>6</v>
      </c>
      <c r="I99" s="227">
        <f t="shared" si="46"/>
        <v>121</v>
      </c>
      <c r="J99" s="105">
        <f>E99/$I$99</f>
        <v>0.26446280991735538</v>
      </c>
      <c r="K99" s="106">
        <f>F99/$I$99</f>
        <v>0.52066115702479343</v>
      </c>
      <c r="L99" s="107">
        <f>G99/$I$99</f>
        <v>0.16528925619834711</v>
      </c>
      <c r="M99" s="108">
        <f>H99/$I$99</f>
        <v>4.9586776859504134E-2</v>
      </c>
      <c r="N99" s="98"/>
      <c r="O99" s="26"/>
    </row>
    <row r="100" spans="2:16" s="10" customFormat="1" ht="13.5" customHeight="1" x14ac:dyDescent="0.15">
      <c r="B100" s="55" t="s">
        <v>26</v>
      </c>
      <c r="C100" s="26" t="s">
        <v>16</v>
      </c>
      <c r="D100" s="74" t="s">
        <v>91</v>
      </c>
      <c r="E100" s="331">
        <v>16</v>
      </c>
      <c r="F100" s="331">
        <v>55</v>
      </c>
      <c r="G100" s="331">
        <v>16</v>
      </c>
      <c r="H100" s="331">
        <v>9</v>
      </c>
      <c r="I100" s="231">
        <f t="shared" si="46"/>
        <v>96</v>
      </c>
      <c r="J100" s="109">
        <f>E100/$I$100</f>
        <v>0.16666666666666666</v>
      </c>
      <c r="K100" s="110">
        <f>F100/$I$100</f>
        <v>0.57291666666666663</v>
      </c>
      <c r="L100" s="111">
        <f>G100/$I$100</f>
        <v>0.16666666666666666</v>
      </c>
      <c r="M100" s="112">
        <f>H100/$I$100</f>
        <v>9.375E-2</v>
      </c>
      <c r="N100" s="98"/>
      <c r="O100" s="26"/>
    </row>
    <row r="101" spans="2:16" s="10" customFormat="1" ht="13.5" customHeight="1" thickBot="1" x14ac:dyDescent="0.2">
      <c r="B101" s="55"/>
      <c r="C101" s="72"/>
      <c r="D101" s="91" t="s">
        <v>24</v>
      </c>
      <c r="E101" s="234"/>
      <c r="F101" s="234"/>
      <c r="G101" s="234"/>
      <c r="H101" s="234"/>
      <c r="I101" s="235">
        <f>$F$11-I98</f>
        <v>0</v>
      </c>
      <c r="J101" s="129"/>
      <c r="K101" s="130"/>
      <c r="L101" s="131"/>
      <c r="M101" s="132"/>
      <c r="N101" s="98"/>
      <c r="O101" s="26"/>
    </row>
    <row r="102" spans="2:16" s="10" customFormat="1" ht="13.5" customHeight="1" thickTop="1" x14ac:dyDescent="0.15">
      <c r="B102" s="92"/>
      <c r="C102" s="93"/>
      <c r="D102" s="62" t="s">
        <v>10</v>
      </c>
      <c r="E102" s="220">
        <f>SUM(E103:E104)</f>
        <v>240</v>
      </c>
      <c r="F102" s="220">
        <f>SUM(F103:F104)</f>
        <v>1018</v>
      </c>
      <c r="G102" s="220">
        <f>SUM(G103:G104)</f>
        <v>419</v>
      </c>
      <c r="H102" s="220">
        <f>SUM(H103:H104)</f>
        <v>74</v>
      </c>
      <c r="I102" s="233">
        <f>SUM(E102:H102)</f>
        <v>1751</v>
      </c>
      <c r="J102" s="125">
        <f>E102/$I$102</f>
        <v>0.13706453455168474</v>
      </c>
      <c r="K102" s="126">
        <f>F102/$I$102</f>
        <v>0.58138206739006282</v>
      </c>
      <c r="L102" s="127">
        <f>G102/$I$102</f>
        <v>0.23929183323814962</v>
      </c>
      <c r="M102" s="128">
        <f>H102/$I$102</f>
        <v>4.22615648201028E-2</v>
      </c>
      <c r="N102" s="98"/>
      <c r="O102" s="63"/>
    </row>
    <row r="103" spans="2:16" s="10" customFormat="1" ht="13.5" customHeight="1" x14ac:dyDescent="0.15">
      <c r="B103" s="55"/>
      <c r="C103" s="72"/>
      <c r="D103" s="58" t="s">
        <v>88</v>
      </c>
      <c r="E103" s="212">
        <f t="shared" ref="E103:H104" si="47">E79+E89+E99</f>
        <v>143</v>
      </c>
      <c r="F103" s="212">
        <f t="shared" si="47"/>
        <v>502</v>
      </c>
      <c r="G103" s="212">
        <f t="shared" si="47"/>
        <v>228</v>
      </c>
      <c r="H103" s="212">
        <f t="shared" si="47"/>
        <v>37</v>
      </c>
      <c r="I103" s="227">
        <f>SUM(E103:H103)</f>
        <v>910</v>
      </c>
      <c r="J103" s="105">
        <f>E103/$I$103</f>
        <v>0.15714285714285714</v>
      </c>
      <c r="K103" s="106">
        <f>F103/$I$103</f>
        <v>0.55164835164835169</v>
      </c>
      <c r="L103" s="107">
        <f>G103/$I$103</f>
        <v>0.25054945054945055</v>
      </c>
      <c r="M103" s="108">
        <f>H103/$I$103</f>
        <v>4.0659340659340661E-2</v>
      </c>
      <c r="N103" s="98"/>
      <c r="O103" s="63"/>
    </row>
    <row r="104" spans="2:16" s="10" customFormat="1" ht="13.5" customHeight="1" x14ac:dyDescent="0.15">
      <c r="B104" s="96" t="s">
        <v>10</v>
      </c>
      <c r="C104" s="26"/>
      <c r="D104" s="74" t="s">
        <v>91</v>
      </c>
      <c r="E104" s="214">
        <f t="shared" si="47"/>
        <v>97</v>
      </c>
      <c r="F104" s="214">
        <f t="shared" si="47"/>
        <v>516</v>
      </c>
      <c r="G104" s="214">
        <f t="shared" si="47"/>
        <v>191</v>
      </c>
      <c r="H104" s="214">
        <f t="shared" si="47"/>
        <v>37</v>
      </c>
      <c r="I104" s="231">
        <f>SUM(E104:H104)</f>
        <v>841</v>
      </c>
      <c r="J104" s="109">
        <f>E104/$I$104</f>
        <v>0.11533888228299644</v>
      </c>
      <c r="K104" s="110">
        <f>F104/$I$104</f>
        <v>0.61355529131985731</v>
      </c>
      <c r="L104" s="111">
        <f>G104/$I$104</f>
        <v>0.22711058263971462</v>
      </c>
      <c r="M104" s="112">
        <f>H104/$I$104</f>
        <v>4.3995243757431628E-2</v>
      </c>
      <c r="N104" s="98"/>
      <c r="O104" s="63"/>
    </row>
    <row r="105" spans="2:16" s="10" customFormat="1" ht="13.5" customHeight="1" x14ac:dyDescent="0.15">
      <c r="B105" s="84"/>
      <c r="C105" s="97"/>
      <c r="D105" s="59" t="s">
        <v>24</v>
      </c>
      <c r="E105" s="224"/>
      <c r="F105" s="224"/>
      <c r="G105" s="224"/>
      <c r="H105" s="224"/>
      <c r="I105" s="233">
        <f>I81+I91+I101</f>
        <v>2</v>
      </c>
      <c r="J105" s="113"/>
      <c r="K105" s="114"/>
      <c r="L105" s="115"/>
      <c r="M105" s="116"/>
      <c r="N105" s="98"/>
      <c r="O105" s="63"/>
    </row>
    <row r="106" spans="2:16" s="10" customFormat="1" ht="13.5" customHeight="1" x14ac:dyDescent="0.15">
      <c r="B106" s="26"/>
      <c r="C106" s="26"/>
      <c r="D106" s="26"/>
      <c r="E106" s="57"/>
      <c r="F106" s="57"/>
      <c r="G106" s="57"/>
      <c r="H106" s="57"/>
      <c r="I106" s="57"/>
      <c r="J106" s="133"/>
      <c r="K106" s="133"/>
      <c r="L106" s="133"/>
      <c r="M106" s="133"/>
      <c r="N106" s="57"/>
      <c r="O106" s="63"/>
    </row>
    <row r="107" spans="2:16" s="10" customFormat="1" ht="13.5" customHeight="1" x14ac:dyDescent="0.15">
      <c r="B107" s="134" t="s">
        <v>29</v>
      </c>
      <c r="C107" s="134"/>
      <c r="D107" s="26"/>
      <c r="E107" s="57"/>
      <c r="F107" s="57"/>
      <c r="G107" s="57"/>
      <c r="H107" s="57"/>
      <c r="I107" s="57"/>
      <c r="J107" s="57"/>
      <c r="K107" s="57"/>
      <c r="L107" s="57"/>
      <c r="M107" s="57"/>
      <c r="N107" s="63"/>
      <c r="O107" s="63"/>
    </row>
    <row r="108" spans="2:16" s="10" customFormat="1" ht="19.2" x14ac:dyDescent="0.15">
      <c r="B108" s="11" t="s">
        <v>9</v>
      </c>
      <c r="C108" s="11" t="s">
        <v>19</v>
      </c>
      <c r="D108" s="402" t="s">
        <v>20</v>
      </c>
      <c r="E108" s="402" t="s">
        <v>30</v>
      </c>
      <c r="F108" s="402" t="s">
        <v>31</v>
      </c>
      <c r="G108" s="406" t="s">
        <v>10</v>
      </c>
      <c r="H108" s="407" t="s">
        <v>30</v>
      </c>
      <c r="I108" s="405" t="s">
        <v>31</v>
      </c>
      <c r="J108" s="311"/>
      <c r="K108" s="26"/>
      <c r="L108" s="26"/>
      <c r="M108" s="26"/>
      <c r="N108" s="26"/>
      <c r="O108" s="26"/>
      <c r="P108" s="26"/>
    </row>
    <row r="109" spans="2:16" s="10" customFormat="1" ht="13.5" customHeight="1" x14ac:dyDescent="0.15">
      <c r="B109" s="68"/>
      <c r="C109" s="69"/>
      <c r="D109" s="70" t="s">
        <v>10</v>
      </c>
      <c r="E109" s="210">
        <f>E110+E111</f>
        <v>121</v>
      </c>
      <c r="F109" s="210">
        <f>F110+F111</f>
        <v>672</v>
      </c>
      <c r="G109" s="211">
        <f>SUM(E109:F109)</f>
        <v>793</v>
      </c>
      <c r="H109" s="136">
        <f>E109/$G$109</f>
        <v>0.15258511979823455</v>
      </c>
      <c r="I109" s="103">
        <f>F109/$G$109</f>
        <v>0.84741488020176547</v>
      </c>
      <c r="J109" s="98"/>
      <c r="K109" s="26"/>
      <c r="L109" s="57"/>
      <c r="M109" s="57"/>
      <c r="N109" s="57"/>
      <c r="O109" s="133"/>
      <c r="P109" s="29"/>
    </row>
    <row r="110" spans="2:16" s="10" customFormat="1" ht="13.5" customHeight="1" x14ac:dyDescent="0.15">
      <c r="B110" s="55"/>
      <c r="C110" s="72"/>
      <c r="D110" s="58" t="s">
        <v>88</v>
      </c>
      <c r="E110" s="212">
        <f>E114+E117</f>
        <v>68</v>
      </c>
      <c r="F110" s="212">
        <f>F114+F117</f>
        <v>339</v>
      </c>
      <c r="G110" s="213">
        <f>SUM(E110:F110)</f>
        <v>407</v>
      </c>
      <c r="H110" s="137">
        <f>E110/$G$110</f>
        <v>0.16707616707616707</v>
      </c>
      <c r="I110" s="107">
        <f>F110/$G$110</f>
        <v>0.83292383292383287</v>
      </c>
      <c r="J110" s="98"/>
      <c r="K110" s="26"/>
      <c r="L110" s="57"/>
      <c r="M110" s="57"/>
      <c r="N110" s="57"/>
      <c r="O110" s="133"/>
      <c r="P110" s="29"/>
    </row>
    <row r="111" spans="2:16" s="10" customFormat="1" ht="13.5" customHeight="1" x14ac:dyDescent="0.15">
      <c r="B111" s="55"/>
      <c r="C111" s="72" t="s">
        <v>10</v>
      </c>
      <c r="D111" s="74" t="s">
        <v>91</v>
      </c>
      <c r="E111" s="214">
        <f>E115+E118</f>
        <v>53</v>
      </c>
      <c r="F111" s="214">
        <f>F115+F118</f>
        <v>333</v>
      </c>
      <c r="G111" s="215">
        <f>SUM(E111:F111)</f>
        <v>386</v>
      </c>
      <c r="H111" s="138">
        <f>E111/$G$111</f>
        <v>0.13730569948186527</v>
      </c>
      <c r="I111" s="111">
        <f>F111/$G$111</f>
        <v>0.86269430051813467</v>
      </c>
      <c r="J111" s="98"/>
      <c r="K111" s="26"/>
      <c r="L111" s="57"/>
      <c r="M111" s="57"/>
      <c r="N111" s="57"/>
      <c r="O111" s="133"/>
      <c r="P111" s="29"/>
    </row>
    <row r="112" spans="2:16" s="10" customFormat="1" ht="13.5" customHeight="1" x14ac:dyDescent="0.15">
      <c r="B112" s="55"/>
      <c r="C112" s="72"/>
      <c r="D112" s="59" t="s">
        <v>24</v>
      </c>
      <c r="E112" s="353"/>
      <c r="F112" s="353"/>
      <c r="G112" s="216">
        <f>$F$5-G109</f>
        <v>1</v>
      </c>
      <c r="H112" s="354"/>
      <c r="I112" s="355"/>
      <c r="J112" s="98"/>
      <c r="K112" s="26"/>
      <c r="L112" s="57"/>
      <c r="M112" s="57"/>
      <c r="N112" s="57"/>
      <c r="O112" s="133"/>
      <c r="P112" s="29"/>
    </row>
    <row r="113" spans="2:16" s="10" customFormat="1" ht="13.5" customHeight="1" x14ac:dyDescent="0.15">
      <c r="B113" s="55"/>
      <c r="C113" s="68" t="s">
        <v>25</v>
      </c>
      <c r="D113" s="70" t="s">
        <v>10</v>
      </c>
      <c r="E113" s="210">
        <f>E114+E115</f>
        <v>64</v>
      </c>
      <c r="F113" s="210">
        <f>F114+F115</f>
        <v>323</v>
      </c>
      <c r="G113" s="211">
        <f t="shared" ref="G113:G121" si="48">SUM(E113:F113)</f>
        <v>387</v>
      </c>
      <c r="H113" s="136">
        <f>E113/$G$113</f>
        <v>0.16537467700258399</v>
      </c>
      <c r="I113" s="103">
        <f>F113/$G$113</f>
        <v>0.83462532299741599</v>
      </c>
      <c r="J113" s="98"/>
      <c r="K113" s="26"/>
      <c r="L113" s="57"/>
      <c r="M113" s="57"/>
      <c r="N113" s="57"/>
      <c r="O113" s="133"/>
      <c r="P113" s="29"/>
    </row>
    <row r="114" spans="2:16" s="10" customFormat="1" ht="13.5" customHeight="1" x14ac:dyDescent="0.15">
      <c r="B114" s="55" t="s">
        <v>12</v>
      </c>
      <c r="C114" s="55" t="s">
        <v>13</v>
      </c>
      <c r="D114" s="58" t="s">
        <v>88</v>
      </c>
      <c r="E114" s="319">
        <v>36</v>
      </c>
      <c r="F114" s="319">
        <v>162</v>
      </c>
      <c r="G114" s="213">
        <f t="shared" si="48"/>
        <v>198</v>
      </c>
      <c r="H114" s="137">
        <f>E114/$G$114</f>
        <v>0.18181818181818182</v>
      </c>
      <c r="I114" s="107">
        <f>F114/$G$114</f>
        <v>0.81818181818181823</v>
      </c>
      <c r="J114" s="98"/>
      <c r="K114" s="26"/>
      <c r="L114" s="57"/>
      <c r="M114" s="57"/>
      <c r="N114" s="57"/>
      <c r="O114" s="133"/>
      <c r="P114" s="29"/>
    </row>
    <row r="115" spans="2:16" s="10" customFormat="1" ht="13.5" customHeight="1" x14ac:dyDescent="0.15">
      <c r="B115" s="55"/>
      <c r="C115" s="55"/>
      <c r="D115" s="60" t="s">
        <v>91</v>
      </c>
      <c r="E115" s="321">
        <v>28</v>
      </c>
      <c r="F115" s="321">
        <v>161</v>
      </c>
      <c r="G115" s="217">
        <f t="shared" si="48"/>
        <v>189</v>
      </c>
      <c r="H115" s="140">
        <f>E115/$G$115</f>
        <v>0.14814814814814814</v>
      </c>
      <c r="I115" s="119">
        <f>F115/$G$115</f>
        <v>0.85185185185185186</v>
      </c>
      <c r="J115" s="98"/>
      <c r="K115" s="26"/>
      <c r="L115" s="57"/>
      <c r="M115" s="57"/>
      <c r="N115" s="57"/>
      <c r="O115" s="133"/>
      <c r="P115" s="29"/>
    </row>
    <row r="116" spans="2:16" s="10" customFormat="1" ht="13.5" customHeight="1" x14ac:dyDescent="0.15">
      <c r="B116" s="55"/>
      <c r="C116" s="68"/>
      <c r="D116" s="70" t="s">
        <v>10</v>
      </c>
      <c r="E116" s="210">
        <f>E117+E118</f>
        <v>57</v>
      </c>
      <c r="F116" s="210">
        <f>F117+F118</f>
        <v>349</v>
      </c>
      <c r="G116" s="211">
        <f t="shared" si="48"/>
        <v>406</v>
      </c>
      <c r="H116" s="136">
        <f>E116/$G$116</f>
        <v>0.14039408866995073</v>
      </c>
      <c r="I116" s="103">
        <f>F116/$G$116</f>
        <v>0.85960591133004927</v>
      </c>
      <c r="J116" s="98"/>
      <c r="K116" s="26"/>
      <c r="L116" s="57"/>
      <c r="M116" s="57"/>
      <c r="N116" s="57"/>
      <c r="O116" s="133"/>
      <c r="P116" s="29"/>
    </row>
    <row r="117" spans="2:16" s="10" customFormat="1" ht="13.5" customHeight="1" x14ac:dyDescent="0.15">
      <c r="B117" s="55"/>
      <c r="C117" s="55" t="s">
        <v>14</v>
      </c>
      <c r="D117" s="82" t="s">
        <v>88</v>
      </c>
      <c r="E117" s="319">
        <v>32</v>
      </c>
      <c r="F117" s="319">
        <v>177</v>
      </c>
      <c r="G117" s="218">
        <f t="shared" si="48"/>
        <v>209</v>
      </c>
      <c r="H117" s="141">
        <f>E117/$G$117</f>
        <v>0.15311004784688995</v>
      </c>
      <c r="I117" s="123">
        <f>F117/$G$117</f>
        <v>0.84688995215311003</v>
      </c>
      <c r="J117" s="98"/>
      <c r="K117" s="26"/>
      <c r="L117" s="57"/>
      <c r="M117" s="57"/>
      <c r="N117" s="57"/>
      <c r="O117" s="133"/>
      <c r="P117" s="29"/>
    </row>
    <row r="118" spans="2:16" s="10" customFormat="1" ht="13.5" customHeight="1" x14ac:dyDescent="0.15">
      <c r="B118" s="84"/>
      <c r="C118" s="59"/>
      <c r="D118" s="59" t="s">
        <v>91</v>
      </c>
      <c r="E118" s="321">
        <v>25</v>
      </c>
      <c r="F118" s="321">
        <v>172</v>
      </c>
      <c r="G118" s="216">
        <f t="shared" si="48"/>
        <v>197</v>
      </c>
      <c r="H118" s="142">
        <f>E118/$G$118</f>
        <v>0.12690355329949238</v>
      </c>
      <c r="I118" s="127">
        <f>F118/$G$118</f>
        <v>0.87309644670050757</v>
      </c>
      <c r="J118" s="98"/>
      <c r="K118" s="26"/>
      <c r="L118" s="57"/>
      <c r="M118" s="57"/>
      <c r="N118" s="57"/>
      <c r="O118" s="133"/>
      <c r="P118" s="29"/>
    </row>
    <row r="119" spans="2:16" s="10" customFormat="1" ht="13.5" customHeight="1" x14ac:dyDescent="0.15">
      <c r="B119" s="68"/>
      <c r="C119" s="69"/>
      <c r="D119" s="70" t="s">
        <v>10</v>
      </c>
      <c r="E119" s="210">
        <f>E120+E121</f>
        <v>135</v>
      </c>
      <c r="F119" s="210">
        <f>F120+F121</f>
        <v>600</v>
      </c>
      <c r="G119" s="211">
        <f t="shared" si="48"/>
        <v>735</v>
      </c>
      <c r="H119" s="136">
        <f>E119/$G$119</f>
        <v>0.18367346938775511</v>
      </c>
      <c r="I119" s="103">
        <f>F119/$G$119</f>
        <v>0.81632653061224492</v>
      </c>
      <c r="J119" s="98"/>
      <c r="K119" s="26"/>
      <c r="L119" s="57"/>
      <c r="M119" s="57"/>
      <c r="N119" s="57"/>
      <c r="O119" s="133"/>
      <c r="P119" s="29"/>
    </row>
    <row r="120" spans="2:16" s="10" customFormat="1" ht="13.5" customHeight="1" x14ac:dyDescent="0.15">
      <c r="B120" s="55"/>
      <c r="C120" s="72"/>
      <c r="D120" s="58" t="s">
        <v>88</v>
      </c>
      <c r="E120" s="212">
        <f>E124+E127</f>
        <v>68</v>
      </c>
      <c r="F120" s="212">
        <f>F124+F127</f>
        <v>311</v>
      </c>
      <c r="G120" s="213">
        <f t="shared" si="48"/>
        <v>379</v>
      </c>
      <c r="H120" s="137">
        <f>E120/$G$120</f>
        <v>0.17941952506596306</v>
      </c>
      <c r="I120" s="107">
        <f>F120/$G$120</f>
        <v>0.82058047493403696</v>
      </c>
      <c r="J120" s="98"/>
      <c r="K120" s="26"/>
      <c r="L120" s="57"/>
      <c r="M120" s="57"/>
      <c r="N120" s="57"/>
      <c r="O120" s="133"/>
      <c r="P120" s="29"/>
    </row>
    <row r="121" spans="2:16" s="10" customFormat="1" ht="13.5" customHeight="1" x14ac:dyDescent="0.15">
      <c r="B121" s="55"/>
      <c r="C121" s="72" t="s">
        <v>10</v>
      </c>
      <c r="D121" s="74" t="s">
        <v>91</v>
      </c>
      <c r="E121" s="214">
        <f>E125+E128</f>
        <v>67</v>
      </c>
      <c r="F121" s="214">
        <f>F125+F128</f>
        <v>289</v>
      </c>
      <c r="G121" s="215">
        <f t="shared" si="48"/>
        <v>356</v>
      </c>
      <c r="H121" s="138">
        <f>E121/$G$121</f>
        <v>0.18820224719101122</v>
      </c>
      <c r="I121" s="111">
        <f>F121/$G$121</f>
        <v>0.8117977528089888</v>
      </c>
      <c r="J121" s="98"/>
      <c r="K121" s="26"/>
      <c r="L121" s="57"/>
      <c r="M121" s="57"/>
      <c r="N121" s="57"/>
      <c r="O121" s="133"/>
      <c r="P121" s="29"/>
    </row>
    <row r="122" spans="2:16" s="10" customFormat="1" ht="13.5" customHeight="1" x14ac:dyDescent="0.15">
      <c r="B122" s="55"/>
      <c r="C122" s="72"/>
      <c r="D122" s="59" t="s">
        <v>24</v>
      </c>
      <c r="E122" s="353"/>
      <c r="F122" s="353"/>
      <c r="G122" s="216">
        <f>$F$8-G119</f>
        <v>7</v>
      </c>
      <c r="H122" s="354"/>
      <c r="I122" s="355"/>
      <c r="J122" s="98"/>
      <c r="K122" s="26"/>
      <c r="L122" s="57"/>
      <c r="M122" s="57"/>
      <c r="N122" s="57"/>
      <c r="O122" s="133"/>
      <c r="P122" s="29"/>
    </row>
    <row r="123" spans="2:16" s="10" customFormat="1" ht="13.5" customHeight="1" x14ac:dyDescent="0.15">
      <c r="B123" s="55"/>
      <c r="C123" s="68" t="s">
        <v>25</v>
      </c>
      <c r="D123" s="70" t="s">
        <v>10</v>
      </c>
      <c r="E123" s="210">
        <f>E124+E125</f>
        <v>69</v>
      </c>
      <c r="F123" s="210">
        <f>F124+F125</f>
        <v>273</v>
      </c>
      <c r="G123" s="211">
        <f>SUM(E123:F123)</f>
        <v>342</v>
      </c>
      <c r="H123" s="136">
        <f>E123/$G$123</f>
        <v>0.20175438596491227</v>
      </c>
      <c r="I123" s="103">
        <f>F123/$G$123</f>
        <v>0.79824561403508776</v>
      </c>
      <c r="J123" s="98"/>
      <c r="K123" s="26"/>
      <c r="L123" s="57"/>
      <c r="M123" s="57"/>
      <c r="N123" s="57"/>
      <c r="O123" s="133"/>
      <c r="P123" s="29"/>
    </row>
    <row r="124" spans="2:16" s="10" customFormat="1" ht="13.5" customHeight="1" x14ac:dyDescent="0.15">
      <c r="B124" s="55" t="s">
        <v>15</v>
      </c>
      <c r="C124" s="55" t="s">
        <v>13</v>
      </c>
      <c r="D124" s="58" t="s">
        <v>88</v>
      </c>
      <c r="E124" s="319">
        <v>37</v>
      </c>
      <c r="F124" s="319">
        <v>135</v>
      </c>
      <c r="G124" s="213">
        <f t="shared" ref="G124:G131" si="49">SUM(E124:F124)</f>
        <v>172</v>
      </c>
      <c r="H124" s="137">
        <f>E124/$G$124</f>
        <v>0.21511627906976744</v>
      </c>
      <c r="I124" s="107">
        <f>F124/$G$124</f>
        <v>0.78488372093023251</v>
      </c>
      <c r="J124" s="98"/>
      <c r="K124" s="26"/>
      <c r="L124" s="57"/>
      <c r="M124" s="57"/>
      <c r="N124" s="57"/>
      <c r="O124" s="133"/>
      <c r="P124" s="29"/>
    </row>
    <row r="125" spans="2:16" s="10" customFormat="1" ht="13.5" customHeight="1" x14ac:dyDescent="0.15">
      <c r="B125" s="55"/>
      <c r="C125" s="55"/>
      <c r="D125" s="60" t="s">
        <v>91</v>
      </c>
      <c r="E125" s="321">
        <v>32</v>
      </c>
      <c r="F125" s="321">
        <v>138</v>
      </c>
      <c r="G125" s="217">
        <f t="shared" si="49"/>
        <v>170</v>
      </c>
      <c r="H125" s="140">
        <f>E125/$G$125</f>
        <v>0.18823529411764706</v>
      </c>
      <c r="I125" s="119">
        <f>F125/$G$125</f>
        <v>0.81176470588235294</v>
      </c>
      <c r="J125" s="98"/>
      <c r="K125" s="26"/>
      <c r="L125" s="57"/>
      <c r="M125" s="57"/>
      <c r="N125" s="57"/>
      <c r="O125" s="133"/>
      <c r="P125" s="29"/>
    </row>
    <row r="126" spans="2:16" s="10" customFormat="1" ht="13.5" customHeight="1" x14ac:dyDescent="0.15">
      <c r="B126" s="55"/>
      <c r="C126" s="68"/>
      <c r="D126" s="70" t="s">
        <v>10</v>
      </c>
      <c r="E126" s="210">
        <f>E127+E128</f>
        <v>66</v>
      </c>
      <c r="F126" s="210">
        <f>F127+F128</f>
        <v>327</v>
      </c>
      <c r="G126" s="211">
        <f>SUM(E126:F126)</f>
        <v>393</v>
      </c>
      <c r="H126" s="136">
        <f>E126/$G$126</f>
        <v>0.16793893129770993</v>
      </c>
      <c r="I126" s="103">
        <f>F126/$G$126</f>
        <v>0.83206106870229013</v>
      </c>
      <c r="J126" s="98"/>
      <c r="K126" s="26"/>
      <c r="L126" s="57"/>
      <c r="M126" s="57"/>
      <c r="N126" s="57"/>
      <c r="O126" s="133"/>
      <c r="P126" s="29"/>
    </row>
    <row r="127" spans="2:16" s="10" customFormat="1" ht="13.5" customHeight="1" x14ac:dyDescent="0.15">
      <c r="B127" s="55"/>
      <c r="C127" s="55" t="s">
        <v>16</v>
      </c>
      <c r="D127" s="82" t="s">
        <v>88</v>
      </c>
      <c r="E127" s="319">
        <v>31</v>
      </c>
      <c r="F127" s="319">
        <v>176</v>
      </c>
      <c r="G127" s="218">
        <f t="shared" si="49"/>
        <v>207</v>
      </c>
      <c r="H127" s="141">
        <f>E127/$G$127</f>
        <v>0.14975845410628019</v>
      </c>
      <c r="I127" s="123">
        <f>F127/$G$127</f>
        <v>0.85024154589371981</v>
      </c>
      <c r="J127" s="98"/>
      <c r="K127" s="26"/>
      <c r="L127" s="57"/>
      <c r="M127" s="57"/>
      <c r="N127" s="57"/>
      <c r="O127" s="133"/>
      <c r="P127" s="29"/>
    </row>
    <row r="128" spans="2:16" s="10" customFormat="1" ht="13.5" customHeight="1" x14ac:dyDescent="0.15">
      <c r="B128" s="84"/>
      <c r="C128" s="59"/>
      <c r="D128" s="59" t="s">
        <v>91</v>
      </c>
      <c r="E128" s="321">
        <v>35</v>
      </c>
      <c r="F128" s="321">
        <v>151</v>
      </c>
      <c r="G128" s="216">
        <f t="shared" si="49"/>
        <v>186</v>
      </c>
      <c r="H128" s="142">
        <f>E128/$G$128</f>
        <v>0.18817204301075269</v>
      </c>
      <c r="I128" s="127">
        <f>F128/$G$128</f>
        <v>0.81182795698924726</v>
      </c>
      <c r="J128" s="98"/>
      <c r="K128" s="26"/>
      <c r="L128" s="57"/>
      <c r="M128" s="57"/>
      <c r="N128" s="57"/>
      <c r="O128" s="133"/>
      <c r="P128" s="29"/>
    </row>
    <row r="129" spans="2:16" s="10" customFormat="1" ht="13.5" customHeight="1" x14ac:dyDescent="0.15">
      <c r="B129" s="68"/>
      <c r="C129" s="69"/>
      <c r="D129" s="70" t="s">
        <v>10</v>
      </c>
      <c r="E129" s="210">
        <f>E130+E131</f>
        <v>39</v>
      </c>
      <c r="F129" s="210">
        <f>F130+F131</f>
        <v>177</v>
      </c>
      <c r="G129" s="211">
        <f>SUM(E129:F129)</f>
        <v>216</v>
      </c>
      <c r="H129" s="136">
        <f>E129/$G$129</f>
        <v>0.18055555555555555</v>
      </c>
      <c r="I129" s="103">
        <f>F129/$G$129</f>
        <v>0.81944444444444442</v>
      </c>
      <c r="J129" s="98"/>
      <c r="K129" s="26"/>
      <c r="L129" s="57"/>
      <c r="M129" s="57"/>
      <c r="N129" s="57"/>
      <c r="O129" s="133"/>
      <c r="P129" s="29"/>
    </row>
    <row r="130" spans="2:16" s="10" customFormat="1" ht="13.5" customHeight="1" x14ac:dyDescent="0.15">
      <c r="B130" s="55"/>
      <c r="C130" s="72"/>
      <c r="D130" s="58" t="s">
        <v>88</v>
      </c>
      <c r="E130" s="319">
        <v>10</v>
      </c>
      <c r="F130" s="319">
        <v>110</v>
      </c>
      <c r="G130" s="213">
        <f>SUM(E130:F130)</f>
        <v>120</v>
      </c>
      <c r="H130" s="137">
        <f>E130/$G$130</f>
        <v>8.3333333333333329E-2</v>
      </c>
      <c r="I130" s="107">
        <f>F130/$G$130</f>
        <v>0.91666666666666663</v>
      </c>
      <c r="J130" s="98"/>
      <c r="K130" s="26"/>
      <c r="L130" s="57"/>
      <c r="M130" s="57"/>
      <c r="N130" s="57"/>
      <c r="O130" s="133"/>
      <c r="P130" s="29"/>
    </row>
    <row r="131" spans="2:16" s="10" customFormat="1" ht="13.5" customHeight="1" x14ac:dyDescent="0.15">
      <c r="B131" s="55" t="s">
        <v>26</v>
      </c>
      <c r="C131" s="26" t="s">
        <v>16</v>
      </c>
      <c r="D131" s="74" t="s">
        <v>91</v>
      </c>
      <c r="E131" s="331">
        <v>29</v>
      </c>
      <c r="F131" s="331">
        <v>67</v>
      </c>
      <c r="G131" s="239">
        <f t="shared" si="49"/>
        <v>96</v>
      </c>
      <c r="H131" s="138">
        <f>E131/$G$131</f>
        <v>0.30208333333333331</v>
      </c>
      <c r="I131" s="112">
        <f>F131/$G$131</f>
        <v>0.69791666666666663</v>
      </c>
      <c r="J131" s="98"/>
      <c r="K131" s="63"/>
      <c r="L131" s="63"/>
      <c r="M131" s="63"/>
      <c r="N131" s="63"/>
      <c r="O131" s="63"/>
    </row>
    <row r="132" spans="2:16" s="10" customFormat="1" ht="13.5" customHeight="1" thickBot="1" x14ac:dyDescent="0.2">
      <c r="B132" s="55"/>
      <c r="C132" s="72"/>
      <c r="D132" s="91" t="s">
        <v>24</v>
      </c>
      <c r="E132" s="225"/>
      <c r="F132" s="225"/>
      <c r="G132" s="240">
        <f>$F$11-G129</f>
        <v>1</v>
      </c>
      <c r="H132" s="196"/>
      <c r="I132" s="208"/>
      <c r="J132" s="98"/>
      <c r="K132" s="63"/>
      <c r="L132" s="63"/>
      <c r="M132" s="63"/>
      <c r="N132" s="63"/>
      <c r="O132" s="63"/>
    </row>
    <row r="133" spans="2:16" s="10" customFormat="1" ht="13.5" customHeight="1" thickTop="1" x14ac:dyDescent="0.15">
      <c r="B133" s="92"/>
      <c r="C133" s="93"/>
      <c r="D133" s="62" t="s">
        <v>10</v>
      </c>
      <c r="E133" s="236">
        <f>E134+E135</f>
        <v>295</v>
      </c>
      <c r="F133" s="236">
        <f>F134+F135</f>
        <v>1449</v>
      </c>
      <c r="G133" s="211">
        <f>SUM(E133:F133)</f>
        <v>1744</v>
      </c>
      <c r="H133" s="248">
        <f>E133/$G$133</f>
        <v>0.16915137614678899</v>
      </c>
      <c r="I133" s="249">
        <f>F133/$G$133</f>
        <v>0.83084862385321101</v>
      </c>
      <c r="J133" s="98"/>
      <c r="K133" s="312"/>
      <c r="L133" s="312"/>
      <c r="M133" s="312"/>
      <c r="N133" s="312"/>
      <c r="O133" s="312"/>
    </row>
    <row r="134" spans="2:16" s="10" customFormat="1" ht="13.5" customHeight="1" x14ac:dyDescent="0.15">
      <c r="B134" s="55"/>
      <c r="C134" s="72"/>
      <c r="D134" s="58" t="s">
        <v>88</v>
      </c>
      <c r="E134" s="219">
        <f>E110+E120+E130</f>
        <v>146</v>
      </c>
      <c r="F134" s="219">
        <f>F110+F120+F130</f>
        <v>760</v>
      </c>
      <c r="G134" s="213">
        <f>SUM(E134:F134)</f>
        <v>906</v>
      </c>
      <c r="H134" s="141">
        <f>E134/$G$134</f>
        <v>0.16114790286975716</v>
      </c>
      <c r="I134" s="124">
        <f>F134/$G$134</f>
        <v>0.83885209713024278</v>
      </c>
      <c r="J134" s="98"/>
      <c r="K134" s="57"/>
      <c r="L134" s="57"/>
      <c r="M134" s="57"/>
      <c r="N134" s="57"/>
      <c r="O134" s="57"/>
    </row>
    <row r="135" spans="2:16" s="10" customFormat="1" ht="13.5" customHeight="1" x14ac:dyDescent="0.15">
      <c r="B135" s="96" t="s">
        <v>10</v>
      </c>
      <c r="C135" s="26"/>
      <c r="D135" s="74" t="s">
        <v>91</v>
      </c>
      <c r="E135" s="214">
        <f>E111+E121+E131</f>
        <v>149</v>
      </c>
      <c r="F135" s="214">
        <f>F111+F121+F131</f>
        <v>689</v>
      </c>
      <c r="G135" s="215">
        <f>SUM(E135:F135)</f>
        <v>838</v>
      </c>
      <c r="H135" s="138">
        <f>E135/$G$135</f>
        <v>0.17780429594272076</v>
      </c>
      <c r="I135" s="112">
        <f>F135/$G$135</f>
        <v>0.82219570405727926</v>
      </c>
      <c r="J135" s="98"/>
      <c r="K135" s="57"/>
      <c r="L135" s="57"/>
      <c r="M135" s="57"/>
      <c r="N135" s="57"/>
      <c r="O135" s="57"/>
    </row>
    <row r="136" spans="2:16" s="10" customFormat="1" ht="13.5" customHeight="1" x14ac:dyDescent="0.15">
      <c r="B136" s="84"/>
      <c r="C136" s="97"/>
      <c r="D136" s="59" t="s">
        <v>24</v>
      </c>
      <c r="E136" s="224"/>
      <c r="F136" s="224"/>
      <c r="G136" s="216">
        <f>G112+G122+G132</f>
        <v>9</v>
      </c>
      <c r="H136" s="146"/>
      <c r="I136" s="148"/>
      <c r="J136" s="98"/>
      <c r="K136" s="57"/>
      <c r="L136" s="57"/>
      <c r="M136" s="57"/>
      <c r="N136" s="57"/>
      <c r="O136" s="57"/>
    </row>
    <row r="137" spans="2:16" s="10" customFormat="1" ht="13.5" customHeight="1" x14ac:dyDescent="0.15">
      <c r="B137" s="17"/>
      <c r="C137" s="17"/>
      <c r="D137" s="17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</row>
    <row r="138" spans="2:16" s="10" customFormat="1" ht="17.25" customHeight="1" x14ac:dyDescent="0.15">
      <c r="B138" s="65" t="s">
        <v>32</v>
      </c>
      <c r="C138" s="65"/>
      <c r="D138" s="17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</row>
    <row r="139" spans="2:16" s="10" customFormat="1" ht="19.2" x14ac:dyDescent="0.15">
      <c r="B139" s="30" t="s">
        <v>9</v>
      </c>
      <c r="C139" s="11" t="s">
        <v>19</v>
      </c>
      <c r="D139" s="402" t="s">
        <v>20</v>
      </c>
      <c r="E139" s="410" t="s">
        <v>33</v>
      </c>
      <c r="F139" s="410" t="s">
        <v>34</v>
      </c>
      <c r="G139" s="410" t="s">
        <v>35</v>
      </c>
      <c r="H139" s="410" t="s">
        <v>36</v>
      </c>
      <c r="I139" s="410" t="s">
        <v>37</v>
      </c>
      <c r="J139" s="411" t="s">
        <v>38</v>
      </c>
      <c r="K139" s="412" t="s">
        <v>39</v>
      </c>
      <c r="L139" s="412" t="s">
        <v>40</v>
      </c>
      <c r="M139" s="412" t="s">
        <v>41</v>
      </c>
      <c r="N139" s="63"/>
      <c r="O139" s="63"/>
    </row>
    <row r="140" spans="2:16" s="340" customFormat="1" ht="9.9" customHeight="1" x14ac:dyDescent="0.15">
      <c r="B140" s="335"/>
      <c r="C140" s="336"/>
      <c r="D140" s="337" t="s">
        <v>10</v>
      </c>
      <c r="E140" s="384">
        <f t="shared" ref="E140:M140" si="50">E141+E142</f>
        <v>2</v>
      </c>
      <c r="F140" s="384">
        <f t="shared" si="50"/>
        <v>9</v>
      </c>
      <c r="G140" s="384">
        <f t="shared" si="50"/>
        <v>43</v>
      </c>
      <c r="H140" s="384">
        <f t="shared" si="50"/>
        <v>27</v>
      </c>
      <c r="I140" s="384">
        <f t="shared" si="50"/>
        <v>4</v>
      </c>
      <c r="J140" s="385">
        <f t="shared" si="50"/>
        <v>37</v>
      </c>
      <c r="K140" s="385">
        <f t="shared" si="50"/>
        <v>18</v>
      </c>
      <c r="L140" s="385">
        <f t="shared" si="50"/>
        <v>21</v>
      </c>
      <c r="M140" s="385">
        <f t="shared" si="50"/>
        <v>13</v>
      </c>
      <c r="N140" s="339"/>
      <c r="O140" s="339"/>
    </row>
    <row r="141" spans="2:16" s="340" customFormat="1" ht="9.9" customHeight="1" x14ac:dyDescent="0.15">
      <c r="B141" s="342"/>
      <c r="C141" s="343"/>
      <c r="D141" s="344" t="s">
        <v>88</v>
      </c>
      <c r="E141" s="386">
        <f t="shared" ref="E141:M141" si="51">E144+E147</f>
        <v>1</v>
      </c>
      <c r="F141" s="386">
        <f t="shared" si="51"/>
        <v>6</v>
      </c>
      <c r="G141" s="386">
        <f t="shared" si="51"/>
        <v>25</v>
      </c>
      <c r="H141" s="386">
        <f t="shared" si="51"/>
        <v>18</v>
      </c>
      <c r="I141" s="386">
        <f t="shared" si="51"/>
        <v>1</v>
      </c>
      <c r="J141" s="387">
        <f t="shared" si="51"/>
        <v>19</v>
      </c>
      <c r="K141" s="387">
        <f t="shared" si="51"/>
        <v>12</v>
      </c>
      <c r="L141" s="387">
        <f t="shared" si="51"/>
        <v>10</v>
      </c>
      <c r="M141" s="387">
        <f t="shared" si="51"/>
        <v>6</v>
      </c>
      <c r="N141" s="339"/>
      <c r="O141" s="339"/>
    </row>
    <row r="142" spans="2:16" s="340" customFormat="1" ht="9.9" customHeight="1" x14ac:dyDescent="0.15">
      <c r="B142" s="342"/>
      <c r="C142" s="343" t="s">
        <v>10</v>
      </c>
      <c r="D142" s="345" t="s">
        <v>91</v>
      </c>
      <c r="E142" s="388">
        <f t="shared" ref="E142:M142" si="52">E145+E148</f>
        <v>1</v>
      </c>
      <c r="F142" s="388">
        <f t="shared" si="52"/>
        <v>3</v>
      </c>
      <c r="G142" s="388">
        <f t="shared" si="52"/>
        <v>18</v>
      </c>
      <c r="H142" s="388">
        <f t="shared" si="52"/>
        <v>9</v>
      </c>
      <c r="I142" s="388">
        <f t="shared" si="52"/>
        <v>3</v>
      </c>
      <c r="J142" s="389">
        <f t="shared" si="52"/>
        <v>18</v>
      </c>
      <c r="K142" s="389">
        <f t="shared" si="52"/>
        <v>6</v>
      </c>
      <c r="L142" s="389">
        <f t="shared" si="52"/>
        <v>11</v>
      </c>
      <c r="M142" s="389">
        <f t="shared" si="52"/>
        <v>7</v>
      </c>
      <c r="N142" s="339"/>
      <c r="O142" s="339"/>
    </row>
    <row r="143" spans="2:16" s="340" customFormat="1" ht="9.9" customHeight="1" x14ac:dyDescent="0.15">
      <c r="B143" s="342"/>
      <c r="C143" s="335" t="s">
        <v>25</v>
      </c>
      <c r="D143" s="337" t="s">
        <v>10</v>
      </c>
      <c r="E143" s="384">
        <f t="shared" ref="E143:M143" si="53">E144+E145</f>
        <v>1</v>
      </c>
      <c r="F143" s="384">
        <f t="shared" si="53"/>
        <v>7</v>
      </c>
      <c r="G143" s="384">
        <f t="shared" si="53"/>
        <v>21</v>
      </c>
      <c r="H143" s="384">
        <f t="shared" si="53"/>
        <v>12</v>
      </c>
      <c r="I143" s="384">
        <f t="shared" si="53"/>
        <v>2</v>
      </c>
      <c r="J143" s="385">
        <f t="shared" si="53"/>
        <v>17</v>
      </c>
      <c r="K143" s="385">
        <f t="shared" si="53"/>
        <v>14</v>
      </c>
      <c r="L143" s="385">
        <f t="shared" si="53"/>
        <v>18</v>
      </c>
      <c r="M143" s="385">
        <f t="shared" si="53"/>
        <v>10</v>
      </c>
      <c r="N143" s="339"/>
      <c r="O143" s="339"/>
    </row>
    <row r="144" spans="2:16" s="340" customFormat="1" ht="9.9" customHeight="1" x14ac:dyDescent="0.15">
      <c r="B144" s="342" t="s">
        <v>12</v>
      </c>
      <c r="C144" s="342" t="s">
        <v>13</v>
      </c>
      <c r="D144" s="344" t="s">
        <v>88</v>
      </c>
      <c r="E144" s="399">
        <v>1</v>
      </c>
      <c r="F144" s="399">
        <v>4</v>
      </c>
      <c r="G144" s="399">
        <v>13</v>
      </c>
      <c r="H144" s="399">
        <v>5</v>
      </c>
      <c r="I144" s="399">
        <v>1</v>
      </c>
      <c r="J144" s="399">
        <v>10</v>
      </c>
      <c r="K144" s="399">
        <v>10</v>
      </c>
      <c r="L144" s="399">
        <v>10</v>
      </c>
      <c r="M144" s="399">
        <v>6</v>
      </c>
      <c r="N144" s="339"/>
      <c r="O144" s="339"/>
    </row>
    <row r="145" spans="2:15" s="340" customFormat="1" ht="9.9" customHeight="1" x14ac:dyDescent="0.15">
      <c r="B145" s="342"/>
      <c r="C145" s="342"/>
      <c r="D145" s="346" t="s">
        <v>91</v>
      </c>
      <c r="E145" s="400">
        <v>0</v>
      </c>
      <c r="F145" s="400">
        <v>3</v>
      </c>
      <c r="G145" s="400">
        <v>8</v>
      </c>
      <c r="H145" s="400">
        <v>7</v>
      </c>
      <c r="I145" s="400">
        <v>1</v>
      </c>
      <c r="J145" s="400">
        <v>7</v>
      </c>
      <c r="K145" s="400">
        <v>4</v>
      </c>
      <c r="L145" s="400">
        <v>8</v>
      </c>
      <c r="M145" s="400">
        <v>4</v>
      </c>
      <c r="N145" s="339"/>
      <c r="O145" s="339"/>
    </row>
    <row r="146" spans="2:15" s="340" customFormat="1" ht="9.9" customHeight="1" x14ac:dyDescent="0.15">
      <c r="B146" s="342"/>
      <c r="C146" s="335"/>
      <c r="D146" s="337" t="s">
        <v>10</v>
      </c>
      <c r="E146" s="384">
        <f t="shared" ref="E146:M146" si="54">E147+E148</f>
        <v>1</v>
      </c>
      <c r="F146" s="384">
        <f t="shared" si="54"/>
        <v>2</v>
      </c>
      <c r="G146" s="384">
        <f t="shared" si="54"/>
        <v>22</v>
      </c>
      <c r="H146" s="384">
        <f t="shared" si="54"/>
        <v>15</v>
      </c>
      <c r="I146" s="384">
        <f t="shared" si="54"/>
        <v>2</v>
      </c>
      <c r="J146" s="385">
        <f t="shared" si="54"/>
        <v>20</v>
      </c>
      <c r="K146" s="385">
        <f t="shared" si="54"/>
        <v>4</v>
      </c>
      <c r="L146" s="385">
        <f t="shared" si="54"/>
        <v>3</v>
      </c>
      <c r="M146" s="385">
        <f t="shared" si="54"/>
        <v>3</v>
      </c>
      <c r="N146" s="339"/>
      <c r="O146" s="339"/>
    </row>
    <row r="147" spans="2:15" s="340" customFormat="1" ht="9.9" customHeight="1" x14ac:dyDescent="0.15">
      <c r="B147" s="342"/>
      <c r="C147" s="342" t="s">
        <v>14</v>
      </c>
      <c r="D147" s="347" t="s">
        <v>88</v>
      </c>
      <c r="E147" s="399">
        <v>0</v>
      </c>
      <c r="F147" s="399">
        <v>2</v>
      </c>
      <c r="G147" s="399">
        <v>12</v>
      </c>
      <c r="H147" s="399">
        <v>13</v>
      </c>
      <c r="I147" s="399">
        <v>0</v>
      </c>
      <c r="J147" s="399">
        <v>9</v>
      </c>
      <c r="K147" s="399">
        <v>2</v>
      </c>
      <c r="L147" s="399">
        <v>0</v>
      </c>
      <c r="M147" s="399">
        <v>0</v>
      </c>
      <c r="N147" s="339"/>
      <c r="O147" s="339"/>
    </row>
    <row r="148" spans="2:15" s="340" customFormat="1" ht="9.9" customHeight="1" x14ac:dyDescent="0.15">
      <c r="B148" s="348"/>
      <c r="C148" s="349"/>
      <c r="D148" s="349" t="s">
        <v>91</v>
      </c>
      <c r="E148" s="400">
        <v>1</v>
      </c>
      <c r="F148" s="400">
        <v>0</v>
      </c>
      <c r="G148" s="400">
        <v>10</v>
      </c>
      <c r="H148" s="400">
        <v>2</v>
      </c>
      <c r="I148" s="400">
        <v>2</v>
      </c>
      <c r="J148" s="400">
        <v>11</v>
      </c>
      <c r="K148" s="400">
        <v>2</v>
      </c>
      <c r="L148" s="400">
        <v>3</v>
      </c>
      <c r="M148" s="400">
        <v>3</v>
      </c>
      <c r="N148" s="339"/>
      <c r="O148" s="339"/>
    </row>
    <row r="149" spans="2:15" s="340" customFormat="1" ht="9.9" customHeight="1" x14ac:dyDescent="0.15">
      <c r="B149" s="335"/>
      <c r="C149" s="336"/>
      <c r="D149" s="337" t="s">
        <v>10</v>
      </c>
      <c r="E149" s="384">
        <f t="shared" ref="E149:M149" si="55">E150+E151</f>
        <v>2</v>
      </c>
      <c r="F149" s="384">
        <f t="shared" si="55"/>
        <v>27</v>
      </c>
      <c r="G149" s="384">
        <f t="shared" si="55"/>
        <v>34</v>
      </c>
      <c r="H149" s="384">
        <f t="shared" si="55"/>
        <v>28</v>
      </c>
      <c r="I149" s="384">
        <f t="shared" si="55"/>
        <v>10</v>
      </c>
      <c r="J149" s="385">
        <f t="shared" si="55"/>
        <v>50</v>
      </c>
      <c r="K149" s="385">
        <f t="shared" si="55"/>
        <v>9</v>
      </c>
      <c r="L149" s="385">
        <f t="shared" si="55"/>
        <v>35</v>
      </c>
      <c r="M149" s="385">
        <f t="shared" si="55"/>
        <v>22</v>
      </c>
      <c r="N149" s="339"/>
      <c r="O149" s="339"/>
    </row>
    <row r="150" spans="2:15" s="340" customFormat="1" ht="9.9" customHeight="1" x14ac:dyDescent="0.15">
      <c r="B150" s="342"/>
      <c r="C150" s="343"/>
      <c r="D150" s="344" t="s">
        <v>88</v>
      </c>
      <c r="E150" s="386">
        <f t="shared" ref="E150:M150" si="56">E153+E156</f>
        <v>2</v>
      </c>
      <c r="F150" s="386">
        <f t="shared" si="56"/>
        <v>14</v>
      </c>
      <c r="G150" s="386">
        <f t="shared" si="56"/>
        <v>15</v>
      </c>
      <c r="H150" s="386">
        <f t="shared" si="56"/>
        <v>16</v>
      </c>
      <c r="I150" s="386">
        <f t="shared" si="56"/>
        <v>6</v>
      </c>
      <c r="J150" s="387">
        <f t="shared" si="56"/>
        <v>21</v>
      </c>
      <c r="K150" s="387">
        <f t="shared" si="56"/>
        <v>6</v>
      </c>
      <c r="L150" s="387">
        <f t="shared" si="56"/>
        <v>18</v>
      </c>
      <c r="M150" s="387">
        <f t="shared" si="56"/>
        <v>9</v>
      </c>
      <c r="N150" s="339"/>
      <c r="O150" s="339"/>
    </row>
    <row r="151" spans="2:15" s="340" customFormat="1" ht="9.9" customHeight="1" x14ac:dyDescent="0.15">
      <c r="B151" s="342"/>
      <c r="C151" s="343" t="s">
        <v>10</v>
      </c>
      <c r="D151" s="345" t="s">
        <v>91</v>
      </c>
      <c r="E151" s="388">
        <f t="shared" ref="E151:M151" si="57">E154+E157</f>
        <v>0</v>
      </c>
      <c r="F151" s="388">
        <f t="shared" si="57"/>
        <v>13</v>
      </c>
      <c r="G151" s="388">
        <f t="shared" si="57"/>
        <v>19</v>
      </c>
      <c r="H151" s="388">
        <f t="shared" si="57"/>
        <v>12</v>
      </c>
      <c r="I151" s="388">
        <f t="shared" si="57"/>
        <v>4</v>
      </c>
      <c r="J151" s="389">
        <f t="shared" si="57"/>
        <v>29</v>
      </c>
      <c r="K151" s="389">
        <f t="shared" si="57"/>
        <v>3</v>
      </c>
      <c r="L151" s="389">
        <f t="shared" si="57"/>
        <v>17</v>
      </c>
      <c r="M151" s="389">
        <f t="shared" si="57"/>
        <v>13</v>
      </c>
      <c r="N151" s="339"/>
      <c r="O151" s="339"/>
    </row>
    <row r="152" spans="2:15" s="340" customFormat="1" ht="9.9" customHeight="1" x14ac:dyDescent="0.15">
      <c r="B152" s="342"/>
      <c r="C152" s="335" t="s">
        <v>25</v>
      </c>
      <c r="D152" s="337" t="s">
        <v>10</v>
      </c>
      <c r="E152" s="384">
        <f t="shared" ref="E152:M152" si="58">E153+E154</f>
        <v>1</v>
      </c>
      <c r="F152" s="384">
        <f t="shared" si="58"/>
        <v>11</v>
      </c>
      <c r="G152" s="384">
        <f t="shared" si="58"/>
        <v>15</v>
      </c>
      <c r="H152" s="384">
        <f t="shared" si="58"/>
        <v>14</v>
      </c>
      <c r="I152" s="384">
        <f t="shared" si="58"/>
        <v>5</v>
      </c>
      <c r="J152" s="385">
        <f t="shared" si="58"/>
        <v>29</v>
      </c>
      <c r="K152" s="385">
        <f t="shared" si="58"/>
        <v>3</v>
      </c>
      <c r="L152" s="385">
        <f t="shared" si="58"/>
        <v>25</v>
      </c>
      <c r="M152" s="385">
        <f t="shared" si="58"/>
        <v>12</v>
      </c>
      <c r="N152" s="339"/>
      <c r="O152" s="339"/>
    </row>
    <row r="153" spans="2:15" s="340" customFormat="1" ht="9.9" customHeight="1" x14ac:dyDescent="0.15">
      <c r="B153" s="342" t="s">
        <v>15</v>
      </c>
      <c r="C153" s="342" t="s">
        <v>13</v>
      </c>
      <c r="D153" s="344" t="s">
        <v>88</v>
      </c>
      <c r="E153" s="399">
        <v>1</v>
      </c>
      <c r="F153" s="399">
        <v>6</v>
      </c>
      <c r="G153" s="399">
        <v>7</v>
      </c>
      <c r="H153" s="399">
        <v>10</v>
      </c>
      <c r="I153" s="399">
        <v>4</v>
      </c>
      <c r="J153" s="399">
        <v>12</v>
      </c>
      <c r="K153" s="399">
        <v>2</v>
      </c>
      <c r="L153" s="399">
        <v>12</v>
      </c>
      <c r="M153" s="399">
        <v>4</v>
      </c>
      <c r="N153" s="339"/>
      <c r="O153" s="339"/>
    </row>
    <row r="154" spans="2:15" s="340" customFormat="1" ht="9.9" customHeight="1" x14ac:dyDescent="0.15">
      <c r="B154" s="342"/>
      <c r="C154" s="342"/>
      <c r="D154" s="346" t="s">
        <v>91</v>
      </c>
      <c r="E154" s="400">
        <v>0</v>
      </c>
      <c r="F154" s="400">
        <v>5</v>
      </c>
      <c r="G154" s="400">
        <v>8</v>
      </c>
      <c r="H154" s="400">
        <v>4</v>
      </c>
      <c r="I154" s="400">
        <v>1</v>
      </c>
      <c r="J154" s="400">
        <v>17</v>
      </c>
      <c r="K154" s="400">
        <v>1</v>
      </c>
      <c r="L154" s="400">
        <v>13</v>
      </c>
      <c r="M154" s="400">
        <v>8</v>
      </c>
      <c r="N154" s="339"/>
      <c r="O154" s="339"/>
    </row>
    <row r="155" spans="2:15" s="340" customFormat="1" ht="9.9" customHeight="1" x14ac:dyDescent="0.15">
      <c r="B155" s="342"/>
      <c r="C155" s="335"/>
      <c r="D155" s="337" t="s">
        <v>10</v>
      </c>
      <c r="E155" s="384">
        <f t="shared" ref="E155:M155" si="59">E156+E157</f>
        <v>1</v>
      </c>
      <c r="F155" s="384">
        <f t="shared" si="59"/>
        <v>16</v>
      </c>
      <c r="G155" s="384">
        <f t="shared" si="59"/>
        <v>19</v>
      </c>
      <c r="H155" s="384">
        <f t="shared" si="59"/>
        <v>14</v>
      </c>
      <c r="I155" s="384">
        <f t="shared" si="59"/>
        <v>5</v>
      </c>
      <c r="J155" s="385">
        <f t="shared" si="59"/>
        <v>21</v>
      </c>
      <c r="K155" s="385">
        <f t="shared" si="59"/>
        <v>6</v>
      </c>
      <c r="L155" s="385">
        <f t="shared" si="59"/>
        <v>10</v>
      </c>
      <c r="M155" s="385">
        <f t="shared" si="59"/>
        <v>10</v>
      </c>
      <c r="N155" s="339"/>
      <c r="O155" s="339"/>
    </row>
    <row r="156" spans="2:15" s="340" customFormat="1" ht="9.9" customHeight="1" x14ac:dyDescent="0.15">
      <c r="B156" s="342"/>
      <c r="C156" s="342" t="s">
        <v>16</v>
      </c>
      <c r="D156" s="347" t="s">
        <v>88</v>
      </c>
      <c r="E156" s="399">
        <v>1</v>
      </c>
      <c r="F156" s="399">
        <v>8</v>
      </c>
      <c r="G156" s="399">
        <v>8</v>
      </c>
      <c r="H156" s="399">
        <v>6</v>
      </c>
      <c r="I156" s="399">
        <v>2</v>
      </c>
      <c r="J156" s="399">
        <v>9</v>
      </c>
      <c r="K156" s="399">
        <v>4</v>
      </c>
      <c r="L156" s="399">
        <v>6</v>
      </c>
      <c r="M156" s="399">
        <v>5</v>
      </c>
      <c r="N156" s="339"/>
      <c r="O156" s="339"/>
    </row>
    <row r="157" spans="2:15" s="340" customFormat="1" ht="9.9" customHeight="1" x14ac:dyDescent="0.15">
      <c r="B157" s="348"/>
      <c r="C157" s="349"/>
      <c r="D157" s="349" t="s">
        <v>91</v>
      </c>
      <c r="E157" s="400">
        <v>0</v>
      </c>
      <c r="F157" s="400">
        <v>8</v>
      </c>
      <c r="G157" s="400">
        <v>11</v>
      </c>
      <c r="H157" s="400">
        <v>8</v>
      </c>
      <c r="I157" s="400">
        <v>3</v>
      </c>
      <c r="J157" s="400">
        <v>12</v>
      </c>
      <c r="K157" s="400">
        <v>2</v>
      </c>
      <c r="L157" s="400">
        <v>4</v>
      </c>
      <c r="M157" s="400">
        <v>5</v>
      </c>
      <c r="N157" s="339"/>
      <c r="O157" s="339"/>
    </row>
    <row r="158" spans="2:15" s="340" customFormat="1" ht="9.9" customHeight="1" x14ac:dyDescent="0.15">
      <c r="B158" s="335"/>
      <c r="C158" s="336"/>
      <c r="D158" s="337" t="s">
        <v>10</v>
      </c>
      <c r="E158" s="384">
        <f t="shared" ref="E158:M158" si="60">E159+E160</f>
        <v>1</v>
      </c>
      <c r="F158" s="384">
        <f t="shared" si="60"/>
        <v>8</v>
      </c>
      <c r="G158" s="384">
        <f t="shared" si="60"/>
        <v>10</v>
      </c>
      <c r="H158" s="384">
        <f t="shared" si="60"/>
        <v>11</v>
      </c>
      <c r="I158" s="384">
        <f t="shared" si="60"/>
        <v>1</v>
      </c>
      <c r="J158" s="385">
        <f t="shared" si="60"/>
        <v>9</v>
      </c>
      <c r="K158" s="385">
        <f t="shared" si="60"/>
        <v>3</v>
      </c>
      <c r="L158" s="385">
        <f t="shared" si="60"/>
        <v>8</v>
      </c>
      <c r="M158" s="385">
        <f t="shared" si="60"/>
        <v>11</v>
      </c>
      <c r="N158" s="339"/>
      <c r="O158" s="339"/>
    </row>
    <row r="159" spans="2:15" s="340" customFormat="1" ht="9.9" customHeight="1" x14ac:dyDescent="0.15">
      <c r="B159" s="342" t="s">
        <v>26</v>
      </c>
      <c r="C159" s="343" t="s">
        <v>16</v>
      </c>
      <c r="D159" s="344" t="s">
        <v>88</v>
      </c>
      <c r="E159" s="399">
        <v>0</v>
      </c>
      <c r="F159" s="399">
        <v>4</v>
      </c>
      <c r="G159" s="399">
        <v>4</v>
      </c>
      <c r="H159" s="399">
        <v>5</v>
      </c>
      <c r="I159" s="399">
        <v>0</v>
      </c>
      <c r="J159" s="399">
        <v>2</v>
      </c>
      <c r="K159" s="399">
        <v>1</v>
      </c>
      <c r="L159" s="399">
        <v>4</v>
      </c>
      <c r="M159" s="399">
        <v>4</v>
      </c>
      <c r="N159" s="339"/>
      <c r="O159" s="339"/>
    </row>
    <row r="160" spans="2:15" s="340" customFormat="1" ht="9.9" customHeight="1" thickBot="1" x14ac:dyDescent="0.2">
      <c r="B160" s="342"/>
      <c r="C160" s="350"/>
      <c r="D160" s="345" t="s">
        <v>91</v>
      </c>
      <c r="E160" s="401">
        <v>1</v>
      </c>
      <c r="F160" s="401">
        <v>4</v>
      </c>
      <c r="G160" s="401">
        <v>6</v>
      </c>
      <c r="H160" s="401">
        <v>6</v>
      </c>
      <c r="I160" s="401">
        <v>1</v>
      </c>
      <c r="J160" s="401">
        <v>7</v>
      </c>
      <c r="K160" s="401">
        <v>2</v>
      </c>
      <c r="L160" s="401">
        <v>4</v>
      </c>
      <c r="M160" s="401">
        <v>7</v>
      </c>
      <c r="N160" s="339"/>
      <c r="O160" s="339"/>
    </row>
    <row r="161" spans="2:15" s="10" customFormat="1" ht="9.9" customHeight="1" thickTop="1" x14ac:dyDescent="0.15">
      <c r="B161" s="165"/>
      <c r="C161" s="166"/>
      <c r="D161" s="167" t="s">
        <v>10</v>
      </c>
      <c r="E161" s="393">
        <f t="shared" ref="E161:M161" si="61">E162+E163</f>
        <v>5</v>
      </c>
      <c r="F161" s="393">
        <f t="shared" si="61"/>
        <v>44</v>
      </c>
      <c r="G161" s="393">
        <f t="shared" si="61"/>
        <v>87</v>
      </c>
      <c r="H161" s="393">
        <f t="shared" si="61"/>
        <v>66</v>
      </c>
      <c r="I161" s="393">
        <f t="shared" si="61"/>
        <v>15</v>
      </c>
      <c r="J161" s="394">
        <f t="shared" si="61"/>
        <v>96</v>
      </c>
      <c r="K161" s="394">
        <f t="shared" si="61"/>
        <v>30</v>
      </c>
      <c r="L161" s="394">
        <f t="shared" si="61"/>
        <v>64</v>
      </c>
      <c r="M161" s="394">
        <f t="shared" si="61"/>
        <v>46</v>
      </c>
      <c r="N161" s="63"/>
      <c r="O161" s="63"/>
    </row>
    <row r="162" spans="2:15" s="10" customFormat="1" ht="9.9" customHeight="1" x14ac:dyDescent="0.15">
      <c r="B162" s="157"/>
      <c r="C162" s="158"/>
      <c r="D162" s="159" t="s">
        <v>88</v>
      </c>
      <c r="E162" s="395">
        <f t="shared" ref="E162:M162" si="62">E141+E150+E159</f>
        <v>3</v>
      </c>
      <c r="F162" s="395">
        <f t="shared" si="62"/>
        <v>24</v>
      </c>
      <c r="G162" s="395">
        <f t="shared" si="62"/>
        <v>44</v>
      </c>
      <c r="H162" s="395">
        <f t="shared" si="62"/>
        <v>39</v>
      </c>
      <c r="I162" s="395">
        <f t="shared" si="62"/>
        <v>7</v>
      </c>
      <c r="J162" s="396">
        <f t="shared" si="62"/>
        <v>42</v>
      </c>
      <c r="K162" s="396">
        <f t="shared" si="62"/>
        <v>19</v>
      </c>
      <c r="L162" s="396">
        <f t="shared" si="62"/>
        <v>32</v>
      </c>
      <c r="M162" s="396">
        <f t="shared" si="62"/>
        <v>19</v>
      </c>
      <c r="N162" s="63"/>
      <c r="O162" s="63"/>
    </row>
    <row r="163" spans="2:15" s="10" customFormat="1" ht="9.9" customHeight="1" thickBot="1" x14ac:dyDescent="0.2">
      <c r="B163" s="168" t="s">
        <v>10</v>
      </c>
      <c r="C163" s="28"/>
      <c r="D163" s="160" t="s">
        <v>91</v>
      </c>
      <c r="E163" s="397">
        <f t="shared" ref="E163:M163" si="63">E142+E151+E160</f>
        <v>2</v>
      </c>
      <c r="F163" s="397">
        <f t="shared" si="63"/>
        <v>20</v>
      </c>
      <c r="G163" s="397">
        <f t="shared" si="63"/>
        <v>43</v>
      </c>
      <c r="H163" s="397">
        <f t="shared" si="63"/>
        <v>27</v>
      </c>
      <c r="I163" s="397">
        <f t="shared" si="63"/>
        <v>8</v>
      </c>
      <c r="J163" s="398">
        <f t="shared" si="63"/>
        <v>54</v>
      </c>
      <c r="K163" s="398">
        <f t="shared" si="63"/>
        <v>11</v>
      </c>
      <c r="L163" s="398">
        <f t="shared" si="63"/>
        <v>32</v>
      </c>
      <c r="M163" s="398">
        <f t="shared" si="63"/>
        <v>27</v>
      </c>
      <c r="N163" s="63"/>
      <c r="O163" s="63"/>
    </row>
    <row r="164" spans="2:15" s="10" customFormat="1" ht="22.5" customHeight="1" thickTop="1" x14ac:dyDescent="0.15">
      <c r="B164" s="32" t="s">
        <v>9</v>
      </c>
      <c r="C164" s="31" t="s">
        <v>19</v>
      </c>
      <c r="D164" s="404" t="s">
        <v>20</v>
      </c>
      <c r="E164" s="413" t="s">
        <v>33</v>
      </c>
      <c r="F164" s="413" t="s">
        <v>34</v>
      </c>
      <c r="G164" s="413" t="s">
        <v>35</v>
      </c>
      <c r="H164" s="413" t="s">
        <v>36</v>
      </c>
      <c r="I164" s="413" t="s">
        <v>37</v>
      </c>
      <c r="J164" s="414" t="s">
        <v>38</v>
      </c>
      <c r="K164" s="415" t="s">
        <v>39</v>
      </c>
      <c r="L164" s="415" t="s">
        <v>40</v>
      </c>
      <c r="M164" s="415" t="s">
        <v>41</v>
      </c>
      <c r="N164" s="63"/>
      <c r="O164" s="63"/>
    </row>
    <row r="165" spans="2:15" s="10" customFormat="1" ht="9.9" customHeight="1" x14ac:dyDescent="0.15">
      <c r="B165" s="154"/>
      <c r="C165" s="155"/>
      <c r="D165" s="156" t="s">
        <v>10</v>
      </c>
      <c r="E165" s="182">
        <f t="shared" ref="E165:M165" si="64">E140/$E$109</f>
        <v>1.6528925619834711E-2</v>
      </c>
      <c r="F165" s="182">
        <f t="shared" si="64"/>
        <v>7.43801652892562E-2</v>
      </c>
      <c r="G165" s="182">
        <f t="shared" si="64"/>
        <v>0.35537190082644626</v>
      </c>
      <c r="H165" s="182">
        <f t="shared" si="64"/>
        <v>0.2231404958677686</v>
      </c>
      <c r="I165" s="182">
        <f t="shared" si="64"/>
        <v>3.3057851239669422E-2</v>
      </c>
      <c r="J165" s="183">
        <f t="shared" si="64"/>
        <v>0.30578512396694213</v>
      </c>
      <c r="K165" s="183">
        <f t="shared" si="64"/>
        <v>0.1487603305785124</v>
      </c>
      <c r="L165" s="183">
        <f t="shared" si="64"/>
        <v>0.17355371900826447</v>
      </c>
      <c r="M165" s="183">
        <f t="shared" si="64"/>
        <v>0.10743801652892562</v>
      </c>
      <c r="N165" s="63"/>
      <c r="O165" s="63"/>
    </row>
    <row r="166" spans="2:15" s="10" customFormat="1" ht="9.9" customHeight="1" x14ac:dyDescent="0.15">
      <c r="B166" s="157"/>
      <c r="C166" s="158"/>
      <c r="D166" s="159" t="s">
        <v>88</v>
      </c>
      <c r="E166" s="184">
        <f t="shared" ref="E166:M166" si="65">E141/$E$110</f>
        <v>1.4705882352941176E-2</v>
      </c>
      <c r="F166" s="184">
        <f t="shared" si="65"/>
        <v>8.8235294117647065E-2</v>
      </c>
      <c r="G166" s="184">
        <f t="shared" si="65"/>
        <v>0.36764705882352944</v>
      </c>
      <c r="H166" s="184">
        <f t="shared" si="65"/>
        <v>0.26470588235294118</v>
      </c>
      <c r="I166" s="184">
        <f t="shared" si="65"/>
        <v>1.4705882352941176E-2</v>
      </c>
      <c r="J166" s="185">
        <f t="shared" si="65"/>
        <v>0.27941176470588236</v>
      </c>
      <c r="K166" s="185">
        <f t="shared" si="65"/>
        <v>0.17647058823529413</v>
      </c>
      <c r="L166" s="185">
        <f t="shared" si="65"/>
        <v>0.14705882352941177</v>
      </c>
      <c r="M166" s="185">
        <f t="shared" si="65"/>
        <v>8.8235294117647065E-2</v>
      </c>
      <c r="N166" s="63"/>
      <c r="O166" s="63"/>
    </row>
    <row r="167" spans="2:15" s="10" customFormat="1" ht="9.9" customHeight="1" x14ac:dyDescent="0.15">
      <c r="B167" s="157"/>
      <c r="C167" s="158" t="s">
        <v>10</v>
      </c>
      <c r="D167" s="160" t="s">
        <v>91</v>
      </c>
      <c r="E167" s="186">
        <f t="shared" ref="E167:M167" si="66">E142/$E$111</f>
        <v>1.8867924528301886E-2</v>
      </c>
      <c r="F167" s="186">
        <f t="shared" si="66"/>
        <v>5.6603773584905662E-2</v>
      </c>
      <c r="G167" s="186">
        <f t="shared" si="66"/>
        <v>0.33962264150943394</v>
      </c>
      <c r="H167" s="186">
        <f t="shared" si="66"/>
        <v>0.16981132075471697</v>
      </c>
      <c r="I167" s="186">
        <f t="shared" si="66"/>
        <v>5.6603773584905662E-2</v>
      </c>
      <c r="J167" s="187">
        <f t="shared" si="66"/>
        <v>0.33962264150943394</v>
      </c>
      <c r="K167" s="187">
        <f t="shared" si="66"/>
        <v>0.11320754716981132</v>
      </c>
      <c r="L167" s="187">
        <f t="shared" si="66"/>
        <v>0.20754716981132076</v>
      </c>
      <c r="M167" s="187">
        <f t="shared" si="66"/>
        <v>0.13207547169811321</v>
      </c>
      <c r="N167" s="63"/>
      <c r="O167" s="63"/>
    </row>
    <row r="168" spans="2:15" s="10" customFormat="1" ht="9.9" customHeight="1" x14ac:dyDescent="0.15">
      <c r="B168" s="157"/>
      <c r="C168" s="154" t="s">
        <v>25</v>
      </c>
      <c r="D168" s="156" t="s">
        <v>10</v>
      </c>
      <c r="E168" s="182">
        <f t="shared" ref="E168:M168" si="67">E143/$E$113</f>
        <v>1.5625E-2</v>
      </c>
      <c r="F168" s="182">
        <f t="shared" si="67"/>
        <v>0.109375</v>
      </c>
      <c r="G168" s="182">
        <f t="shared" si="67"/>
        <v>0.328125</v>
      </c>
      <c r="H168" s="182">
        <f t="shared" si="67"/>
        <v>0.1875</v>
      </c>
      <c r="I168" s="182">
        <f t="shared" si="67"/>
        <v>3.125E-2</v>
      </c>
      <c r="J168" s="183">
        <f t="shared" si="67"/>
        <v>0.265625</v>
      </c>
      <c r="K168" s="183">
        <f t="shared" si="67"/>
        <v>0.21875</v>
      </c>
      <c r="L168" s="183">
        <f t="shared" si="67"/>
        <v>0.28125</v>
      </c>
      <c r="M168" s="183">
        <f t="shared" si="67"/>
        <v>0.15625</v>
      </c>
      <c r="N168" s="63"/>
      <c r="O168" s="63"/>
    </row>
    <row r="169" spans="2:15" s="10" customFormat="1" ht="9.9" customHeight="1" x14ac:dyDescent="0.15">
      <c r="B169" s="157" t="s">
        <v>12</v>
      </c>
      <c r="C169" s="157" t="s">
        <v>13</v>
      </c>
      <c r="D169" s="159" t="s">
        <v>88</v>
      </c>
      <c r="E169" s="184">
        <f t="shared" ref="E169:M169" si="68">E144/$E$114</f>
        <v>2.7777777777777776E-2</v>
      </c>
      <c r="F169" s="184">
        <f t="shared" si="68"/>
        <v>0.1111111111111111</v>
      </c>
      <c r="G169" s="184">
        <f t="shared" si="68"/>
        <v>0.3611111111111111</v>
      </c>
      <c r="H169" s="184">
        <f t="shared" si="68"/>
        <v>0.1388888888888889</v>
      </c>
      <c r="I169" s="184">
        <f t="shared" si="68"/>
        <v>2.7777777777777776E-2</v>
      </c>
      <c r="J169" s="185">
        <f t="shared" si="68"/>
        <v>0.27777777777777779</v>
      </c>
      <c r="K169" s="185">
        <f t="shared" si="68"/>
        <v>0.27777777777777779</v>
      </c>
      <c r="L169" s="185">
        <f t="shared" si="68"/>
        <v>0.27777777777777779</v>
      </c>
      <c r="M169" s="185">
        <f t="shared" si="68"/>
        <v>0.16666666666666666</v>
      </c>
      <c r="N169" s="63"/>
      <c r="O169" s="63"/>
    </row>
    <row r="170" spans="2:15" s="10" customFormat="1" ht="9.9" customHeight="1" x14ac:dyDescent="0.15">
      <c r="B170" s="157"/>
      <c r="C170" s="157"/>
      <c r="D170" s="161" t="s">
        <v>91</v>
      </c>
      <c r="E170" s="188">
        <f t="shared" ref="E170:M170" si="69">E145/$E$115</f>
        <v>0</v>
      </c>
      <c r="F170" s="188">
        <f t="shared" si="69"/>
        <v>0.10714285714285714</v>
      </c>
      <c r="G170" s="188">
        <f t="shared" si="69"/>
        <v>0.2857142857142857</v>
      </c>
      <c r="H170" s="188">
        <f t="shared" si="69"/>
        <v>0.25</v>
      </c>
      <c r="I170" s="188">
        <f t="shared" si="69"/>
        <v>3.5714285714285712E-2</v>
      </c>
      <c r="J170" s="189">
        <f t="shared" si="69"/>
        <v>0.25</v>
      </c>
      <c r="K170" s="189">
        <f t="shared" si="69"/>
        <v>0.14285714285714285</v>
      </c>
      <c r="L170" s="189">
        <f t="shared" si="69"/>
        <v>0.2857142857142857</v>
      </c>
      <c r="M170" s="189">
        <f t="shared" si="69"/>
        <v>0.14285714285714285</v>
      </c>
      <c r="N170" s="63"/>
      <c r="O170" s="63"/>
    </row>
    <row r="171" spans="2:15" s="10" customFormat="1" ht="9.9" customHeight="1" x14ac:dyDescent="0.15">
      <c r="B171" s="157"/>
      <c r="C171" s="154"/>
      <c r="D171" s="156" t="s">
        <v>10</v>
      </c>
      <c r="E171" s="182">
        <f t="shared" ref="E171:M171" si="70">E146/$E$116</f>
        <v>1.7543859649122806E-2</v>
      </c>
      <c r="F171" s="182">
        <f t="shared" si="70"/>
        <v>3.5087719298245612E-2</v>
      </c>
      <c r="G171" s="182">
        <f t="shared" si="70"/>
        <v>0.38596491228070173</v>
      </c>
      <c r="H171" s="182">
        <f t="shared" si="70"/>
        <v>0.26315789473684209</v>
      </c>
      <c r="I171" s="182">
        <f t="shared" si="70"/>
        <v>3.5087719298245612E-2</v>
      </c>
      <c r="J171" s="183">
        <f t="shared" si="70"/>
        <v>0.35087719298245612</v>
      </c>
      <c r="K171" s="183">
        <f t="shared" si="70"/>
        <v>7.0175438596491224E-2</v>
      </c>
      <c r="L171" s="183">
        <f t="shared" si="70"/>
        <v>5.2631578947368418E-2</v>
      </c>
      <c r="M171" s="183">
        <f t="shared" si="70"/>
        <v>5.2631578947368418E-2</v>
      </c>
      <c r="N171" s="63"/>
      <c r="O171" s="63"/>
    </row>
    <row r="172" spans="2:15" s="10" customFormat="1" ht="9.9" customHeight="1" x14ac:dyDescent="0.15">
      <c r="B172" s="157"/>
      <c r="C172" s="157" t="s">
        <v>14</v>
      </c>
      <c r="D172" s="162" t="s">
        <v>88</v>
      </c>
      <c r="E172" s="190">
        <f t="shared" ref="E172:M172" si="71">E147/$E$117</f>
        <v>0</v>
      </c>
      <c r="F172" s="190">
        <f t="shared" si="71"/>
        <v>6.25E-2</v>
      </c>
      <c r="G172" s="190">
        <f t="shared" si="71"/>
        <v>0.375</v>
      </c>
      <c r="H172" s="190">
        <f t="shared" si="71"/>
        <v>0.40625</v>
      </c>
      <c r="I172" s="190">
        <f t="shared" si="71"/>
        <v>0</v>
      </c>
      <c r="J172" s="191">
        <f t="shared" si="71"/>
        <v>0.28125</v>
      </c>
      <c r="K172" s="191">
        <f t="shared" si="71"/>
        <v>6.25E-2</v>
      </c>
      <c r="L172" s="191">
        <f t="shared" si="71"/>
        <v>0</v>
      </c>
      <c r="M172" s="191">
        <f t="shared" si="71"/>
        <v>0</v>
      </c>
      <c r="N172" s="63"/>
      <c r="O172" s="63"/>
    </row>
    <row r="173" spans="2:15" s="10" customFormat="1" ht="9.9" customHeight="1" x14ac:dyDescent="0.15">
      <c r="B173" s="163"/>
      <c r="C173" s="164"/>
      <c r="D173" s="164" t="s">
        <v>91</v>
      </c>
      <c r="E173" s="192">
        <f t="shared" ref="E173:M173" si="72">E148/$E$118</f>
        <v>0.04</v>
      </c>
      <c r="F173" s="192">
        <f t="shared" si="72"/>
        <v>0</v>
      </c>
      <c r="G173" s="192">
        <f t="shared" si="72"/>
        <v>0.4</v>
      </c>
      <c r="H173" s="192">
        <f t="shared" si="72"/>
        <v>0.08</v>
      </c>
      <c r="I173" s="192">
        <f t="shared" si="72"/>
        <v>0.08</v>
      </c>
      <c r="J173" s="193">
        <f t="shared" si="72"/>
        <v>0.44</v>
      </c>
      <c r="K173" s="193">
        <f t="shared" si="72"/>
        <v>0.08</v>
      </c>
      <c r="L173" s="193">
        <f t="shared" si="72"/>
        <v>0.12</v>
      </c>
      <c r="M173" s="193">
        <f t="shared" si="72"/>
        <v>0.12</v>
      </c>
      <c r="N173" s="63"/>
      <c r="O173" s="63"/>
    </row>
    <row r="174" spans="2:15" s="10" customFormat="1" ht="9.9" customHeight="1" x14ac:dyDescent="0.15">
      <c r="B174" s="154"/>
      <c r="C174" s="155"/>
      <c r="D174" s="156" t="s">
        <v>10</v>
      </c>
      <c r="E174" s="182">
        <f t="shared" ref="E174:M174" si="73">E149/$E$119</f>
        <v>1.4814814814814815E-2</v>
      </c>
      <c r="F174" s="182">
        <f t="shared" si="73"/>
        <v>0.2</v>
      </c>
      <c r="G174" s="182">
        <f t="shared" si="73"/>
        <v>0.25185185185185183</v>
      </c>
      <c r="H174" s="182">
        <f t="shared" si="73"/>
        <v>0.2074074074074074</v>
      </c>
      <c r="I174" s="182">
        <f t="shared" si="73"/>
        <v>7.407407407407407E-2</v>
      </c>
      <c r="J174" s="183">
        <f t="shared" si="73"/>
        <v>0.37037037037037035</v>
      </c>
      <c r="K174" s="183">
        <f t="shared" si="73"/>
        <v>6.6666666666666666E-2</v>
      </c>
      <c r="L174" s="183">
        <f t="shared" si="73"/>
        <v>0.25925925925925924</v>
      </c>
      <c r="M174" s="183">
        <f t="shared" si="73"/>
        <v>0.16296296296296298</v>
      </c>
      <c r="N174" s="63"/>
      <c r="O174" s="63"/>
    </row>
    <row r="175" spans="2:15" s="10" customFormat="1" ht="9.9" customHeight="1" x14ac:dyDescent="0.15">
      <c r="B175" s="157"/>
      <c r="C175" s="158"/>
      <c r="D175" s="159" t="s">
        <v>88</v>
      </c>
      <c r="E175" s="184">
        <f t="shared" ref="E175:M175" si="74">E150/$E$120</f>
        <v>2.9411764705882353E-2</v>
      </c>
      <c r="F175" s="184">
        <f t="shared" si="74"/>
        <v>0.20588235294117646</v>
      </c>
      <c r="G175" s="184">
        <f t="shared" si="74"/>
        <v>0.22058823529411764</v>
      </c>
      <c r="H175" s="184">
        <f t="shared" si="74"/>
        <v>0.23529411764705882</v>
      </c>
      <c r="I175" s="184">
        <f t="shared" si="74"/>
        <v>8.8235294117647065E-2</v>
      </c>
      <c r="J175" s="185">
        <f t="shared" si="74"/>
        <v>0.30882352941176472</v>
      </c>
      <c r="K175" s="185">
        <f t="shared" si="74"/>
        <v>8.8235294117647065E-2</v>
      </c>
      <c r="L175" s="185">
        <f t="shared" si="74"/>
        <v>0.26470588235294118</v>
      </c>
      <c r="M175" s="185">
        <f t="shared" si="74"/>
        <v>0.13235294117647059</v>
      </c>
      <c r="N175" s="63"/>
      <c r="O175" s="63"/>
    </row>
    <row r="176" spans="2:15" s="10" customFormat="1" ht="9.9" customHeight="1" x14ac:dyDescent="0.15">
      <c r="B176" s="157"/>
      <c r="C176" s="158" t="s">
        <v>10</v>
      </c>
      <c r="D176" s="160" t="s">
        <v>91</v>
      </c>
      <c r="E176" s="186">
        <f t="shared" ref="E176:M176" si="75">E151/$E$121</f>
        <v>0</v>
      </c>
      <c r="F176" s="186">
        <f t="shared" si="75"/>
        <v>0.19402985074626866</v>
      </c>
      <c r="G176" s="186">
        <f t="shared" si="75"/>
        <v>0.28358208955223879</v>
      </c>
      <c r="H176" s="186">
        <f t="shared" si="75"/>
        <v>0.17910447761194029</v>
      </c>
      <c r="I176" s="186">
        <f t="shared" si="75"/>
        <v>5.9701492537313432E-2</v>
      </c>
      <c r="J176" s="187">
        <f t="shared" si="75"/>
        <v>0.43283582089552236</v>
      </c>
      <c r="K176" s="187">
        <f t="shared" si="75"/>
        <v>4.4776119402985072E-2</v>
      </c>
      <c r="L176" s="187">
        <f t="shared" si="75"/>
        <v>0.2537313432835821</v>
      </c>
      <c r="M176" s="187">
        <f t="shared" si="75"/>
        <v>0.19402985074626866</v>
      </c>
      <c r="N176" s="63"/>
      <c r="O176" s="63"/>
    </row>
    <row r="177" spans="2:16" s="10" customFormat="1" ht="9.9" customHeight="1" x14ac:dyDescent="0.15">
      <c r="B177" s="157"/>
      <c r="C177" s="154" t="s">
        <v>25</v>
      </c>
      <c r="D177" s="156" t="s">
        <v>10</v>
      </c>
      <c r="E177" s="182">
        <f t="shared" ref="E177:M177" si="76">E152/$E$123</f>
        <v>1.4492753623188406E-2</v>
      </c>
      <c r="F177" s="182">
        <f t="shared" si="76"/>
        <v>0.15942028985507245</v>
      </c>
      <c r="G177" s="182">
        <f t="shared" si="76"/>
        <v>0.21739130434782608</v>
      </c>
      <c r="H177" s="182">
        <f t="shared" si="76"/>
        <v>0.20289855072463769</v>
      </c>
      <c r="I177" s="182">
        <f t="shared" si="76"/>
        <v>7.2463768115942032E-2</v>
      </c>
      <c r="J177" s="183">
        <f t="shared" si="76"/>
        <v>0.42028985507246375</v>
      </c>
      <c r="K177" s="183">
        <f t="shared" si="76"/>
        <v>4.3478260869565216E-2</v>
      </c>
      <c r="L177" s="183">
        <f t="shared" si="76"/>
        <v>0.36231884057971014</v>
      </c>
      <c r="M177" s="183">
        <f t="shared" si="76"/>
        <v>0.17391304347826086</v>
      </c>
      <c r="N177" s="63"/>
      <c r="O177" s="63"/>
    </row>
    <row r="178" spans="2:16" s="10" customFormat="1" ht="9.9" customHeight="1" x14ac:dyDescent="0.15">
      <c r="B178" s="157" t="s">
        <v>15</v>
      </c>
      <c r="C178" s="157" t="s">
        <v>13</v>
      </c>
      <c r="D178" s="159" t="s">
        <v>88</v>
      </c>
      <c r="E178" s="184">
        <f t="shared" ref="E178:M178" si="77">E153/$E$124</f>
        <v>2.7027027027027029E-2</v>
      </c>
      <c r="F178" s="184">
        <f t="shared" si="77"/>
        <v>0.16216216216216217</v>
      </c>
      <c r="G178" s="184">
        <f t="shared" si="77"/>
        <v>0.1891891891891892</v>
      </c>
      <c r="H178" s="184">
        <f t="shared" si="77"/>
        <v>0.27027027027027029</v>
      </c>
      <c r="I178" s="184">
        <f t="shared" si="77"/>
        <v>0.10810810810810811</v>
      </c>
      <c r="J178" s="185">
        <f t="shared" si="77"/>
        <v>0.32432432432432434</v>
      </c>
      <c r="K178" s="185">
        <f t="shared" si="77"/>
        <v>5.4054054054054057E-2</v>
      </c>
      <c r="L178" s="185">
        <f t="shared" si="77"/>
        <v>0.32432432432432434</v>
      </c>
      <c r="M178" s="185">
        <f t="shared" si="77"/>
        <v>0.10810810810810811</v>
      </c>
      <c r="N178" s="63"/>
      <c r="O178" s="63"/>
    </row>
    <row r="179" spans="2:16" s="10" customFormat="1" ht="9.9" customHeight="1" x14ac:dyDescent="0.15">
      <c r="B179" s="157"/>
      <c r="C179" s="157"/>
      <c r="D179" s="161" t="s">
        <v>91</v>
      </c>
      <c r="E179" s="188">
        <f t="shared" ref="E179:M179" si="78">E154/$E$125</f>
        <v>0</v>
      </c>
      <c r="F179" s="188">
        <f t="shared" si="78"/>
        <v>0.15625</v>
      </c>
      <c r="G179" s="188">
        <f t="shared" si="78"/>
        <v>0.25</v>
      </c>
      <c r="H179" s="188">
        <f t="shared" si="78"/>
        <v>0.125</v>
      </c>
      <c r="I179" s="188">
        <f t="shared" si="78"/>
        <v>3.125E-2</v>
      </c>
      <c r="J179" s="189">
        <f t="shared" si="78"/>
        <v>0.53125</v>
      </c>
      <c r="K179" s="189">
        <f t="shared" si="78"/>
        <v>3.125E-2</v>
      </c>
      <c r="L179" s="189">
        <f t="shared" si="78"/>
        <v>0.40625</v>
      </c>
      <c r="M179" s="189">
        <f t="shared" si="78"/>
        <v>0.25</v>
      </c>
      <c r="N179" s="63"/>
      <c r="O179" s="63"/>
    </row>
    <row r="180" spans="2:16" s="10" customFormat="1" ht="9.9" customHeight="1" x14ac:dyDescent="0.15">
      <c r="B180" s="157"/>
      <c r="C180" s="154"/>
      <c r="D180" s="156" t="s">
        <v>10</v>
      </c>
      <c r="E180" s="182">
        <f t="shared" ref="E180:M180" si="79">E155/$E$126</f>
        <v>1.5151515151515152E-2</v>
      </c>
      <c r="F180" s="182">
        <f t="shared" si="79"/>
        <v>0.24242424242424243</v>
      </c>
      <c r="G180" s="182">
        <f t="shared" si="79"/>
        <v>0.2878787878787879</v>
      </c>
      <c r="H180" s="182">
        <f t="shared" si="79"/>
        <v>0.21212121212121213</v>
      </c>
      <c r="I180" s="182">
        <f t="shared" si="79"/>
        <v>7.575757575757576E-2</v>
      </c>
      <c r="J180" s="183">
        <f t="shared" si="79"/>
        <v>0.31818181818181818</v>
      </c>
      <c r="K180" s="183">
        <f t="shared" si="79"/>
        <v>9.0909090909090912E-2</v>
      </c>
      <c r="L180" s="183">
        <f t="shared" si="79"/>
        <v>0.15151515151515152</v>
      </c>
      <c r="M180" s="183">
        <f t="shared" si="79"/>
        <v>0.15151515151515152</v>
      </c>
      <c r="N180" s="63"/>
      <c r="O180" s="63"/>
    </row>
    <row r="181" spans="2:16" s="10" customFormat="1" ht="9.9" customHeight="1" x14ac:dyDescent="0.15">
      <c r="B181" s="157"/>
      <c r="C181" s="157" t="s">
        <v>16</v>
      </c>
      <c r="D181" s="162" t="s">
        <v>88</v>
      </c>
      <c r="E181" s="190">
        <f t="shared" ref="E181:M181" si="80">E156/$E$127</f>
        <v>3.2258064516129031E-2</v>
      </c>
      <c r="F181" s="190">
        <f t="shared" si="80"/>
        <v>0.25806451612903225</v>
      </c>
      <c r="G181" s="190">
        <f t="shared" si="80"/>
        <v>0.25806451612903225</v>
      </c>
      <c r="H181" s="190">
        <f t="shared" si="80"/>
        <v>0.19354838709677419</v>
      </c>
      <c r="I181" s="190">
        <f t="shared" si="80"/>
        <v>6.4516129032258063E-2</v>
      </c>
      <c r="J181" s="191">
        <f t="shared" si="80"/>
        <v>0.29032258064516131</v>
      </c>
      <c r="K181" s="191">
        <f t="shared" si="80"/>
        <v>0.12903225806451613</v>
      </c>
      <c r="L181" s="191">
        <f t="shared" si="80"/>
        <v>0.19354838709677419</v>
      </c>
      <c r="M181" s="191">
        <f t="shared" si="80"/>
        <v>0.16129032258064516</v>
      </c>
      <c r="N181" s="63"/>
      <c r="O181" s="63"/>
    </row>
    <row r="182" spans="2:16" s="10" customFormat="1" ht="9.9" customHeight="1" x14ac:dyDescent="0.15">
      <c r="B182" s="163"/>
      <c r="C182" s="164"/>
      <c r="D182" s="164" t="s">
        <v>91</v>
      </c>
      <c r="E182" s="192">
        <f t="shared" ref="E182:M182" si="81">E157/$E$128</f>
        <v>0</v>
      </c>
      <c r="F182" s="192">
        <f t="shared" si="81"/>
        <v>0.22857142857142856</v>
      </c>
      <c r="G182" s="192">
        <f t="shared" si="81"/>
        <v>0.31428571428571428</v>
      </c>
      <c r="H182" s="192">
        <f t="shared" si="81"/>
        <v>0.22857142857142856</v>
      </c>
      <c r="I182" s="192">
        <f t="shared" si="81"/>
        <v>8.5714285714285715E-2</v>
      </c>
      <c r="J182" s="193">
        <f t="shared" si="81"/>
        <v>0.34285714285714286</v>
      </c>
      <c r="K182" s="193">
        <f t="shared" si="81"/>
        <v>5.7142857142857141E-2</v>
      </c>
      <c r="L182" s="193">
        <f t="shared" si="81"/>
        <v>0.11428571428571428</v>
      </c>
      <c r="M182" s="193">
        <f t="shared" si="81"/>
        <v>0.14285714285714285</v>
      </c>
      <c r="N182" s="63"/>
      <c r="O182" s="63"/>
    </row>
    <row r="183" spans="2:16" s="10" customFormat="1" ht="9.75" customHeight="1" x14ac:dyDescent="0.15">
      <c r="B183" s="154"/>
      <c r="C183" s="155"/>
      <c r="D183" s="156" t="s">
        <v>10</v>
      </c>
      <c r="E183" s="182">
        <f t="shared" ref="E183:M183" si="82">E158/$E$129</f>
        <v>2.564102564102564E-2</v>
      </c>
      <c r="F183" s="182">
        <f t="shared" si="82"/>
        <v>0.20512820512820512</v>
      </c>
      <c r="G183" s="182">
        <f t="shared" si="82"/>
        <v>0.25641025641025639</v>
      </c>
      <c r="H183" s="182">
        <f t="shared" si="82"/>
        <v>0.28205128205128205</v>
      </c>
      <c r="I183" s="182">
        <f t="shared" si="82"/>
        <v>2.564102564102564E-2</v>
      </c>
      <c r="J183" s="183">
        <f t="shared" si="82"/>
        <v>0.23076923076923078</v>
      </c>
      <c r="K183" s="183">
        <f t="shared" si="82"/>
        <v>7.6923076923076927E-2</v>
      </c>
      <c r="L183" s="183">
        <f t="shared" si="82"/>
        <v>0.20512820512820512</v>
      </c>
      <c r="M183" s="183">
        <f t="shared" si="82"/>
        <v>0.28205128205128205</v>
      </c>
      <c r="N183" s="63"/>
      <c r="O183" s="63"/>
    </row>
    <row r="184" spans="2:16" s="10" customFormat="1" ht="9.9" customHeight="1" x14ac:dyDescent="0.15">
      <c r="B184" s="157" t="s">
        <v>26</v>
      </c>
      <c r="C184" s="158" t="s">
        <v>16</v>
      </c>
      <c r="D184" s="159" t="s">
        <v>88</v>
      </c>
      <c r="E184" s="184">
        <f t="shared" ref="E184:M184" si="83">E159/$E$130</f>
        <v>0</v>
      </c>
      <c r="F184" s="184">
        <f t="shared" si="83"/>
        <v>0.4</v>
      </c>
      <c r="G184" s="184">
        <f t="shared" si="83"/>
        <v>0.4</v>
      </c>
      <c r="H184" s="184">
        <f t="shared" si="83"/>
        <v>0.5</v>
      </c>
      <c r="I184" s="184">
        <f t="shared" si="83"/>
        <v>0</v>
      </c>
      <c r="J184" s="185">
        <f t="shared" si="83"/>
        <v>0.2</v>
      </c>
      <c r="K184" s="185">
        <f t="shared" si="83"/>
        <v>0.1</v>
      </c>
      <c r="L184" s="185">
        <f t="shared" si="83"/>
        <v>0.4</v>
      </c>
      <c r="M184" s="185">
        <f t="shared" si="83"/>
        <v>0.4</v>
      </c>
      <c r="N184" s="63"/>
      <c r="O184" s="63"/>
    </row>
    <row r="185" spans="2:16" s="10" customFormat="1" ht="9.9" customHeight="1" thickBot="1" x14ac:dyDescent="0.2">
      <c r="B185" s="157"/>
      <c r="C185" s="28"/>
      <c r="D185" s="160" t="s">
        <v>91</v>
      </c>
      <c r="E185" s="186">
        <f t="shared" ref="E185:M185" si="84">E160/$E$131</f>
        <v>3.4482758620689655E-2</v>
      </c>
      <c r="F185" s="186">
        <f t="shared" si="84"/>
        <v>0.13793103448275862</v>
      </c>
      <c r="G185" s="186">
        <f t="shared" si="84"/>
        <v>0.20689655172413793</v>
      </c>
      <c r="H185" s="186">
        <f t="shared" si="84"/>
        <v>0.20689655172413793</v>
      </c>
      <c r="I185" s="186">
        <f t="shared" si="84"/>
        <v>3.4482758620689655E-2</v>
      </c>
      <c r="J185" s="187">
        <f t="shared" si="84"/>
        <v>0.2413793103448276</v>
      </c>
      <c r="K185" s="187">
        <f t="shared" si="84"/>
        <v>6.8965517241379309E-2</v>
      </c>
      <c r="L185" s="187">
        <f t="shared" si="84"/>
        <v>0.13793103448275862</v>
      </c>
      <c r="M185" s="187">
        <f t="shared" si="84"/>
        <v>0.2413793103448276</v>
      </c>
      <c r="N185" s="63"/>
      <c r="O185" s="63"/>
    </row>
    <row r="186" spans="2:16" s="10" customFormat="1" ht="12" customHeight="1" thickTop="1" x14ac:dyDescent="0.15">
      <c r="B186" s="165"/>
      <c r="C186" s="166"/>
      <c r="D186" s="167" t="s">
        <v>10</v>
      </c>
      <c r="E186" s="194">
        <f t="shared" ref="E186:M186" si="85">E161/$E$133</f>
        <v>1.6949152542372881E-2</v>
      </c>
      <c r="F186" s="194">
        <f t="shared" si="85"/>
        <v>0.14915254237288136</v>
      </c>
      <c r="G186" s="194">
        <f t="shared" si="85"/>
        <v>0.29491525423728815</v>
      </c>
      <c r="H186" s="194">
        <f t="shared" si="85"/>
        <v>0.22372881355932203</v>
      </c>
      <c r="I186" s="194">
        <f t="shared" si="85"/>
        <v>5.0847457627118647E-2</v>
      </c>
      <c r="J186" s="195">
        <f t="shared" si="85"/>
        <v>0.3254237288135593</v>
      </c>
      <c r="K186" s="195">
        <f t="shared" si="85"/>
        <v>0.10169491525423729</v>
      </c>
      <c r="L186" s="195">
        <f t="shared" si="85"/>
        <v>0.21694915254237288</v>
      </c>
      <c r="M186" s="195">
        <f t="shared" si="85"/>
        <v>0.15593220338983052</v>
      </c>
      <c r="N186" s="63"/>
      <c r="O186" s="63"/>
    </row>
    <row r="187" spans="2:16" s="10" customFormat="1" ht="9.9" customHeight="1" x14ac:dyDescent="0.15">
      <c r="B187" s="157"/>
      <c r="C187" s="158"/>
      <c r="D187" s="159" t="s">
        <v>88</v>
      </c>
      <c r="E187" s="184">
        <f t="shared" ref="E187:M187" si="86">E162/$E$134</f>
        <v>2.0547945205479451E-2</v>
      </c>
      <c r="F187" s="184">
        <f t="shared" si="86"/>
        <v>0.16438356164383561</v>
      </c>
      <c r="G187" s="184">
        <f t="shared" si="86"/>
        <v>0.30136986301369861</v>
      </c>
      <c r="H187" s="184">
        <f t="shared" si="86"/>
        <v>0.26712328767123289</v>
      </c>
      <c r="I187" s="184">
        <f t="shared" si="86"/>
        <v>4.7945205479452052E-2</v>
      </c>
      <c r="J187" s="185">
        <f t="shared" si="86"/>
        <v>0.28767123287671231</v>
      </c>
      <c r="K187" s="185">
        <f t="shared" si="86"/>
        <v>0.13013698630136986</v>
      </c>
      <c r="L187" s="185">
        <f t="shared" si="86"/>
        <v>0.21917808219178081</v>
      </c>
      <c r="M187" s="185">
        <f t="shared" si="86"/>
        <v>0.13013698630136986</v>
      </c>
      <c r="N187" s="63"/>
      <c r="O187" s="63"/>
    </row>
    <row r="188" spans="2:16" s="10" customFormat="1" ht="9.9" customHeight="1" x14ac:dyDescent="0.15">
      <c r="B188" s="169" t="s">
        <v>10</v>
      </c>
      <c r="C188" s="170"/>
      <c r="D188" s="161" t="s">
        <v>91</v>
      </c>
      <c r="E188" s="188">
        <f t="shared" ref="E188:M188" si="87">E163/$E$135</f>
        <v>1.3422818791946308E-2</v>
      </c>
      <c r="F188" s="188">
        <f t="shared" si="87"/>
        <v>0.13422818791946309</v>
      </c>
      <c r="G188" s="188">
        <f t="shared" si="87"/>
        <v>0.28859060402684567</v>
      </c>
      <c r="H188" s="188">
        <f t="shared" si="87"/>
        <v>0.18120805369127516</v>
      </c>
      <c r="I188" s="188">
        <f t="shared" si="87"/>
        <v>5.3691275167785234E-2</v>
      </c>
      <c r="J188" s="189">
        <f t="shared" si="87"/>
        <v>0.36241610738255031</v>
      </c>
      <c r="K188" s="189">
        <f t="shared" si="87"/>
        <v>7.3825503355704702E-2</v>
      </c>
      <c r="L188" s="189">
        <f t="shared" si="87"/>
        <v>0.21476510067114093</v>
      </c>
      <c r="M188" s="189">
        <f t="shared" si="87"/>
        <v>0.18120805369127516</v>
      </c>
      <c r="N188" s="63"/>
      <c r="O188" s="63"/>
    </row>
    <row r="189" spans="2:16" s="10" customFormat="1" ht="13.5" customHeight="1" x14ac:dyDescent="0.15">
      <c r="B189" s="17"/>
      <c r="C189" s="17"/>
      <c r="D189" s="17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</row>
    <row r="190" spans="2:16" s="10" customFormat="1" ht="13.5" customHeight="1" x14ac:dyDescent="0.15">
      <c r="B190" s="65" t="s">
        <v>42</v>
      </c>
      <c r="C190" s="17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</row>
    <row r="191" spans="2:16" s="10" customFormat="1" ht="19.2" x14ac:dyDescent="0.15">
      <c r="B191" s="30" t="s">
        <v>9</v>
      </c>
      <c r="C191" s="11" t="s">
        <v>19</v>
      </c>
      <c r="D191" s="402" t="s">
        <v>20</v>
      </c>
      <c r="E191" s="6" t="s">
        <v>94</v>
      </c>
      <c r="F191" s="6" t="s">
        <v>99</v>
      </c>
      <c r="G191" s="6" t="s">
        <v>101</v>
      </c>
      <c r="H191" s="6" t="s">
        <v>43</v>
      </c>
      <c r="I191" s="6" t="s">
        <v>44</v>
      </c>
      <c r="J191" s="424" t="s">
        <v>10</v>
      </c>
      <c r="K191" s="6" t="s">
        <v>94</v>
      </c>
      <c r="L191" s="6" t="s">
        <v>99</v>
      </c>
      <c r="M191" s="6" t="s">
        <v>101</v>
      </c>
      <c r="N191" s="6" t="s">
        <v>43</v>
      </c>
      <c r="O191" s="5" t="s">
        <v>44</v>
      </c>
      <c r="P191" s="311"/>
    </row>
    <row r="192" spans="2:16" s="10" customFormat="1" ht="13.5" customHeight="1" x14ac:dyDescent="0.15">
      <c r="B192" s="68"/>
      <c r="C192" s="69"/>
      <c r="D192" s="70" t="s">
        <v>10</v>
      </c>
      <c r="E192" s="210">
        <f>SUM(E193:E194)</f>
        <v>411</v>
      </c>
      <c r="F192" s="210">
        <f>SUM(F193:F194)</f>
        <v>323</v>
      </c>
      <c r="G192" s="210">
        <f>SUM(G193:G194)</f>
        <v>45</v>
      </c>
      <c r="H192" s="210">
        <f>SUM(H193:H194)</f>
        <v>11</v>
      </c>
      <c r="I192" s="210">
        <f>SUM(I193:I194)</f>
        <v>2</v>
      </c>
      <c r="J192" s="211">
        <f>SUM(E192:I192)</f>
        <v>792</v>
      </c>
      <c r="K192" s="136">
        <f>E192/$J$192</f>
        <v>0.51893939393939392</v>
      </c>
      <c r="L192" s="136">
        <f>F192/$J$192</f>
        <v>0.40782828282828282</v>
      </c>
      <c r="M192" s="136">
        <f>G192/$J$192</f>
        <v>5.6818181818181816E-2</v>
      </c>
      <c r="N192" s="136">
        <f>H192/$J$192</f>
        <v>1.3888888888888888E-2</v>
      </c>
      <c r="O192" s="103">
        <f>I192/$J$192</f>
        <v>2.5252525252525255E-3</v>
      </c>
      <c r="P192" s="47"/>
    </row>
    <row r="193" spans="2:16" s="10" customFormat="1" ht="13.5" customHeight="1" x14ac:dyDescent="0.15">
      <c r="B193" s="55"/>
      <c r="C193" s="72"/>
      <c r="D193" s="58" t="s">
        <v>88</v>
      </c>
      <c r="E193" s="212">
        <f t="shared" ref="E193:I194" si="88">E197+E200</f>
        <v>192</v>
      </c>
      <c r="F193" s="212">
        <f t="shared" si="88"/>
        <v>177</v>
      </c>
      <c r="G193" s="212">
        <f t="shared" si="88"/>
        <v>27</v>
      </c>
      <c r="H193" s="212">
        <f t="shared" si="88"/>
        <v>10</v>
      </c>
      <c r="I193" s="212">
        <f t="shared" si="88"/>
        <v>1</v>
      </c>
      <c r="J193" s="213">
        <f>SUM(E193:I193)</f>
        <v>407</v>
      </c>
      <c r="K193" s="137">
        <f>E193/$J$193</f>
        <v>0.47174447174447176</v>
      </c>
      <c r="L193" s="137">
        <f>F193/$J$193</f>
        <v>0.43488943488943488</v>
      </c>
      <c r="M193" s="137">
        <f>G193/$J$193</f>
        <v>6.6339066339066333E-2</v>
      </c>
      <c r="N193" s="137">
        <f>H193/$J$193</f>
        <v>2.4570024570024569E-2</v>
      </c>
      <c r="O193" s="107">
        <f>I193/$J$193</f>
        <v>2.4570024570024569E-3</v>
      </c>
      <c r="P193" s="47"/>
    </row>
    <row r="194" spans="2:16" s="10" customFormat="1" ht="13.5" customHeight="1" x14ac:dyDescent="0.15">
      <c r="B194" s="55"/>
      <c r="C194" s="72" t="s">
        <v>10</v>
      </c>
      <c r="D194" s="74" t="s">
        <v>91</v>
      </c>
      <c r="E194" s="214">
        <f t="shared" si="88"/>
        <v>219</v>
      </c>
      <c r="F194" s="214">
        <f t="shared" si="88"/>
        <v>146</v>
      </c>
      <c r="G194" s="214">
        <f t="shared" si="88"/>
        <v>18</v>
      </c>
      <c r="H194" s="214">
        <f t="shared" si="88"/>
        <v>1</v>
      </c>
      <c r="I194" s="214">
        <f t="shared" si="88"/>
        <v>1</v>
      </c>
      <c r="J194" s="215">
        <f>SUM(E194:I194)</f>
        <v>385</v>
      </c>
      <c r="K194" s="138">
        <f>E194/$J$194</f>
        <v>0.5688311688311688</v>
      </c>
      <c r="L194" s="138">
        <f>F194/$J$194</f>
        <v>0.37922077922077924</v>
      </c>
      <c r="M194" s="138">
        <f>G194/$J$194</f>
        <v>4.6753246753246755E-2</v>
      </c>
      <c r="N194" s="138">
        <f>H194/$J$194</f>
        <v>2.5974025974025974E-3</v>
      </c>
      <c r="O194" s="111">
        <f>I194/$J$194</f>
        <v>2.5974025974025974E-3</v>
      </c>
      <c r="P194" s="47"/>
    </row>
    <row r="195" spans="2:16" s="10" customFormat="1" ht="13.5" customHeight="1" x14ac:dyDescent="0.15">
      <c r="B195" s="55"/>
      <c r="C195" s="72"/>
      <c r="D195" s="59" t="s">
        <v>24</v>
      </c>
      <c r="E195" s="353"/>
      <c r="F195" s="353"/>
      <c r="G195" s="353"/>
      <c r="H195" s="353"/>
      <c r="I195" s="353"/>
      <c r="J195" s="216">
        <f>$F$5-J192</f>
        <v>2</v>
      </c>
      <c r="K195" s="354"/>
      <c r="L195" s="354"/>
      <c r="M195" s="354"/>
      <c r="N195" s="354"/>
      <c r="O195" s="355"/>
      <c r="P195" s="47"/>
    </row>
    <row r="196" spans="2:16" s="10" customFormat="1" ht="13.5" customHeight="1" x14ac:dyDescent="0.15">
      <c r="B196" s="55"/>
      <c r="C196" s="68" t="s">
        <v>25</v>
      </c>
      <c r="D196" s="70" t="s">
        <v>10</v>
      </c>
      <c r="E196" s="210">
        <f>SUM(E197:E198)</f>
        <v>195</v>
      </c>
      <c r="F196" s="210">
        <f>SUM(F197:F198)</f>
        <v>161</v>
      </c>
      <c r="G196" s="210">
        <f>SUM(G197:G198)</f>
        <v>26</v>
      </c>
      <c r="H196" s="210">
        <f>SUM(H197:H198)</f>
        <v>5</v>
      </c>
      <c r="I196" s="210">
        <f>SUM(I197:I198)</f>
        <v>0</v>
      </c>
      <c r="J196" s="211">
        <f t="shared" ref="J196:J204" si="89">SUM(E196:I196)</f>
        <v>387</v>
      </c>
      <c r="K196" s="136">
        <f>E196/$J$196</f>
        <v>0.50387596899224807</v>
      </c>
      <c r="L196" s="136">
        <f>F196/$J$196</f>
        <v>0.41602067183462532</v>
      </c>
      <c r="M196" s="136">
        <f>G196/$J$196</f>
        <v>6.7183462532299745E-2</v>
      </c>
      <c r="N196" s="136">
        <f>H196/$J$196</f>
        <v>1.2919896640826873E-2</v>
      </c>
      <c r="O196" s="103">
        <f>I196/$J$196</f>
        <v>0</v>
      </c>
      <c r="P196" s="47"/>
    </row>
    <row r="197" spans="2:16" s="10" customFormat="1" ht="13.5" customHeight="1" x14ac:dyDescent="0.15">
      <c r="B197" s="55" t="s">
        <v>12</v>
      </c>
      <c r="C197" s="55" t="s">
        <v>13</v>
      </c>
      <c r="D197" s="58" t="s">
        <v>88</v>
      </c>
      <c r="E197" s="319">
        <v>92</v>
      </c>
      <c r="F197" s="319">
        <v>86</v>
      </c>
      <c r="G197" s="319">
        <v>15</v>
      </c>
      <c r="H197" s="319">
        <v>5</v>
      </c>
      <c r="I197" s="319">
        <v>0</v>
      </c>
      <c r="J197" s="213">
        <f t="shared" si="89"/>
        <v>198</v>
      </c>
      <c r="K197" s="137">
        <f>E197/$J$197</f>
        <v>0.46464646464646464</v>
      </c>
      <c r="L197" s="137">
        <f>F197/$J$197</f>
        <v>0.43434343434343436</v>
      </c>
      <c r="M197" s="137">
        <f>G197/$J$197</f>
        <v>7.575757575757576E-2</v>
      </c>
      <c r="N197" s="137">
        <f>H197/$J$197</f>
        <v>2.5252525252525252E-2</v>
      </c>
      <c r="O197" s="107">
        <f>I197/$J$197</f>
        <v>0</v>
      </c>
      <c r="P197" s="47"/>
    </row>
    <row r="198" spans="2:16" s="10" customFormat="1" ht="13.5" customHeight="1" x14ac:dyDescent="0.15">
      <c r="B198" s="55"/>
      <c r="C198" s="55"/>
      <c r="D198" s="60" t="s">
        <v>91</v>
      </c>
      <c r="E198" s="321">
        <v>103</v>
      </c>
      <c r="F198" s="321">
        <v>75</v>
      </c>
      <c r="G198" s="321">
        <v>11</v>
      </c>
      <c r="H198" s="321">
        <v>0</v>
      </c>
      <c r="I198" s="321">
        <v>0</v>
      </c>
      <c r="J198" s="217">
        <f t="shared" si="89"/>
        <v>189</v>
      </c>
      <c r="K198" s="140">
        <f>E198/$J$198</f>
        <v>0.544973544973545</v>
      </c>
      <c r="L198" s="140">
        <f>F198/$J$198</f>
        <v>0.3968253968253968</v>
      </c>
      <c r="M198" s="140">
        <f>G198/$J$198</f>
        <v>5.8201058201058198E-2</v>
      </c>
      <c r="N198" s="140">
        <f>H198/$J$198</f>
        <v>0</v>
      </c>
      <c r="O198" s="119">
        <f>I198/$J$198</f>
        <v>0</v>
      </c>
      <c r="P198" s="47"/>
    </row>
    <row r="199" spans="2:16" s="10" customFormat="1" ht="13.5" customHeight="1" x14ac:dyDescent="0.15">
      <c r="B199" s="55"/>
      <c r="C199" s="68"/>
      <c r="D199" s="70" t="s">
        <v>10</v>
      </c>
      <c r="E199" s="210">
        <f>SUM(E200:E201)</f>
        <v>216</v>
      </c>
      <c r="F199" s="210">
        <f>SUM(F200:F201)</f>
        <v>162</v>
      </c>
      <c r="G199" s="210">
        <f>SUM(G200:G201)</f>
        <v>19</v>
      </c>
      <c r="H199" s="210">
        <f>SUM(H200:H201)</f>
        <v>6</v>
      </c>
      <c r="I199" s="210">
        <f>SUM(I200:I201)</f>
        <v>2</v>
      </c>
      <c r="J199" s="211">
        <f t="shared" si="89"/>
        <v>405</v>
      </c>
      <c r="K199" s="136">
        <f>E199/$J$199</f>
        <v>0.53333333333333333</v>
      </c>
      <c r="L199" s="136">
        <f>F199/$J$199</f>
        <v>0.4</v>
      </c>
      <c r="M199" s="136">
        <f>G199/$J$199</f>
        <v>4.6913580246913583E-2</v>
      </c>
      <c r="N199" s="136">
        <f>H199/$J$199</f>
        <v>1.4814814814814815E-2</v>
      </c>
      <c r="O199" s="103">
        <f>I199/$J$199</f>
        <v>4.9382716049382715E-3</v>
      </c>
      <c r="P199" s="47"/>
    </row>
    <row r="200" spans="2:16" s="10" customFormat="1" ht="13.5" customHeight="1" x14ac:dyDescent="0.15">
      <c r="B200" s="55"/>
      <c r="C200" s="55" t="s">
        <v>14</v>
      </c>
      <c r="D200" s="82" t="s">
        <v>88</v>
      </c>
      <c r="E200" s="319">
        <v>100</v>
      </c>
      <c r="F200" s="319">
        <v>91</v>
      </c>
      <c r="G200" s="319">
        <v>12</v>
      </c>
      <c r="H200" s="319">
        <v>5</v>
      </c>
      <c r="I200" s="319">
        <v>1</v>
      </c>
      <c r="J200" s="218">
        <f t="shared" si="89"/>
        <v>209</v>
      </c>
      <c r="K200" s="141">
        <f>E200/$J$200</f>
        <v>0.4784688995215311</v>
      </c>
      <c r="L200" s="141">
        <f>F200/$J$200</f>
        <v>0.4354066985645933</v>
      </c>
      <c r="M200" s="141">
        <f>G200/$J$200</f>
        <v>5.7416267942583733E-2</v>
      </c>
      <c r="N200" s="141">
        <f>H200/$J$200</f>
        <v>2.3923444976076555E-2</v>
      </c>
      <c r="O200" s="123">
        <f>I200/$J$200</f>
        <v>4.7846889952153108E-3</v>
      </c>
      <c r="P200" s="47"/>
    </row>
    <row r="201" spans="2:16" s="10" customFormat="1" ht="13.5" customHeight="1" x14ac:dyDescent="0.15">
      <c r="B201" s="84"/>
      <c r="C201" s="59"/>
      <c r="D201" s="59" t="s">
        <v>91</v>
      </c>
      <c r="E201" s="321">
        <v>116</v>
      </c>
      <c r="F201" s="321">
        <v>71</v>
      </c>
      <c r="G201" s="321">
        <v>7</v>
      </c>
      <c r="H201" s="321">
        <v>1</v>
      </c>
      <c r="I201" s="321">
        <v>1</v>
      </c>
      <c r="J201" s="216">
        <f t="shared" si="89"/>
        <v>196</v>
      </c>
      <c r="K201" s="142">
        <f>E201/$J$201</f>
        <v>0.59183673469387754</v>
      </c>
      <c r="L201" s="142">
        <f>F201/$J$201</f>
        <v>0.36224489795918369</v>
      </c>
      <c r="M201" s="142">
        <f>G201/$J$201</f>
        <v>3.5714285714285712E-2</v>
      </c>
      <c r="N201" s="142">
        <f>H201/$J$201</f>
        <v>5.1020408163265302E-3</v>
      </c>
      <c r="O201" s="127">
        <f>I201/$J$201</f>
        <v>5.1020408163265302E-3</v>
      </c>
      <c r="P201" s="47"/>
    </row>
    <row r="202" spans="2:16" s="10" customFormat="1" ht="13.5" customHeight="1" x14ac:dyDescent="0.15">
      <c r="B202" s="68"/>
      <c r="C202" s="69"/>
      <c r="D202" s="70" t="s">
        <v>10</v>
      </c>
      <c r="E202" s="210">
        <f>SUM(E203:E204)</f>
        <v>482</v>
      </c>
      <c r="F202" s="210">
        <f>SUM(F203:F204)</f>
        <v>229</v>
      </c>
      <c r="G202" s="210">
        <f>SUM(G203:G204)</f>
        <v>21</v>
      </c>
      <c r="H202" s="210">
        <f>SUM(H203:H204)</f>
        <v>10</v>
      </c>
      <c r="I202" s="210">
        <f>SUM(I203:I204)</f>
        <v>0</v>
      </c>
      <c r="J202" s="211">
        <f t="shared" si="89"/>
        <v>742</v>
      </c>
      <c r="K202" s="136">
        <f>E202/$J$202</f>
        <v>0.64959568733153639</v>
      </c>
      <c r="L202" s="136">
        <f>F202/$J$202</f>
        <v>0.30862533692722371</v>
      </c>
      <c r="M202" s="136">
        <f>G202/$J$202</f>
        <v>2.8301886792452831E-2</v>
      </c>
      <c r="N202" s="136">
        <f>H202/$J$202</f>
        <v>1.3477088948787063E-2</v>
      </c>
      <c r="O202" s="103">
        <f>I202/$J$202</f>
        <v>0</v>
      </c>
      <c r="P202" s="47"/>
    </row>
    <row r="203" spans="2:16" s="10" customFormat="1" ht="13.5" customHeight="1" x14ac:dyDescent="0.15">
      <c r="B203" s="55"/>
      <c r="C203" s="72"/>
      <c r="D203" s="58" t="s">
        <v>88</v>
      </c>
      <c r="E203" s="212">
        <f t="shared" ref="E203:I204" si="90">E207+E210</f>
        <v>221</v>
      </c>
      <c r="F203" s="212">
        <f t="shared" si="90"/>
        <v>139</v>
      </c>
      <c r="G203" s="212">
        <f t="shared" si="90"/>
        <v>14</v>
      </c>
      <c r="H203" s="212">
        <f t="shared" si="90"/>
        <v>8</v>
      </c>
      <c r="I203" s="212">
        <f t="shared" si="90"/>
        <v>0</v>
      </c>
      <c r="J203" s="213">
        <f t="shared" si="89"/>
        <v>382</v>
      </c>
      <c r="K203" s="137">
        <f>E203/$J$203</f>
        <v>0.57853403141361259</v>
      </c>
      <c r="L203" s="137">
        <f>F203/$J$203</f>
        <v>0.36387434554973824</v>
      </c>
      <c r="M203" s="137">
        <f>G203/$J$203</f>
        <v>3.6649214659685861E-2</v>
      </c>
      <c r="N203" s="137">
        <f>H203/$J$203</f>
        <v>2.0942408376963352E-2</v>
      </c>
      <c r="O203" s="107">
        <f>I203/$J$203</f>
        <v>0</v>
      </c>
      <c r="P203" s="47"/>
    </row>
    <row r="204" spans="2:16" s="10" customFormat="1" ht="13.5" customHeight="1" x14ac:dyDescent="0.15">
      <c r="B204" s="55"/>
      <c r="C204" s="72" t="s">
        <v>10</v>
      </c>
      <c r="D204" s="74" t="s">
        <v>91</v>
      </c>
      <c r="E204" s="214">
        <f t="shared" si="90"/>
        <v>261</v>
      </c>
      <c r="F204" s="214">
        <f t="shared" si="90"/>
        <v>90</v>
      </c>
      <c r="G204" s="214">
        <f t="shared" si="90"/>
        <v>7</v>
      </c>
      <c r="H204" s="214">
        <f t="shared" si="90"/>
        <v>2</v>
      </c>
      <c r="I204" s="214">
        <f t="shared" si="90"/>
        <v>0</v>
      </c>
      <c r="J204" s="215">
        <f t="shared" si="89"/>
        <v>360</v>
      </c>
      <c r="K204" s="138">
        <f>E204/$J$204</f>
        <v>0.72499999999999998</v>
      </c>
      <c r="L204" s="138">
        <f>F204/$J$204</f>
        <v>0.25</v>
      </c>
      <c r="M204" s="138">
        <f>G204/$J$204</f>
        <v>1.9444444444444445E-2</v>
      </c>
      <c r="N204" s="138">
        <f>H204/$J$204</f>
        <v>5.5555555555555558E-3</v>
      </c>
      <c r="O204" s="111">
        <f>I204/$J$204</f>
        <v>0</v>
      </c>
      <c r="P204" s="47"/>
    </row>
    <row r="205" spans="2:16" s="10" customFormat="1" ht="13.5" customHeight="1" x14ac:dyDescent="0.15">
      <c r="B205" s="55"/>
      <c r="C205" s="72"/>
      <c r="D205" s="59" t="s">
        <v>24</v>
      </c>
      <c r="E205" s="224"/>
      <c r="F205" s="224"/>
      <c r="G205" s="224"/>
      <c r="H205" s="224"/>
      <c r="I205" s="224"/>
      <c r="J205" s="216">
        <f>$F$8-J202</f>
        <v>0</v>
      </c>
      <c r="K205" s="139"/>
      <c r="L205" s="139"/>
      <c r="M205" s="139"/>
      <c r="N205" s="139"/>
      <c r="O205" s="115"/>
      <c r="P205" s="47"/>
    </row>
    <row r="206" spans="2:16" s="10" customFormat="1" ht="13.5" customHeight="1" x14ac:dyDescent="0.15">
      <c r="B206" s="55"/>
      <c r="C206" s="68" t="s">
        <v>25</v>
      </c>
      <c r="D206" s="70" t="s">
        <v>10</v>
      </c>
      <c r="E206" s="210">
        <f>SUM(E207:E208)</f>
        <v>226</v>
      </c>
      <c r="F206" s="210">
        <f>SUM(F207:F208)</f>
        <v>110</v>
      </c>
      <c r="G206" s="210">
        <f>SUM(G207:G208)</f>
        <v>7</v>
      </c>
      <c r="H206" s="210">
        <f>SUM(H207:H208)</f>
        <v>4</v>
      </c>
      <c r="I206" s="210">
        <f>SUM(I207:I208)</f>
        <v>0</v>
      </c>
      <c r="J206" s="211">
        <f t="shared" ref="J206:J214" si="91">SUM(E206:I206)</f>
        <v>347</v>
      </c>
      <c r="K206" s="136">
        <f>E206/$J$206</f>
        <v>0.65129682997118155</v>
      </c>
      <c r="L206" s="136">
        <f>F206/$J$206</f>
        <v>0.31700288184438041</v>
      </c>
      <c r="M206" s="136">
        <f>G206/$J$206</f>
        <v>2.0172910662824207E-2</v>
      </c>
      <c r="N206" s="136">
        <f>H206/$J$206</f>
        <v>1.1527377521613832E-2</v>
      </c>
      <c r="O206" s="103">
        <f>I206/$J$206</f>
        <v>0</v>
      </c>
      <c r="P206" s="47"/>
    </row>
    <row r="207" spans="2:16" s="10" customFormat="1" ht="13.5" customHeight="1" x14ac:dyDescent="0.15">
      <c r="B207" s="55" t="s">
        <v>15</v>
      </c>
      <c r="C207" s="55" t="s">
        <v>13</v>
      </c>
      <c r="D207" s="58" t="s">
        <v>88</v>
      </c>
      <c r="E207" s="319">
        <v>104</v>
      </c>
      <c r="F207" s="319">
        <v>63</v>
      </c>
      <c r="G207" s="319">
        <v>4</v>
      </c>
      <c r="H207" s="319">
        <v>4</v>
      </c>
      <c r="I207" s="319">
        <v>0</v>
      </c>
      <c r="J207" s="213">
        <f t="shared" si="91"/>
        <v>175</v>
      </c>
      <c r="K207" s="137">
        <f>E207/$J$207</f>
        <v>0.59428571428571431</v>
      </c>
      <c r="L207" s="137">
        <f>F207/$J$207</f>
        <v>0.36</v>
      </c>
      <c r="M207" s="137">
        <f>G207/$J$207</f>
        <v>2.2857142857142857E-2</v>
      </c>
      <c r="N207" s="137">
        <f>H207/$J$207</f>
        <v>2.2857142857142857E-2</v>
      </c>
      <c r="O207" s="107">
        <f>I207/$J$207</f>
        <v>0</v>
      </c>
      <c r="P207" s="47"/>
    </row>
    <row r="208" spans="2:16" s="10" customFormat="1" ht="13.5" customHeight="1" x14ac:dyDescent="0.15">
      <c r="B208" s="55"/>
      <c r="C208" s="55"/>
      <c r="D208" s="60" t="s">
        <v>91</v>
      </c>
      <c r="E208" s="321">
        <v>122</v>
      </c>
      <c r="F208" s="321">
        <v>47</v>
      </c>
      <c r="G208" s="321">
        <v>3</v>
      </c>
      <c r="H208" s="321">
        <v>0</v>
      </c>
      <c r="I208" s="321">
        <v>0</v>
      </c>
      <c r="J208" s="217">
        <f t="shared" si="91"/>
        <v>172</v>
      </c>
      <c r="K208" s="140">
        <f>E208/$J$208</f>
        <v>0.70930232558139539</v>
      </c>
      <c r="L208" s="140">
        <f>F208/$J$208</f>
        <v>0.27325581395348836</v>
      </c>
      <c r="M208" s="140">
        <f>G208/$J$208</f>
        <v>1.7441860465116279E-2</v>
      </c>
      <c r="N208" s="140">
        <f>H208/$J$208</f>
        <v>0</v>
      </c>
      <c r="O208" s="119">
        <f>I208/$J$208</f>
        <v>0</v>
      </c>
      <c r="P208" s="47"/>
    </row>
    <row r="209" spans="2:16" s="10" customFormat="1" ht="13.5" customHeight="1" x14ac:dyDescent="0.15">
      <c r="B209" s="55"/>
      <c r="C209" s="68"/>
      <c r="D209" s="70" t="s">
        <v>10</v>
      </c>
      <c r="E209" s="210">
        <f>SUM(E210:E211)</f>
        <v>256</v>
      </c>
      <c r="F209" s="210">
        <f>SUM(F210:F211)</f>
        <v>119</v>
      </c>
      <c r="G209" s="210">
        <f>SUM(G210:G211)</f>
        <v>14</v>
      </c>
      <c r="H209" s="210">
        <f>SUM(H210:H211)</f>
        <v>6</v>
      </c>
      <c r="I209" s="210">
        <f>SUM(I210:I211)</f>
        <v>0</v>
      </c>
      <c r="J209" s="211">
        <f t="shared" si="91"/>
        <v>395</v>
      </c>
      <c r="K209" s="136">
        <f>E209/$J$209</f>
        <v>0.64810126582278482</v>
      </c>
      <c r="L209" s="136">
        <f>F209/$J$209</f>
        <v>0.30126582278481012</v>
      </c>
      <c r="M209" s="136">
        <f>G209/$J$209</f>
        <v>3.5443037974683546E-2</v>
      </c>
      <c r="N209" s="136">
        <f>H209/$J$209</f>
        <v>1.5189873417721518E-2</v>
      </c>
      <c r="O209" s="103">
        <f>I209/$J$209</f>
        <v>0</v>
      </c>
      <c r="P209" s="47"/>
    </row>
    <row r="210" spans="2:16" s="10" customFormat="1" ht="13.5" customHeight="1" x14ac:dyDescent="0.15">
      <c r="B210" s="55"/>
      <c r="C210" s="55" t="s">
        <v>16</v>
      </c>
      <c r="D210" s="82" t="s">
        <v>88</v>
      </c>
      <c r="E210" s="319">
        <v>117</v>
      </c>
      <c r="F210" s="319">
        <v>76</v>
      </c>
      <c r="G210" s="319">
        <v>10</v>
      </c>
      <c r="H210" s="319">
        <v>4</v>
      </c>
      <c r="I210" s="319">
        <v>0</v>
      </c>
      <c r="J210" s="218">
        <f t="shared" si="91"/>
        <v>207</v>
      </c>
      <c r="K210" s="141">
        <f>E210/$J$210</f>
        <v>0.56521739130434778</v>
      </c>
      <c r="L210" s="141">
        <f>F210/$J$210</f>
        <v>0.3671497584541063</v>
      </c>
      <c r="M210" s="141">
        <f>G210/$J$210</f>
        <v>4.8309178743961352E-2</v>
      </c>
      <c r="N210" s="141">
        <f>H210/$J$210</f>
        <v>1.932367149758454E-2</v>
      </c>
      <c r="O210" s="123">
        <f>I210/$J$210</f>
        <v>0</v>
      </c>
      <c r="P210" s="47"/>
    </row>
    <row r="211" spans="2:16" s="10" customFormat="1" ht="13.5" customHeight="1" x14ac:dyDescent="0.15">
      <c r="B211" s="84"/>
      <c r="C211" s="59"/>
      <c r="D211" s="59" t="s">
        <v>91</v>
      </c>
      <c r="E211" s="321">
        <v>139</v>
      </c>
      <c r="F211" s="321">
        <v>43</v>
      </c>
      <c r="G211" s="321">
        <v>4</v>
      </c>
      <c r="H211" s="321">
        <v>2</v>
      </c>
      <c r="I211" s="321">
        <v>0</v>
      </c>
      <c r="J211" s="216">
        <f t="shared" si="91"/>
        <v>188</v>
      </c>
      <c r="K211" s="142">
        <f>E211/$J$211</f>
        <v>0.73936170212765961</v>
      </c>
      <c r="L211" s="142">
        <f>F211/$J$211</f>
        <v>0.22872340425531915</v>
      </c>
      <c r="M211" s="142">
        <f>G211/$J$211</f>
        <v>2.1276595744680851E-2</v>
      </c>
      <c r="N211" s="142">
        <f>H211/$J$211</f>
        <v>1.0638297872340425E-2</v>
      </c>
      <c r="O211" s="127">
        <f>I211/$J$211</f>
        <v>0</v>
      </c>
      <c r="P211" s="47"/>
    </row>
    <row r="212" spans="2:16" s="10" customFormat="1" ht="13.5" customHeight="1" x14ac:dyDescent="0.15">
      <c r="B212" s="68"/>
      <c r="C212" s="69"/>
      <c r="D212" s="70" t="s">
        <v>10</v>
      </c>
      <c r="E212" s="210">
        <f>SUM(E213:E214)</f>
        <v>109</v>
      </c>
      <c r="F212" s="210">
        <f>SUM(F213:F214)</f>
        <v>98</v>
      </c>
      <c r="G212" s="210">
        <f>SUM(G213:G214)</f>
        <v>9</v>
      </c>
      <c r="H212" s="210">
        <f>SUM(H213:H214)</f>
        <v>1</v>
      </c>
      <c r="I212" s="210">
        <f>SUM(I213:I214)</f>
        <v>0</v>
      </c>
      <c r="J212" s="211">
        <f t="shared" si="91"/>
        <v>217</v>
      </c>
      <c r="K212" s="136">
        <f>E212/$J$212</f>
        <v>0.50230414746543783</v>
      </c>
      <c r="L212" s="136">
        <f>F212/$J$212</f>
        <v>0.45161290322580644</v>
      </c>
      <c r="M212" s="136">
        <f>G212/$J$212</f>
        <v>4.1474654377880185E-2</v>
      </c>
      <c r="N212" s="136">
        <f>H212/$J$212</f>
        <v>4.608294930875576E-3</v>
      </c>
      <c r="O212" s="103">
        <f>I212/$J$212</f>
        <v>0</v>
      </c>
      <c r="P212" s="47"/>
    </row>
    <row r="213" spans="2:16" s="10" customFormat="1" ht="13.5" customHeight="1" x14ac:dyDescent="0.15">
      <c r="B213" s="55"/>
      <c r="C213" s="72"/>
      <c r="D213" s="58" t="s">
        <v>88</v>
      </c>
      <c r="E213" s="319">
        <v>52</v>
      </c>
      <c r="F213" s="319">
        <v>61</v>
      </c>
      <c r="G213" s="319">
        <v>7</v>
      </c>
      <c r="H213" s="319">
        <v>1</v>
      </c>
      <c r="I213" s="319">
        <v>0</v>
      </c>
      <c r="J213" s="213">
        <f t="shared" si="91"/>
        <v>121</v>
      </c>
      <c r="K213" s="137">
        <f>E213/$J$213</f>
        <v>0.42975206611570249</v>
      </c>
      <c r="L213" s="137">
        <f>F213/$J$213</f>
        <v>0.50413223140495866</v>
      </c>
      <c r="M213" s="137">
        <f>G213/$J$213</f>
        <v>5.7851239669421489E-2</v>
      </c>
      <c r="N213" s="137">
        <f>H213/$J$213</f>
        <v>8.2644628099173556E-3</v>
      </c>
      <c r="O213" s="107">
        <f>I213/$J$213</f>
        <v>0</v>
      </c>
      <c r="P213" s="47"/>
    </row>
    <row r="214" spans="2:16" s="10" customFormat="1" ht="13.5" customHeight="1" x14ac:dyDescent="0.15">
      <c r="B214" s="55" t="s">
        <v>26</v>
      </c>
      <c r="C214" s="26" t="s">
        <v>16</v>
      </c>
      <c r="D214" s="74" t="s">
        <v>91</v>
      </c>
      <c r="E214" s="331">
        <v>57</v>
      </c>
      <c r="F214" s="331">
        <v>37</v>
      </c>
      <c r="G214" s="331">
        <v>2</v>
      </c>
      <c r="H214" s="331">
        <v>0</v>
      </c>
      <c r="I214" s="331">
        <v>0</v>
      </c>
      <c r="J214" s="215">
        <f t="shared" si="91"/>
        <v>96</v>
      </c>
      <c r="K214" s="138">
        <f>E214/$J$214</f>
        <v>0.59375</v>
      </c>
      <c r="L214" s="138">
        <f>F214/$J$214</f>
        <v>0.38541666666666669</v>
      </c>
      <c r="M214" s="138">
        <f>G214/$J$214</f>
        <v>2.0833333333333332E-2</v>
      </c>
      <c r="N214" s="138">
        <f>H214/$J$214</f>
        <v>0</v>
      </c>
      <c r="O214" s="111">
        <f>I214/$J$214</f>
        <v>0</v>
      </c>
      <c r="P214" s="47"/>
    </row>
    <row r="215" spans="2:16" s="10" customFormat="1" ht="13.5" customHeight="1" thickBot="1" x14ac:dyDescent="0.2">
      <c r="B215" s="55"/>
      <c r="C215" s="72"/>
      <c r="D215" s="91" t="s">
        <v>24</v>
      </c>
      <c r="E215" s="225"/>
      <c r="F215" s="225"/>
      <c r="G215" s="225"/>
      <c r="H215" s="225"/>
      <c r="I215" s="225"/>
      <c r="J215" s="221">
        <f>$F$11-J212</f>
        <v>0</v>
      </c>
      <c r="K215" s="196"/>
      <c r="L215" s="196"/>
      <c r="M215" s="196"/>
      <c r="N215" s="196"/>
      <c r="O215" s="197"/>
      <c r="P215" s="47"/>
    </row>
    <row r="216" spans="2:16" s="10" customFormat="1" ht="13.5" customHeight="1" thickTop="1" x14ac:dyDescent="0.15">
      <c r="B216" s="92"/>
      <c r="C216" s="93"/>
      <c r="D216" s="62" t="s">
        <v>10</v>
      </c>
      <c r="E216" s="222">
        <f>E217+E218</f>
        <v>1002</v>
      </c>
      <c r="F216" s="222">
        <f>F217+F218</f>
        <v>650</v>
      </c>
      <c r="G216" s="222">
        <f>G217+G218</f>
        <v>75</v>
      </c>
      <c r="H216" s="222">
        <f>H217+H218</f>
        <v>22</v>
      </c>
      <c r="I216" s="222">
        <f>I217+I218</f>
        <v>2</v>
      </c>
      <c r="J216" s="223">
        <f>SUM(E216:I216)</f>
        <v>1751</v>
      </c>
      <c r="K216" s="198">
        <f>E216/$J$216</f>
        <v>0.57224443175328388</v>
      </c>
      <c r="L216" s="198">
        <f>F216/$J$216</f>
        <v>0.37121644774414619</v>
      </c>
      <c r="M216" s="198">
        <f>G216/$J$216</f>
        <v>4.2832667047401483E-2</v>
      </c>
      <c r="N216" s="198">
        <f>H216/$J$216</f>
        <v>1.2564249000571102E-2</v>
      </c>
      <c r="O216" s="199">
        <f>I216/$J$216</f>
        <v>1.1422044545973729E-3</v>
      </c>
      <c r="P216" s="47"/>
    </row>
    <row r="217" spans="2:16" s="10" customFormat="1" ht="13.5" customHeight="1" x14ac:dyDescent="0.15">
      <c r="B217" s="55"/>
      <c r="C217" s="72"/>
      <c r="D217" s="58" t="s">
        <v>88</v>
      </c>
      <c r="E217" s="212">
        <f t="shared" ref="E217:I218" si="92">E193+E203+E213</f>
        <v>465</v>
      </c>
      <c r="F217" s="212">
        <f t="shared" si="92"/>
        <v>377</v>
      </c>
      <c r="G217" s="212">
        <f t="shared" si="92"/>
        <v>48</v>
      </c>
      <c r="H217" s="212">
        <f t="shared" si="92"/>
        <v>19</v>
      </c>
      <c r="I217" s="212">
        <f t="shared" si="92"/>
        <v>1</v>
      </c>
      <c r="J217" s="213">
        <f>SUM(E217:I217)</f>
        <v>910</v>
      </c>
      <c r="K217" s="137">
        <f>E217/$J$217</f>
        <v>0.51098901098901095</v>
      </c>
      <c r="L217" s="137">
        <f>F217/$J$217</f>
        <v>0.41428571428571431</v>
      </c>
      <c r="M217" s="137">
        <f>G217/$J$217</f>
        <v>5.2747252747252747E-2</v>
      </c>
      <c r="N217" s="137">
        <f>H217/$J$217</f>
        <v>2.0879120879120878E-2</v>
      </c>
      <c r="O217" s="107">
        <f>I217/$J$217</f>
        <v>1.0989010989010989E-3</v>
      </c>
      <c r="P217" s="47"/>
    </row>
    <row r="218" spans="2:16" s="10" customFormat="1" ht="13.5" customHeight="1" x14ac:dyDescent="0.15">
      <c r="B218" s="96" t="s">
        <v>10</v>
      </c>
      <c r="C218" s="26"/>
      <c r="D218" s="74" t="s">
        <v>91</v>
      </c>
      <c r="E218" s="214">
        <f t="shared" si="92"/>
        <v>537</v>
      </c>
      <c r="F218" s="214">
        <f t="shared" si="92"/>
        <v>273</v>
      </c>
      <c r="G218" s="214">
        <f t="shared" si="92"/>
        <v>27</v>
      </c>
      <c r="H218" s="214">
        <f t="shared" si="92"/>
        <v>3</v>
      </c>
      <c r="I218" s="214">
        <f t="shared" si="92"/>
        <v>1</v>
      </c>
      <c r="J218" s="215">
        <f>SUM(E218:I218)</f>
        <v>841</v>
      </c>
      <c r="K218" s="138">
        <f>E218/$J$218</f>
        <v>0.63852556480380496</v>
      </c>
      <c r="L218" s="138">
        <f>F218/$J$218</f>
        <v>0.32461355529131986</v>
      </c>
      <c r="M218" s="138">
        <f>G218/$J$218</f>
        <v>3.2104637336504163E-2</v>
      </c>
      <c r="N218" s="138">
        <f>H218/$J$218</f>
        <v>3.5671819262782403E-3</v>
      </c>
      <c r="O218" s="111">
        <f>I218/$J$218</f>
        <v>1.1890606420927466E-3</v>
      </c>
      <c r="P218" s="47"/>
    </row>
    <row r="219" spans="2:16" s="10" customFormat="1" ht="13.5" customHeight="1" x14ac:dyDescent="0.15">
      <c r="B219" s="84"/>
      <c r="C219" s="97"/>
      <c r="D219" s="59" t="s">
        <v>24</v>
      </c>
      <c r="E219" s="78"/>
      <c r="F219" s="78"/>
      <c r="G219" s="78"/>
      <c r="H219" s="78"/>
      <c r="I219" s="78"/>
      <c r="J219" s="79">
        <f>J195+J205+J215</f>
        <v>2</v>
      </c>
      <c r="K219" s="146"/>
      <c r="L219" s="146"/>
      <c r="M219" s="146"/>
      <c r="N219" s="146"/>
      <c r="O219" s="100"/>
      <c r="P219" s="47"/>
    </row>
    <row r="220" spans="2:16" s="10" customFormat="1" ht="13.5" customHeight="1" x14ac:dyDescent="0.15">
      <c r="B220" s="303"/>
      <c r="C220" s="303"/>
      <c r="D220" s="5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</row>
    <row r="221" spans="2:16" s="10" customFormat="1" ht="13.5" customHeight="1" x14ac:dyDescent="0.15">
      <c r="B221" s="65" t="s">
        <v>45</v>
      </c>
      <c r="C221" s="17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</row>
    <row r="222" spans="2:16" s="10" customFormat="1" ht="42" x14ac:dyDescent="0.15">
      <c r="B222" s="30" t="s">
        <v>9</v>
      </c>
      <c r="C222" s="11" t="s">
        <v>19</v>
      </c>
      <c r="D222" s="402" t="s">
        <v>20</v>
      </c>
      <c r="E222" s="4" t="s">
        <v>0</v>
      </c>
      <c r="F222" s="33" t="s">
        <v>1</v>
      </c>
      <c r="G222" s="33" t="s">
        <v>2</v>
      </c>
      <c r="H222" s="33" t="s">
        <v>3</v>
      </c>
      <c r="I222" s="409" t="s">
        <v>10</v>
      </c>
      <c r="J222" s="34" t="s">
        <v>0</v>
      </c>
      <c r="K222" s="33" t="s">
        <v>1</v>
      </c>
      <c r="L222" s="33" t="s">
        <v>2</v>
      </c>
      <c r="M222" s="49" t="s">
        <v>3</v>
      </c>
      <c r="N222" s="311"/>
      <c r="O222" s="63"/>
    </row>
    <row r="223" spans="2:16" s="10" customFormat="1" ht="14.25" customHeight="1" x14ac:dyDescent="0.15">
      <c r="B223" s="68"/>
      <c r="C223" s="69"/>
      <c r="D223" s="70" t="s">
        <v>10</v>
      </c>
      <c r="E223" s="210">
        <f>SUM(E224:E225)</f>
        <v>67</v>
      </c>
      <c r="F223" s="210">
        <f>SUM(F224:F225)</f>
        <v>244</v>
      </c>
      <c r="G223" s="210">
        <f>SUM(G224:G225)</f>
        <v>422</v>
      </c>
      <c r="H223" s="210">
        <f>SUM(H224:H225)</f>
        <v>9</v>
      </c>
      <c r="I223" s="211">
        <f>SUM(E223:H223)</f>
        <v>742</v>
      </c>
      <c r="J223" s="136">
        <f>E223/$I$223</f>
        <v>9.0296495956873321E-2</v>
      </c>
      <c r="K223" s="136">
        <f>F223/$I$223</f>
        <v>0.32884097035040433</v>
      </c>
      <c r="L223" s="136">
        <f>G223/$I$223</f>
        <v>0.56873315363881405</v>
      </c>
      <c r="M223" s="103">
        <f>H223/$I$223</f>
        <v>1.2129380053908356E-2</v>
      </c>
      <c r="N223" s="98"/>
      <c r="O223" s="63"/>
    </row>
    <row r="224" spans="2:16" s="10" customFormat="1" ht="14.25" customHeight="1" x14ac:dyDescent="0.15">
      <c r="B224" s="55"/>
      <c r="C224" s="72"/>
      <c r="D224" s="58" t="s">
        <v>88</v>
      </c>
      <c r="E224" s="212">
        <f t="shared" ref="E224:H225" si="93">E228+E231</f>
        <v>44</v>
      </c>
      <c r="F224" s="212">
        <f t="shared" si="93"/>
        <v>117</v>
      </c>
      <c r="G224" s="212">
        <f t="shared" si="93"/>
        <v>216</v>
      </c>
      <c r="H224" s="212">
        <f t="shared" si="93"/>
        <v>5</v>
      </c>
      <c r="I224" s="213">
        <f>SUM(E224:H224)</f>
        <v>382</v>
      </c>
      <c r="J224" s="137">
        <f>E224/$I$224</f>
        <v>0.11518324607329843</v>
      </c>
      <c r="K224" s="137">
        <f>F224/$I$224</f>
        <v>0.30628272251308902</v>
      </c>
      <c r="L224" s="137">
        <f>G224/$I$224</f>
        <v>0.56544502617801051</v>
      </c>
      <c r="M224" s="107">
        <f>H224/$I$224</f>
        <v>1.3089005235602094E-2</v>
      </c>
      <c r="N224" s="98"/>
      <c r="O224" s="63"/>
    </row>
    <row r="225" spans="2:15" s="10" customFormat="1" ht="14.25" customHeight="1" x14ac:dyDescent="0.15">
      <c r="B225" s="55"/>
      <c r="C225" s="72" t="s">
        <v>10</v>
      </c>
      <c r="D225" s="74" t="s">
        <v>91</v>
      </c>
      <c r="E225" s="237">
        <f t="shared" si="93"/>
        <v>23</v>
      </c>
      <c r="F225" s="237">
        <f t="shared" si="93"/>
        <v>127</v>
      </c>
      <c r="G225" s="237">
        <f t="shared" si="93"/>
        <v>206</v>
      </c>
      <c r="H225" s="237">
        <f t="shared" si="93"/>
        <v>4</v>
      </c>
      <c r="I225" s="215">
        <f>SUM(E225:H225)</f>
        <v>360</v>
      </c>
      <c r="J225" s="138">
        <f>E225/$I$225</f>
        <v>6.3888888888888884E-2</v>
      </c>
      <c r="K225" s="138">
        <f>F225/$I$225</f>
        <v>0.3527777777777778</v>
      </c>
      <c r="L225" s="138">
        <f>G225/$I$225</f>
        <v>0.57222222222222219</v>
      </c>
      <c r="M225" s="111">
        <f>H225/$I$225</f>
        <v>1.1111111111111112E-2</v>
      </c>
      <c r="N225" s="98"/>
      <c r="O225" s="63"/>
    </row>
    <row r="226" spans="2:15" s="10" customFormat="1" ht="14.25" customHeight="1" x14ac:dyDescent="0.15">
      <c r="B226" s="55"/>
      <c r="C226" s="72"/>
      <c r="D226" s="59" t="s">
        <v>24</v>
      </c>
      <c r="E226" s="238"/>
      <c r="F226" s="238"/>
      <c r="G226" s="238"/>
      <c r="H226" s="238"/>
      <c r="I226" s="216">
        <f>$F$8-I223</f>
        <v>0</v>
      </c>
      <c r="J226" s="139"/>
      <c r="K226" s="139"/>
      <c r="L226" s="139"/>
      <c r="M226" s="115"/>
      <c r="N226" s="98"/>
      <c r="O226" s="63"/>
    </row>
    <row r="227" spans="2:15" s="10" customFormat="1" ht="14.25" customHeight="1" x14ac:dyDescent="0.15">
      <c r="B227" s="55"/>
      <c r="C227" s="68" t="s">
        <v>25</v>
      </c>
      <c r="D227" s="70" t="s">
        <v>10</v>
      </c>
      <c r="E227" s="220">
        <f>E228+E229</f>
        <v>31</v>
      </c>
      <c r="F227" s="220">
        <f>F228+F229</f>
        <v>111</v>
      </c>
      <c r="G227" s="220">
        <f>G228+G229</f>
        <v>197</v>
      </c>
      <c r="H227" s="220">
        <f>H228+H229</f>
        <v>8</v>
      </c>
      <c r="I227" s="211">
        <f t="shared" ref="I227:I235" si="94">SUM(E227:H227)</f>
        <v>347</v>
      </c>
      <c r="J227" s="136">
        <f>E227/$I$227</f>
        <v>8.9337175792507204E-2</v>
      </c>
      <c r="K227" s="136">
        <f>F227/$I$227</f>
        <v>0.31988472622478387</v>
      </c>
      <c r="L227" s="136">
        <f>G227/$I$227</f>
        <v>0.56772334293948123</v>
      </c>
      <c r="M227" s="103">
        <f>H227/$I$227</f>
        <v>2.3054755043227664E-2</v>
      </c>
      <c r="N227" s="98"/>
      <c r="O227" s="63"/>
    </row>
    <row r="228" spans="2:15" s="10" customFormat="1" ht="14.25" customHeight="1" x14ac:dyDescent="0.15">
      <c r="B228" s="55" t="s">
        <v>15</v>
      </c>
      <c r="C228" s="55" t="s">
        <v>13</v>
      </c>
      <c r="D228" s="58" t="s">
        <v>88</v>
      </c>
      <c r="E228" s="319">
        <v>19</v>
      </c>
      <c r="F228" s="319">
        <v>55</v>
      </c>
      <c r="G228" s="319">
        <v>96</v>
      </c>
      <c r="H228" s="319">
        <v>5</v>
      </c>
      <c r="I228" s="213">
        <f t="shared" si="94"/>
        <v>175</v>
      </c>
      <c r="J228" s="137">
        <f>E228/$I$228</f>
        <v>0.10857142857142857</v>
      </c>
      <c r="K228" s="137">
        <f>F228/$I$228</f>
        <v>0.31428571428571428</v>
      </c>
      <c r="L228" s="137">
        <f>G228/$I$228</f>
        <v>0.5485714285714286</v>
      </c>
      <c r="M228" s="107">
        <f>H228/$I$228</f>
        <v>2.8571428571428571E-2</v>
      </c>
      <c r="N228" s="98"/>
      <c r="O228" s="63"/>
    </row>
    <row r="229" spans="2:15" s="10" customFormat="1" ht="14.25" customHeight="1" x14ac:dyDescent="0.15">
      <c r="B229" s="55"/>
      <c r="C229" s="55"/>
      <c r="D229" s="60" t="s">
        <v>91</v>
      </c>
      <c r="E229" s="321">
        <v>12</v>
      </c>
      <c r="F229" s="321">
        <v>56</v>
      </c>
      <c r="G229" s="321">
        <v>101</v>
      </c>
      <c r="H229" s="321">
        <v>3</v>
      </c>
      <c r="I229" s="239">
        <f t="shared" si="94"/>
        <v>172</v>
      </c>
      <c r="J229" s="140">
        <f>E229/$I$229</f>
        <v>6.9767441860465115E-2</v>
      </c>
      <c r="K229" s="140">
        <f>F229/$I$229</f>
        <v>0.32558139534883723</v>
      </c>
      <c r="L229" s="140">
        <f>G229/$I$229</f>
        <v>0.58720930232558144</v>
      </c>
      <c r="M229" s="119">
        <f>H229/$I$229</f>
        <v>1.7441860465116279E-2</v>
      </c>
      <c r="N229" s="98"/>
      <c r="O229" s="63"/>
    </row>
    <row r="230" spans="2:15" s="10" customFormat="1" ht="14.25" customHeight="1" x14ac:dyDescent="0.15">
      <c r="B230" s="55"/>
      <c r="C230" s="68"/>
      <c r="D230" s="70" t="s">
        <v>10</v>
      </c>
      <c r="E230" s="210">
        <f>E231+E232</f>
        <v>36</v>
      </c>
      <c r="F230" s="210">
        <f>F231+F232</f>
        <v>133</v>
      </c>
      <c r="G230" s="210">
        <f>G231+G232</f>
        <v>225</v>
      </c>
      <c r="H230" s="210">
        <f>H231+H232</f>
        <v>1</v>
      </c>
      <c r="I230" s="211">
        <f t="shared" si="94"/>
        <v>395</v>
      </c>
      <c r="J230" s="136">
        <f>E230/$I$230</f>
        <v>9.1139240506329114E-2</v>
      </c>
      <c r="K230" s="136">
        <f>F230/$I$230</f>
        <v>0.33670886075949369</v>
      </c>
      <c r="L230" s="136">
        <f>G230/$I$230</f>
        <v>0.569620253164557</v>
      </c>
      <c r="M230" s="103">
        <f>H230/$I$230</f>
        <v>2.5316455696202532E-3</v>
      </c>
      <c r="N230" s="98"/>
      <c r="O230" s="63"/>
    </row>
    <row r="231" spans="2:15" s="10" customFormat="1" ht="14.25" customHeight="1" x14ac:dyDescent="0.15">
      <c r="B231" s="55"/>
      <c r="C231" s="55" t="s">
        <v>16</v>
      </c>
      <c r="D231" s="82" t="s">
        <v>88</v>
      </c>
      <c r="E231" s="319">
        <v>25</v>
      </c>
      <c r="F231" s="319">
        <v>62</v>
      </c>
      <c r="G231" s="319">
        <v>120</v>
      </c>
      <c r="H231" s="319">
        <v>0</v>
      </c>
      <c r="I231" s="218">
        <f t="shared" si="94"/>
        <v>207</v>
      </c>
      <c r="J231" s="141">
        <f>E231/$I$231</f>
        <v>0.12077294685990338</v>
      </c>
      <c r="K231" s="141">
        <f>F231/$I$231</f>
        <v>0.29951690821256038</v>
      </c>
      <c r="L231" s="141">
        <f>G231/$I$231</f>
        <v>0.57971014492753625</v>
      </c>
      <c r="M231" s="123">
        <f>H231/$I$231</f>
        <v>0</v>
      </c>
      <c r="N231" s="98"/>
      <c r="O231" s="63"/>
    </row>
    <row r="232" spans="2:15" s="10" customFormat="1" ht="14.25" customHeight="1" x14ac:dyDescent="0.15">
      <c r="B232" s="84"/>
      <c r="C232" s="59"/>
      <c r="D232" s="59" t="s">
        <v>91</v>
      </c>
      <c r="E232" s="321">
        <v>11</v>
      </c>
      <c r="F232" s="321">
        <v>71</v>
      </c>
      <c r="G232" s="321">
        <v>105</v>
      </c>
      <c r="H232" s="321">
        <v>1</v>
      </c>
      <c r="I232" s="221">
        <f t="shared" si="94"/>
        <v>188</v>
      </c>
      <c r="J232" s="200">
        <f>E232/$I$232</f>
        <v>5.8510638297872342E-2</v>
      </c>
      <c r="K232" s="200">
        <f>F232/$I$232</f>
        <v>0.37765957446808512</v>
      </c>
      <c r="L232" s="200">
        <f>G232/$I$232</f>
        <v>0.55851063829787229</v>
      </c>
      <c r="M232" s="133">
        <f>H232/$I$232</f>
        <v>5.3191489361702126E-3</v>
      </c>
      <c r="N232" s="98"/>
      <c r="O232" s="63"/>
    </row>
    <row r="233" spans="2:15" s="10" customFormat="1" ht="14.25" customHeight="1" x14ac:dyDescent="0.15">
      <c r="B233" s="68"/>
      <c r="C233" s="69"/>
      <c r="D233" s="70" t="s">
        <v>10</v>
      </c>
      <c r="E233" s="210">
        <f>E234+E235</f>
        <v>23</v>
      </c>
      <c r="F233" s="210">
        <f>F234+F235</f>
        <v>71</v>
      </c>
      <c r="G233" s="210">
        <f>G234+G235</f>
        <v>122</v>
      </c>
      <c r="H233" s="210">
        <f>H234+H235</f>
        <v>1</v>
      </c>
      <c r="I233" s="211">
        <f t="shared" si="94"/>
        <v>217</v>
      </c>
      <c r="J233" s="136">
        <f>E233/$I$233</f>
        <v>0.10599078341013825</v>
      </c>
      <c r="K233" s="136">
        <f>F233/$I$233</f>
        <v>0.32718894009216593</v>
      </c>
      <c r="L233" s="136">
        <f>G233/$I$233</f>
        <v>0.56221198156682028</v>
      </c>
      <c r="M233" s="103">
        <f>H233/$I$233</f>
        <v>4.608294930875576E-3</v>
      </c>
      <c r="N233" s="98"/>
      <c r="O233" s="63"/>
    </row>
    <row r="234" spans="2:15" s="10" customFormat="1" ht="14.25" customHeight="1" x14ac:dyDescent="0.15">
      <c r="B234" s="55"/>
      <c r="C234" s="72"/>
      <c r="D234" s="58" t="s">
        <v>88</v>
      </c>
      <c r="E234" s="319">
        <v>21</v>
      </c>
      <c r="F234" s="319">
        <v>34</v>
      </c>
      <c r="G234" s="319">
        <v>65</v>
      </c>
      <c r="H234" s="319">
        <v>1</v>
      </c>
      <c r="I234" s="213">
        <f t="shared" si="94"/>
        <v>121</v>
      </c>
      <c r="J234" s="137">
        <f>E234/$I$234</f>
        <v>0.17355371900826447</v>
      </c>
      <c r="K234" s="137">
        <f>F234/$I$234</f>
        <v>0.28099173553719009</v>
      </c>
      <c r="L234" s="137">
        <f>G234/$I$234</f>
        <v>0.53719008264462809</v>
      </c>
      <c r="M234" s="107">
        <f>H234/$I$234</f>
        <v>8.2644628099173556E-3</v>
      </c>
      <c r="N234" s="98"/>
      <c r="O234" s="63"/>
    </row>
    <row r="235" spans="2:15" s="10" customFormat="1" ht="14.25" customHeight="1" x14ac:dyDescent="0.15">
      <c r="B235" s="55" t="s">
        <v>26</v>
      </c>
      <c r="C235" s="26" t="s">
        <v>16</v>
      </c>
      <c r="D235" s="74" t="s">
        <v>91</v>
      </c>
      <c r="E235" s="331">
        <v>2</v>
      </c>
      <c r="F235" s="331">
        <v>37</v>
      </c>
      <c r="G235" s="331">
        <v>57</v>
      </c>
      <c r="H235" s="331">
        <v>0</v>
      </c>
      <c r="I235" s="239">
        <f t="shared" si="94"/>
        <v>96</v>
      </c>
      <c r="J235" s="201">
        <f>E235/$I$235</f>
        <v>2.0833333333333332E-2</v>
      </c>
      <c r="K235" s="201">
        <f>F235/$I$235</f>
        <v>0.38541666666666669</v>
      </c>
      <c r="L235" s="201">
        <f>G235/$I$235</f>
        <v>0.59375</v>
      </c>
      <c r="M235" s="202">
        <f>H235/$I$235</f>
        <v>0</v>
      </c>
      <c r="N235" s="98"/>
      <c r="O235" s="63"/>
    </row>
    <row r="236" spans="2:15" s="10" customFormat="1" ht="14.25" customHeight="1" thickBot="1" x14ac:dyDescent="0.2">
      <c r="B236" s="55"/>
      <c r="C236" s="72"/>
      <c r="D236" s="91" t="s">
        <v>24</v>
      </c>
      <c r="E236" s="356"/>
      <c r="F236" s="356"/>
      <c r="G236" s="356"/>
      <c r="H236" s="356"/>
      <c r="I236" s="240">
        <f>$F$11-I233</f>
        <v>0</v>
      </c>
      <c r="J236" s="357"/>
      <c r="K236" s="357"/>
      <c r="L236" s="357"/>
      <c r="M236" s="358"/>
      <c r="N236" s="98"/>
      <c r="O236" s="63"/>
    </row>
    <row r="237" spans="2:15" s="10" customFormat="1" ht="14.25" customHeight="1" thickTop="1" x14ac:dyDescent="0.15">
      <c r="B237" s="92"/>
      <c r="C237" s="93"/>
      <c r="D237" s="62" t="s">
        <v>10</v>
      </c>
      <c r="E237" s="210">
        <f>E238+E239</f>
        <v>90</v>
      </c>
      <c r="F237" s="210">
        <f>F238+F239</f>
        <v>315</v>
      </c>
      <c r="G237" s="210">
        <f>G238+G239</f>
        <v>544</v>
      </c>
      <c r="H237" s="210">
        <f>H238+H239</f>
        <v>10</v>
      </c>
      <c r="I237" s="216">
        <f>SUM(E237:H237)</f>
        <v>959</v>
      </c>
      <c r="J237" s="142">
        <f>E237/$I$237</f>
        <v>9.384775808133472E-2</v>
      </c>
      <c r="K237" s="142">
        <f>F237/$I$237</f>
        <v>0.32846715328467152</v>
      </c>
      <c r="L237" s="142">
        <f>G237/$I$237</f>
        <v>0.56725755995828986</v>
      </c>
      <c r="M237" s="127">
        <f>H237/$I$237</f>
        <v>1.0427528675703858E-2</v>
      </c>
      <c r="N237" s="98"/>
      <c r="O237" s="63"/>
    </row>
    <row r="238" spans="2:15" s="10" customFormat="1" ht="14.25" customHeight="1" x14ac:dyDescent="0.15">
      <c r="B238" s="55"/>
      <c r="C238" s="72"/>
      <c r="D238" s="58" t="s">
        <v>88</v>
      </c>
      <c r="E238" s="219">
        <f t="shared" ref="E238:H239" si="95">E224+E234</f>
        <v>65</v>
      </c>
      <c r="F238" s="219">
        <f t="shared" si="95"/>
        <v>151</v>
      </c>
      <c r="G238" s="219">
        <f t="shared" si="95"/>
        <v>281</v>
      </c>
      <c r="H238" s="219">
        <f t="shared" si="95"/>
        <v>6</v>
      </c>
      <c r="I238" s="218">
        <f>SUM(E238:H238)</f>
        <v>503</v>
      </c>
      <c r="J238" s="141">
        <f>E238/$I$238</f>
        <v>0.12922465208747516</v>
      </c>
      <c r="K238" s="141">
        <f>F238/$I$238</f>
        <v>0.30019880715705766</v>
      </c>
      <c r="L238" s="141">
        <f>G238/$I$238</f>
        <v>0.55864811133200798</v>
      </c>
      <c r="M238" s="123">
        <f>H238/$I$238</f>
        <v>1.1928429423459244E-2</v>
      </c>
      <c r="N238" s="98"/>
      <c r="O238" s="63"/>
    </row>
    <row r="239" spans="2:15" s="10" customFormat="1" ht="14.25" customHeight="1" x14ac:dyDescent="0.15">
      <c r="B239" s="96" t="s">
        <v>10</v>
      </c>
      <c r="C239" s="26"/>
      <c r="D239" s="74" t="s">
        <v>91</v>
      </c>
      <c r="E239" s="230">
        <f t="shared" si="95"/>
        <v>25</v>
      </c>
      <c r="F239" s="230">
        <f t="shared" si="95"/>
        <v>164</v>
      </c>
      <c r="G239" s="230">
        <f t="shared" si="95"/>
        <v>263</v>
      </c>
      <c r="H239" s="230">
        <f t="shared" si="95"/>
        <v>4</v>
      </c>
      <c r="I239" s="241">
        <f>SUM(E239:H239)</f>
        <v>456</v>
      </c>
      <c r="J239" s="204">
        <f>E239/$I$239</f>
        <v>5.4824561403508769E-2</v>
      </c>
      <c r="K239" s="204">
        <f>F239/$I$239</f>
        <v>0.35964912280701755</v>
      </c>
      <c r="L239" s="204">
        <f>G239/$I$239</f>
        <v>0.57675438596491224</v>
      </c>
      <c r="M239" s="205">
        <f>H239/$I$239</f>
        <v>8.771929824561403E-3</v>
      </c>
      <c r="N239" s="98"/>
      <c r="O239" s="63"/>
    </row>
    <row r="240" spans="2:15" s="10" customFormat="1" ht="14.25" customHeight="1" x14ac:dyDescent="0.15">
      <c r="B240" s="84"/>
      <c r="C240" s="97"/>
      <c r="D240" s="59" t="s">
        <v>24</v>
      </c>
      <c r="E240" s="359"/>
      <c r="F240" s="359"/>
      <c r="G240" s="359"/>
      <c r="H240" s="359"/>
      <c r="I240" s="216">
        <f>I226+I236</f>
        <v>0</v>
      </c>
      <c r="J240" s="354"/>
      <c r="K240" s="354"/>
      <c r="L240" s="354"/>
      <c r="M240" s="355"/>
      <c r="N240" s="98"/>
      <c r="O240" s="63"/>
    </row>
    <row r="241" spans="2:15" s="10" customFormat="1" ht="14.25" customHeight="1" x14ac:dyDescent="0.15">
      <c r="B241" s="17"/>
      <c r="C241" s="17"/>
      <c r="D241" s="63"/>
      <c r="E241" s="352"/>
      <c r="F241" s="352"/>
      <c r="G241" s="352"/>
      <c r="H241" s="352"/>
      <c r="I241" s="63"/>
      <c r="J241" s="250"/>
      <c r="K241" s="250"/>
      <c r="L241" s="250"/>
      <c r="M241" s="250"/>
      <c r="N241" s="63"/>
      <c r="O241" s="63"/>
    </row>
    <row r="242" spans="2:15" s="10" customFormat="1" ht="14.25" customHeight="1" x14ac:dyDescent="0.15">
      <c r="B242" s="65" t="s">
        <v>46</v>
      </c>
      <c r="C242" s="17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</row>
    <row r="243" spans="2:15" s="10" customFormat="1" ht="28.8" x14ac:dyDescent="0.15">
      <c r="B243" s="30" t="s">
        <v>9</v>
      </c>
      <c r="C243" s="11" t="s">
        <v>19</v>
      </c>
      <c r="D243" s="402" t="s">
        <v>20</v>
      </c>
      <c r="E243" s="11" t="s">
        <v>4</v>
      </c>
      <c r="F243" s="11" t="s">
        <v>5</v>
      </c>
      <c r="G243" s="11" t="s">
        <v>6</v>
      </c>
      <c r="H243" s="11" t="s">
        <v>7</v>
      </c>
      <c r="I243" s="408" t="s">
        <v>10</v>
      </c>
      <c r="J243" s="403" t="s">
        <v>4</v>
      </c>
      <c r="K243" s="11" t="s">
        <v>5</v>
      </c>
      <c r="L243" s="11" t="s">
        <v>6</v>
      </c>
      <c r="M243" s="38" t="s">
        <v>7</v>
      </c>
      <c r="N243" s="311"/>
      <c r="O243" s="63"/>
    </row>
    <row r="244" spans="2:15" s="10" customFormat="1" ht="13.5" customHeight="1" x14ac:dyDescent="0.15">
      <c r="B244" s="68"/>
      <c r="C244" s="69"/>
      <c r="D244" s="70" t="s">
        <v>10</v>
      </c>
      <c r="E244" s="210">
        <f>SUM(E245:E246)</f>
        <v>56</v>
      </c>
      <c r="F244" s="210">
        <f>SUM(F245:F246)</f>
        <v>74</v>
      </c>
      <c r="G244" s="210">
        <f>SUM(G245:G246)</f>
        <v>290</v>
      </c>
      <c r="H244" s="210">
        <f>SUM(H245:H246)</f>
        <v>319</v>
      </c>
      <c r="I244" s="211">
        <f>SUM(E244:H244)</f>
        <v>739</v>
      </c>
      <c r="J244" s="136">
        <f>E244/$I$244</f>
        <v>7.5778078484438433E-2</v>
      </c>
      <c r="K244" s="136">
        <f>F244/$I$244</f>
        <v>0.10013531799729364</v>
      </c>
      <c r="L244" s="136">
        <f>G244/$I$244</f>
        <v>0.39242219215155616</v>
      </c>
      <c r="M244" s="103">
        <f>H244/$I$244</f>
        <v>0.4316644113667118</v>
      </c>
      <c r="N244" s="98"/>
      <c r="O244" s="63"/>
    </row>
    <row r="245" spans="2:15" s="10" customFormat="1" ht="13.5" customHeight="1" x14ac:dyDescent="0.15">
      <c r="B245" s="55"/>
      <c r="C245" s="72"/>
      <c r="D245" s="58" t="s">
        <v>88</v>
      </c>
      <c r="E245" s="212">
        <f t="shared" ref="E245:H246" si="96">E249+E252</f>
        <v>30</v>
      </c>
      <c r="F245" s="212">
        <f t="shared" si="96"/>
        <v>29</v>
      </c>
      <c r="G245" s="212">
        <f t="shared" si="96"/>
        <v>147</v>
      </c>
      <c r="H245" s="212">
        <f t="shared" si="96"/>
        <v>175</v>
      </c>
      <c r="I245" s="213">
        <f>SUM(E245:H245)</f>
        <v>381</v>
      </c>
      <c r="J245" s="137">
        <f>E245/$I$245</f>
        <v>7.874015748031496E-2</v>
      </c>
      <c r="K245" s="137">
        <f>F245/$I$245</f>
        <v>7.6115485564304461E-2</v>
      </c>
      <c r="L245" s="137">
        <f>G245/$I$245</f>
        <v>0.38582677165354329</v>
      </c>
      <c r="M245" s="107">
        <f>H245/$I$245</f>
        <v>0.45931758530183725</v>
      </c>
      <c r="N245" s="98"/>
      <c r="O245" s="63"/>
    </row>
    <row r="246" spans="2:15" s="10" customFormat="1" ht="13.5" customHeight="1" x14ac:dyDescent="0.15">
      <c r="B246" s="55"/>
      <c r="C246" s="72" t="s">
        <v>10</v>
      </c>
      <c r="D246" s="74" t="s">
        <v>91</v>
      </c>
      <c r="E246" s="214">
        <f t="shared" si="96"/>
        <v>26</v>
      </c>
      <c r="F246" s="214">
        <f t="shared" si="96"/>
        <v>45</v>
      </c>
      <c r="G246" s="214">
        <f t="shared" si="96"/>
        <v>143</v>
      </c>
      <c r="H246" s="214">
        <f t="shared" si="96"/>
        <v>144</v>
      </c>
      <c r="I246" s="215">
        <f>SUM(E246:H246)</f>
        <v>358</v>
      </c>
      <c r="J246" s="138">
        <f>E246/$I$246</f>
        <v>7.2625698324022353E-2</v>
      </c>
      <c r="K246" s="138">
        <f>F246/$I$246</f>
        <v>0.12569832402234637</v>
      </c>
      <c r="L246" s="138">
        <f>G246/$I$246</f>
        <v>0.3994413407821229</v>
      </c>
      <c r="M246" s="111">
        <f>H246/$I$246</f>
        <v>0.4022346368715084</v>
      </c>
      <c r="N246" s="98"/>
      <c r="O246" s="63"/>
    </row>
    <row r="247" spans="2:15" s="10" customFormat="1" ht="13.5" customHeight="1" x14ac:dyDescent="0.15">
      <c r="B247" s="55"/>
      <c r="C247" s="72"/>
      <c r="D247" s="59" t="s">
        <v>24</v>
      </c>
      <c r="E247" s="353"/>
      <c r="F247" s="353"/>
      <c r="G247" s="353"/>
      <c r="H247" s="353"/>
      <c r="I247" s="216">
        <f>$F$8-I244</f>
        <v>3</v>
      </c>
      <c r="J247" s="354"/>
      <c r="K247" s="354"/>
      <c r="L247" s="354"/>
      <c r="M247" s="355"/>
      <c r="N247" s="98"/>
      <c r="O247" s="63"/>
    </row>
    <row r="248" spans="2:15" s="10" customFormat="1" ht="13.5" customHeight="1" x14ac:dyDescent="0.15">
      <c r="B248" s="55"/>
      <c r="C248" s="68" t="s">
        <v>25</v>
      </c>
      <c r="D248" s="70" t="s">
        <v>10</v>
      </c>
      <c r="E248" s="210">
        <f>E249+E250</f>
        <v>31</v>
      </c>
      <c r="F248" s="210">
        <f>F249+F250</f>
        <v>35</v>
      </c>
      <c r="G248" s="210">
        <f>G249+G250</f>
        <v>138</v>
      </c>
      <c r="H248" s="210">
        <f>H249+H250</f>
        <v>141</v>
      </c>
      <c r="I248" s="211">
        <f t="shared" ref="I248:I256" si="97">SUM(E248:H248)</f>
        <v>345</v>
      </c>
      <c r="J248" s="136">
        <f>E248/$I$248</f>
        <v>8.9855072463768115E-2</v>
      </c>
      <c r="K248" s="136">
        <f>F248/$I$248</f>
        <v>0.10144927536231885</v>
      </c>
      <c r="L248" s="136">
        <f>G248/$I$248</f>
        <v>0.4</v>
      </c>
      <c r="M248" s="103">
        <f>H248/$I$248</f>
        <v>0.40869565217391307</v>
      </c>
      <c r="N248" s="98"/>
      <c r="O248" s="63"/>
    </row>
    <row r="249" spans="2:15" s="10" customFormat="1" ht="13.5" customHeight="1" x14ac:dyDescent="0.15">
      <c r="B249" s="55" t="s">
        <v>15</v>
      </c>
      <c r="C249" s="55" t="s">
        <v>13</v>
      </c>
      <c r="D249" s="58" t="s">
        <v>88</v>
      </c>
      <c r="E249" s="319">
        <v>17</v>
      </c>
      <c r="F249" s="319">
        <v>11</v>
      </c>
      <c r="G249" s="319">
        <v>68</v>
      </c>
      <c r="H249" s="319">
        <v>78</v>
      </c>
      <c r="I249" s="213">
        <f t="shared" si="97"/>
        <v>174</v>
      </c>
      <c r="J249" s="137">
        <f>E249/$I$249</f>
        <v>9.7701149425287362E-2</v>
      </c>
      <c r="K249" s="137">
        <f>F249/$I$249</f>
        <v>6.3218390804597707E-2</v>
      </c>
      <c r="L249" s="137">
        <f>G249/$I$249</f>
        <v>0.39080459770114945</v>
      </c>
      <c r="M249" s="107">
        <f>H249/$I$249</f>
        <v>0.44827586206896552</v>
      </c>
      <c r="N249" s="98"/>
      <c r="O249" s="63"/>
    </row>
    <row r="250" spans="2:15" s="10" customFormat="1" ht="13.5" customHeight="1" x14ac:dyDescent="0.15">
      <c r="B250" s="55"/>
      <c r="C250" s="55"/>
      <c r="D250" s="60" t="s">
        <v>91</v>
      </c>
      <c r="E250" s="321">
        <v>14</v>
      </c>
      <c r="F250" s="321">
        <v>24</v>
      </c>
      <c r="G250" s="321">
        <v>70</v>
      </c>
      <c r="H250" s="321">
        <v>63</v>
      </c>
      <c r="I250" s="217">
        <f t="shared" si="97"/>
        <v>171</v>
      </c>
      <c r="J250" s="140">
        <f>E250/$I$250</f>
        <v>8.1871345029239762E-2</v>
      </c>
      <c r="K250" s="140">
        <f>F250/$I$250</f>
        <v>0.14035087719298245</v>
      </c>
      <c r="L250" s="140">
        <f>G250/$I$250</f>
        <v>0.40935672514619881</v>
      </c>
      <c r="M250" s="119">
        <f>H250/$I$250</f>
        <v>0.36842105263157893</v>
      </c>
      <c r="N250" s="98"/>
      <c r="O250" s="63"/>
    </row>
    <row r="251" spans="2:15" s="10" customFormat="1" ht="13.5" customHeight="1" x14ac:dyDescent="0.15">
      <c r="B251" s="55"/>
      <c r="C251" s="68"/>
      <c r="D251" s="70" t="s">
        <v>10</v>
      </c>
      <c r="E251" s="210">
        <f>E252+E253</f>
        <v>25</v>
      </c>
      <c r="F251" s="210">
        <f>F252+F253</f>
        <v>39</v>
      </c>
      <c r="G251" s="210">
        <f>G252+G253</f>
        <v>152</v>
      </c>
      <c r="H251" s="210">
        <f>H252+H253</f>
        <v>178</v>
      </c>
      <c r="I251" s="211">
        <f t="shared" si="97"/>
        <v>394</v>
      </c>
      <c r="J251" s="136">
        <f>E251/$I$251</f>
        <v>6.3451776649746189E-2</v>
      </c>
      <c r="K251" s="136">
        <f>F251/$I$251</f>
        <v>9.8984771573604066E-2</v>
      </c>
      <c r="L251" s="136">
        <f>G251/$I$251</f>
        <v>0.38578680203045684</v>
      </c>
      <c r="M251" s="103">
        <f>H251/$I$251</f>
        <v>0.45177664974619292</v>
      </c>
      <c r="N251" s="98"/>
      <c r="O251" s="63"/>
    </row>
    <row r="252" spans="2:15" s="10" customFormat="1" ht="13.5" customHeight="1" x14ac:dyDescent="0.15">
      <c r="B252" s="55"/>
      <c r="C252" s="55" t="s">
        <v>16</v>
      </c>
      <c r="D252" s="82" t="s">
        <v>88</v>
      </c>
      <c r="E252" s="319">
        <v>13</v>
      </c>
      <c r="F252" s="319">
        <v>18</v>
      </c>
      <c r="G252" s="319">
        <v>79</v>
      </c>
      <c r="H252" s="319">
        <v>97</v>
      </c>
      <c r="I252" s="218">
        <f t="shared" si="97"/>
        <v>207</v>
      </c>
      <c r="J252" s="141">
        <f>E252/$I$252</f>
        <v>6.280193236714976E-2</v>
      </c>
      <c r="K252" s="141">
        <f>F252/$I$252</f>
        <v>8.6956521739130432E-2</v>
      </c>
      <c r="L252" s="141">
        <f>G252/$I$252</f>
        <v>0.38164251207729466</v>
      </c>
      <c r="M252" s="123">
        <f>H252/$I$252</f>
        <v>0.46859903381642515</v>
      </c>
      <c r="N252" s="98"/>
      <c r="O252" s="63"/>
    </row>
    <row r="253" spans="2:15" s="10" customFormat="1" ht="13.5" customHeight="1" x14ac:dyDescent="0.15">
      <c r="B253" s="84"/>
      <c r="C253" s="59"/>
      <c r="D253" s="59" t="s">
        <v>91</v>
      </c>
      <c r="E253" s="321">
        <v>12</v>
      </c>
      <c r="F253" s="321">
        <v>21</v>
      </c>
      <c r="G253" s="321">
        <v>73</v>
      </c>
      <c r="H253" s="321">
        <v>81</v>
      </c>
      <c r="I253" s="216">
        <f t="shared" si="97"/>
        <v>187</v>
      </c>
      <c r="J253" s="142">
        <f>E253/$I$253</f>
        <v>6.4171122994652413E-2</v>
      </c>
      <c r="K253" s="142">
        <f>F253/$I$253</f>
        <v>0.11229946524064172</v>
      </c>
      <c r="L253" s="142">
        <f>G253/$I$253</f>
        <v>0.39037433155080214</v>
      </c>
      <c r="M253" s="127">
        <f>H253/$I$253</f>
        <v>0.43315508021390375</v>
      </c>
      <c r="N253" s="98"/>
      <c r="O253" s="63"/>
    </row>
    <row r="254" spans="2:15" s="10" customFormat="1" ht="13.5" customHeight="1" x14ac:dyDescent="0.15">
      <c r="B254" s="68"/>
      <c r="C254" s="69"/>
      <c r="D254" s="70" t="s">
        <v>10</v>
      </c>
      <c r="E254" s="210">
        <f>E255+E256</f>
        <v>7</v>
      </c>
      <c r="F254" s="210">
        <f>F255+F256</f>
        <v>11</v>
      </c>
      <c r="G254" s="210">
        <f>G255+G256</f>
        <v>79</v>
      </c>
      <c r="H254" s="210">
        <f>H255+H256</f>
        <v>119</v>
      </c>
      <c r="I254" s="211">
        <f t="shared" si="97"/>
        <v>216</v>
      </c>
      <c r="J254" s="136">
        <f>E254/$I$254</f>
        <v>3.2407407407407406E-2</v>
      </c>
      <c r="K254" s="136">
        <f>F254/$I$254</f>
        <v>5.0925925925925923E-2</v>
      </c>
      <c r="L254" s="136">
        <f>G254/$I$254</f>
        <v>0.36574074074074076</v>
      </c>
      <c r="M254" s="103">
        <f>H254/$I$254</f>
        <v>0.55092592592592593</v>
      </c>
      <c r="N254" s="98"/>
      <c r="O254" s="63"/>
    </row>
    <row r="255" spans="2:15" s="10" customFormat="1" ht="13.5" customHeight="1" x14ac:dyDescent="0.15">
      <c r="B255" s="55"/>
      <c r="C255" s="72"/>
      <c r="D255" s="58" t="s">
        <v>88</v>
      </c>
      <c r="E255" s="319">
        <v>3</v>
      </c>
      <c r="F255" s="319">
        <v>3</v>
      </c>
      <c r="G255" s="319">
        <v>42</v>
      </c>
      <c r="H255" s="319">
        <v>73</v>
      </c>
      <c r="I255" s="213">
        <f t="shared" si="97"/>
        <v>121</v>
      </c>
      <c r="J255" s="137">
        <f>E255/$I$255</f>
        <v>2.4793388429752067E-2</v>
      </c>
      <c r="K255" s="137">
        <f>F255/$I$255</f>
        <v>2.4793388429752067E-2</v>
      </c>
      <c r="L255" s="137">
        <f>G255/$I$255</f>
        <v>0.34710743801652894</v>
      </c>
      <c r="M255" s="107">
        <f>H255/$I$255</f>
        <v>0.60330578512396693</v>
      </c>
      <c r="N255" s="98"/>
      <c r="O255" s="63"/>
    </row>
    <row r="256" spans="2:15" s="10" customFormat="1" ht="13.5" customHeight="1" x14ac:dyDescent="0.15">
      <c r="B256" s="55" t="s">
        <v>26</v>
      </c>
      <c r="C256" s="26" t="s">
        <v>16</v>
      </c>
      <c r="D256" s="74" t="s">
        <v>91</v>
      </c>
      <c r="E256" s="331">
        <v>4</v>
      </c>
      <c r="F256" s="331">
        <v>8</v>
      </c>
      <c r="G256" s="331">
        <v>37</v>
      </c>
      <c r="H256" s="331">
        <v>46</v>
      </c>
      <c r="I256" s="215">
        <f t="shared" si="97"/>
        <v>95</v>
      </c>
      <c r="J256" s="138">
        <f>E256/$I$256</f>
        <v>4.2105263157894736E-2</v>
      </c>
      <c r="K256" s="138">
        <f>F256/$I$256</f>
        <v>8.4210526315789472E-2</v>
      </c>
      <c r="L256" s="138">
        <f>G256/$I$256</f>
        <v>0.38947368421052631</v>
      </c>
      <c r="M256" s="111">
        <f>H256/$I$256</f>
        <v>0.48421052631578948</v>
      </c>
      <c r="N256" s="98"/>
      <c r="O256" s="63"/>
    </row>
    <row r="257" spans="2:16" s="10" customFormat="1" ht="13.5" customHeight="1" thickBot="1" x14ac:dyDescent="0.2">
      <c r="B257" s="55"/>
      <c r="C257" s="72"/>
      <c r="D257" s="91" t="s">
        <v>24</v>
      </c>
      <c r="E257" s="225"/>
      <c r="F257" s="225"/>
      <c r="G257" s="225"/>
      <c r="H257" s="225"/>
      <c r="I257" s="221">
        <f>$F$11-I254</f>
        <v>1</v>
      </c>
      <c r="J257" s="196"/>
      <c r="K257" s="196"/>
      <c r="L257" s="196"/>
      <c r="M257" s="197"/>
      <c r="N257" s="98"/>
      <c r="O257" s="63"/>
    </row>
    <row r="258" spans="2:16" s="10" customFormat="1" ht="13.5" customHeight="1" thickTop="1" x14ac:dyDescent="0.15">
      <c r="B258" s="92"/>
      <c r="C258" s="93"/>
      <c r="D258" s="62" t="s">
        <v>10</v>
      </c>
      <c r="E258" s="222">
        <f>E259+E260</f>
        <v>63</v>
      </c>
      <c r="F258" s="222">
        <f>F259+F260</f>
        <v>85</v>
      </c>
      <c r="G258" s="222">
        <f>G259+G260</f>
        <v>369</v>
      </c>
      <c r="H258" s="222">
        <f>H259+H260</f>
        <v>438</v>
      </c>
      <c r="I258" s="223">
        <f>SUM(E258:H258)</f>
        <v>955</v>
      </c>
      <c r="J258" s="198">
        <f>E258/$I$258</f>
        <v>6.5968586387434552E-2</v>
      </c>
      <c r="K258" s="198">
        <f>F258/$I$258</f>
        <v>8.9005235602094238E-2</v>
      </c>
      <c r="L258" s="198">
        <f>G258/$I$258</f>
        <v>0.38638743455497382</v>
      </c>
      <c r="M258" s="199">
        <f>H258/$I$258</f>
        <v>0.45863874345549738</v>
      </c>
      <c r="N258" s="98"/>
      <c r="O258" s="63"/>
    </row>
    <row r="259" spans="2:16" s="10" customFormat="1" ht="13.5" customHeight="1" x14ac:dyDescent="0.15">
      <c r="B259" s="55"/>
      <c r="C259" s="72"/>
      <c r="D259" s="58" t="s">
        <v>88</v>
      </c>
      <c r="E259" s="219">
        <f t="shared" ref="E259:H260" si="98">E245+E255</f>
        <v>33</v>
      </c>
      <c r="F259" s="219">
        <f t="shared" si="98"/>
        <v>32</v>
      </c>
      <c r="G259" s="219">
        <f t="shared" si="98"/>
        <v>189</v>
      </c>
      <c r="H259" s="219">
        <f t="shared" si="98"/>
        <v>248</v>
      </c>
      <c r="I259" s="213">
        <f>SUM(E259:H259)</f>
        <v>502</v>
      </c>
      <c r="J259" s="137">
        <f>E259/$I$259</f>
        <v>6.5737051792828682E-2</v>
      </c>
      <c r="K259" s="137">
        <f>F259/$I$259</f>
        <v>6.3745019920318724E-2</v>
      </c>
      <c r="L259" s="137">
        <f>G259/$I$259</f>
        <v>0.37649402390438247</v>
      </c>
      <c r="M259" s="107">
        <f>H259/$I$259</f>
        <v>0.49402390438247012</v>
      </c>
      <c r="N259" s="98"/>
      <c r="O259" s="63"/>
    </row>
    <row r="260" spans="2:16" s="10" customFormat="1" ht="13.5" customHeight="1" x14ac:dyDescent="0.15">
      <c r="B260" s="96" t="s">
        <v>10</v>
      </c>
      <c r="C260" s="26"/>
      <c r="D260" s="74" t="s">
        <v>91</v>
      </c>
      <c r="E260" s="214">
        <f t="shared" si="98"/>
        <v>30</v>
      </c>
      <c r="F260" s="214">
        <f t="shared" si="98"/>
        <v>53</v>
      </c>
      <c r="G260" s="214">
        <f t="shared" si="98"/>
        <v>180</v>
      </c>
      <c r="H260" s="214">
        <f t="shared" si="98"/>
        <v>190</v>
      </c>
      <c r="I260" s="215">
        <f>SUM(E260:H260)</f>
        <v>453</v>
      </c>
      <c r="J260" s="138">
        <f>E260/$I$260</f>
        <v>6.6225165562913912E-2</v>
      </c>
      <c r="K260" s="138">
        <f>F260/$I$260</f>
        <v>0.11699779249448124</v>
      </c>
      <c r="L260" s="138">
        <f>G260/$I$260</f>
        <v>0.39735099337748342</v>
      </c>
      <c r="M260" s="111">
        <f>H260/$I$260</f>
        <v>0.41942604856512139</v>
      </c>
      <c r="N260" s="98"/>
      <c r="O260" s="63"/>
    </row>
    <row r="261" spans="2:16" s="10" customFormat="1" ht="13.5" customHeight="1" x14ac:dyDescent="0.15">
      <c r="B261" s="84"/>
      <c r="C261" s="97"/>
      <c r="D261" s="59" t="s">
        <v>24</v>
      </c>
      <c r="E261" s="224"/>
      <c r="F261" s="224"/>
      <c r="G261" s="224"/>
      <c r="H261" s="224"/>
      <c r="I261" s="216">
        <f>I247+I257</f>
        <v>4</v>
      </c>
      <c r="J261" s="146"/>
      <c r="K261" s="146"/>
      <c r="L261" s="146"/>
      <c r="M261" s="100"/>
      <c r="N261" s="98"/>
      <c r="O261" s="63"/>
    </row>
    <row r="262" spans="2:16" s="10" customFormat="1" ht="13.5" customHeight="1" x14ac:dyDescent="0.15">
      <c r="B262" s="17"/>
      <c r="C262" s="17"/>
      <c r="D262" s="17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</row>
    <row r="263" spans="2:16" s="10" customFormat="1" ht="13.5" customHeight="1" x14ac:dyDescent="0.15">
      <c r="B263" s="65" t="s">
        <v>66</v>
      </c>
      <c r="C263" s="314"/>
      <c r="D263" s="17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</row>
    <row r="264" spans="2:16" s="10" customFormat="1" ht="19.2" x14ac:dyDescent="0.15">
      <c r="B264" s="11" t="s">
        <v>9</v>
      </c>
      <c r="C264" s="11" t="s">
        <v>19</v>
      </c>
      <c r="D264" s="402" t="s">
        <v>20</v>
      </c>
      <c r="E264" s="402" t="s">
        <v>67</v>
      </c>
      <c r="F264" s="402" t="s">
        <v>68</v>
      </c>
      <c r="G264" s="406" t="s">
        <v>10</v>
      </c>
      <c r="H264" s="407" t="s">
        <v>67</v>
      </c>
      <c r="I264" s="405" t="s">
        <v>68</v>
      </c>
      <c r="J264" s="311"/>
      <c r="K264" s="26"/>
      <c r="L264" s="26"/>
      <c r="M264" s="26"/>
      <c r="N264" s="26"/>
      <c r="O264" s="26"/>
      <c r="P264" s="26"/>
    </row>
    <row r="265" spans="2:16" s="10" customFormat="1" ht="13.5" customHeight="1" x14ac:dyDescent="0.15">
      <c r="B265" s="68"/>
      <c r="C265" s="69"/>
      <c r="D265" s="70" t="s">
        <v>10</v>
      </c>
      <c r="E265" s="210">
        <f>E266+E267</f>
        <v>705</v>
      </c>
      <c r="F265" s="210">
        <f>F266+F267</f>
        <v>86</v>
      </c>
      <c r="G265" s="211">
        <f>SUM(E265:F265)</f>
        <v>791</v>
      </c>
      <c r="H265" s="136">
        <f>E265/$G$265</f>
        <v>0.89127686472819212</v>
      </c>
      <c r="I265" s="103">
        <f>F265/$G$265</f>
        <v>0.10872313527180784</v>
      </c>
      <c r="J265" s="98"/>
      <c r="K265" s="26"/>
      <c r="L265" s="57"/>
      <c r="M265" s="57"/>
      <c r="N265" s="57"/>
      <c r="O265" s="133"/>
      <c r="P265" s="29"/>
    </row>
    <row r="266" spans="2:16" s="10" customFormat="1" ht="13.5" customHeight="1" x14ac:dyDescent="0.15">
      <c r="B266" s="55"/>
      <c r="C266" s="72"/>
      <c r="D266" s="58" t="s">
        <v>88</v>
      </c>
      <c r="E266" s="212">
        <f>E270+E273</f>
        <v>362</v>
      </c>
      <c r="F266" s="212">
        <f>F270+F273</f>
        <v>45</v>
      </c>
      <c r="G266" s="213">
        <f>SUM(E266:F266)</f>
        <v>407</v>
      </c>
      <c r="H266" s="137">
        <f>E266/$G$266</f>
        <v>0.88943488943488946</v>
      </c>
      <c r="I266" s="107">
        <f>F266/$G$266</f>
        <v>0.11056511056511056</v>
      </c>
      <c r="J266" s="98"/>
      <c r="K266" s="26"/>
      <c r="L266" s="57"/>
      <c r="M266" s="57"/>
      <c r="N266" s="57"/>
      <c r="O266" s="133"/>
      <c r="P266" s="29"/>
    </row>
    <row r="267" spans="2:16" s="10" customFormat="1" ht="13.5" customHeight="1" x14ac:dyDescent="0.15">
      <c r="B267" s="55"/>
      <c r="C267" s="72" t="s">
        <v>10</v>
      </c>
      <c r="D267" s="74" t="s">
        <v>91</v>
      </c>
      <c r="E267" s="214">
        <f>E271+E274</f>
        <v>343</v>
      </c>
      <c r="F267" s="214">
        <f>F271+F274</f>
        <v>41</v>
      </c>
      <c r="G267" s="215">
        <f>SUM(E267:F267)</f>
        <v>384</v>
      </c>
      <c r="H267" s="138">
        <f>E267/$G$267</f>
        <v>0.89322916666666663</v>
      </c>
      <c r="I267" s="111">
        <f>F267/$G$267</f>
        <v>0.10677083333333333</v>
      </c>
      <c r="J267" s="98"/>
      <c r="K267" s="26"/>
      <c r="L267" s="57"/>
      <c r="M267" s="57"/>
      <c r="N267" s="57"/>
      <c r="O267" s="133"/>
      <c r="P267" s="29"/>
    </row>
    <row r="268" spans="2:16" s="10" customFormat="1" ht="13.5" customHeight="1" x14ac:dyDescent="0.15">
      <c r="B268" s="55"/>
      <c r="C268" s="72"/>
      <c r="D268" s="59" t="s">
        <v>24</v>
      </c>
      <c r="E268" s="353"/>
      <c r="F268" s="353"/>
      <c r="G268" s="216">
        <f>$F$5-G265</f>
        <v>3</v>
      </c>
      <c r="H268" s="354"/>
      <c r="I268" s="355"/>
      <c r="J268" s="98"/>
      <c r="K268" s="26"/>
      <c r="L268" s="57"/>
      <c r="M268" s="57"/>
      <c r="N268" s="57"/>
      <c r="O268" s="133"/>
      <c r="P268" s="29"/>
    </row>
    <row r="269" spans="2:16" s="10" customFormat="1" ht="13.5" customHeight="1" x14ac:dyDescent="0.15">
      <c r="B269" s="55"/>
      <c r="C269" s="68" t="s">
        <v>25</v>
      </c>
      <c r="D269" s="70" t="s">
        <v>10</v>
      </c>
      <c r="E269" s="210">
        <f>E270+E271</f>
        <v>330</v>
      </c>
      <c r="F269" s="210">
        <f>F270+F271</f>
        <v>57</v>
      </c>
      <c r="G269" s="211">
        <f t="shared" ref="G269:G277" si="99">SUM(E269:F269)</f>
        <v>387</v>
      </c>
      <c r="H269" s="136">
        <f>E269/$G$269</f>
        <v>0.8527131782945736</v>
      </c>
      <c r="I269" s="103">
        <f>F269/$G$269</f>
        <v>0.14728682170542637</v>
      </c>
      <c r="J269" s="98"/>
      <c r="K269" s="26"/>
      <c r="L269" s="57"/>
      <c r="M269" s="57"/>
      <c r="N269" s="57"/>
      <c r="O269" s="133"/>
      <c r="P269" s="29"/>
    </row>
    <row r="270" spans="2:16" s="10" customFormat="1" ht="13.5" customHeight="1" x14ac:dyDescent="0.15">
      <c r="B270" s="55" t="s">
        <v>12</v>
      </c>
      <c r="C270" s="55" t="s">
        <v>13</v>
      </c>
      <c r="D270" s="58" t="s">
        <v>88</v>
      </c>
      <c r="E270" s="319">
        <v>170</v>
      </c>
      <c r="F270" s="319">
        <v>28</v>
      </c>
      <c r="G270" s="213">
        <f t="shared" si="99"/>
        <v>198</v>
      </c>
      <c r="H270" s="137">
        <f>E270/$G$270</f>
        <v>0.85858585858585856</v>
      </c>
      <c r="I270" s="107">
        <f>F270/$G$270</f>
        <v>0.14141414141414141</v>
      </c>
      <c r="J270" s="98"/>
      <c r="K270" s="26"/>
      <c r="L270" s="57"/>
      <c r="M270" s="57"/>
      <c r="N270" s="57"/>
      <c r="O270" s="133"/>
      <c r="P270" s="29"/>
    </row>
    <row r="271" spans="2:16" s="10" customFormat="1" ht="13.5" customHeight="1" x14ac:dyDescent="0.15">
      <c r="B271" s="55"/>
      <c r="C271" s="55"/>
      <c r="D271" s="60" t="s">
        <v>91</v>
      </c>
      <c r="E271" s="321">
        <v>160</v>
      </c>
      <c r="F271" s="321">
        <v>29</v>
      </c>
      <c r="G271" s="217">
        <f t="shared" si="99"/>
        <v>189</v>
      </c>
      <c r="H271" s="140">
        <f>E271/$G$271</f>
        <v>0.84656084656084651</v>
      </c>
      <c r="I271" s="119">
        <f>F271/$G$271</f>
        <v>0.15343915343915343</v>
      </c>
      <c r="J271" s="98"/>
      <c r="K271" s="26"/>
      <c r="L271" s="57"/>
      <c r="M271" s="57"/>
      <c r="N271" s="57"/>
      <c r="O271" s="133"/>
      <c r="P271" s="29"/>
    </row>
    <row r="272" spans="2:16" s="10" customFormat="1" ht="13.5" customHeight="1" x14ac:dyDescent="0.15">
      <c r="B272" s="55"/>
      <c r="C272" s="68"/>
      <c r="D272" s="70" t="s">
        <v>10</v>
      </c>
      <c r="E272" s="210">
        <f>E273+E274</f>
        <v>375</v>
      </c>
      <c r="F272" s="210">
        <f>F273+F274</f>
        <v>29</v>
      </c>
      <c r="G272" s="211">
        <f t="shared" si="99"/>
        <v>404</v>
      </c>
      <c r="H272" s="136">
        <f>E272/$G$272</f>
        <v>0.92821782178217827</v>
      </c>
      <c r="I272" s="103">
        <f>F272/$G$272</f>
        <v>7.1782178217821777E-2</v>
      </c>
      <c r="J272" s="98"/>
      <c r="K272" s="26"/>
      <c r="L272" s="57"/>
      <c r="M272" s="57"/>
      <c r="N272" s="57"/>
      <c r="O272" s="133"/>
      <c r="P272" s="29"/>
    </row>
    <row r="273" spans="2:16" s="10" customFormat="1" ht="13.5" customHeight="1" x14ac:dyDescent="0.15">
      <c r="B273" s="55"/>
      <c r="C273" s="55" t="s">
        <v>14</v>
      </c>
      <c r="D273" s="82" t="s">
        <v>88</v>
      </c>
      <c r="E273" s="319">
        <v>192</v>
      </c>
      <c r="F273" s="319">
        <v>17</v>
      </c>
      <c r="G273" s="218">
        <f t="shared" si="99"/>
        <v>209</v>
      </c>
      <c r="H273" s="141">
        <f>E273/$G$273</f>
        <v>0.91866028708133973</v>
      </c>
      <c r="I273" s="123">
        <f>F273/$G$273</f>
        <v>8.1339712918660281E-2</v>
      </c>
      <c r="J273" s="98"/>
      <c r="K273" s="26"/>
      <c r="L273" s="57"/>
      <c r="M273" s="57"/>
      <c r="N273" s="57"/>
      <c r="O273" s="133"/>
      <c r="P273" s="29"/>
    </row>
    <row r="274" spans="2:16" s="10" customFormat="1" ht="13.5" customHeight="1" x14ac:dyDescent="0.15">
      <c r="B274" s="84"/>
      <c r="C274" s="59"/>
      <c r="D274" s="59" t="s">
        <v>91</v>
      </c>
      <c r="E274" s="321">
        <v>183</v>
      </c>
      <c r="F274" s="321">
        <v>12</v>
      </c>
      <c r="G274" s="216">
        <f t="shared" si="99"/>
        <v>195</v>
      </c>
      <c r="H274" s="142">
        <f>E274/$G$274</f>
        <v>0.93846153846153846</v>
      </c>
      <c r="I274" s="127">
        <f>F274/$G$274</f>
        <v>6.1538461538461542E-2</v>
      </c>
      <c r="J274" s="98"/>
      <c r="K274" s="26"/>
      <c r="L274" s="57"/>
      <c r="M274" s="57"/>
      <c r="N274" s="57"/>
      <c r="O274" s="133"/>
      <c r="P274" s="29"/>
    </row>
    <row r="275" spans="2:16" s="10" customFormat="1" ht="13.5" customHeight="1" x14ac:dyDescent="0.15">
      <c r="B275" s="68"/>
      <c r="C275" s="69"/>
      <c r="D275" s="70" t="s">
        <v>10</v>
      </c>
      <c r="E275" s="210">
        <f>E276+E277</f>
        <v>618</v>
      </c>
      <c r="F275" s="210">
        <f>F276+F277</f>
        <v>121</v>
      </c>
      <c r="G275" s="211">
        <f t="shared" si="99"/>
        <v>739</v>
      </c>
      <c r="H275" s="136">
        <f>E275/$G$275</f>
        <v>0.83626522327469555</v>
      </c>
      <c r="I275" s="103">
        <f>F275/$G$275</f>
        <v>0.16373477672530445</v>
      </c>
      <c r="J275" s="98"/>
      <c r="K275" s="26"/>
      <c r="L275" s="57"/>
      <c r="M275" s="57"/>
      <c r="N275" s="57"/>
      <c r="O275" s="133"/>
      <c r="P275" s="29"/>
    </row>
    <row r="276" spans="2:16" s="10" customFormat="1" ht="13.5" customHeight="1" x14ac:dyDescent="0.15">
      <c r="B276" s="55"/>
      <c r="C276" s="72"/>
      <c r="D276" s="58" t="s">
        <v>88</v>
      </c>
      <c r="E276" s="212">
        <f>E280+E283</f>
        <v>302</v>
      </c>
      <c r="F276" s="212">
        <f>F280+F283</f>
        <v>79</v>
      </c>
      <c r="G276" s="213">
        <f t="shared" si="99"/>
        <v>381</v>
      </c>
      <c r="H276" s="137">
        <f>E276/$G$276</f>
        <v>0.79265091863517056</v>
      </c>
      <c r="I276" s="107">
        <f>F276/$G$276</f>
        <v>0.20734908136482941</v>
      </c>
      <c r="J276" s="98"/>
      <c r="K276" s="26"/>
      <c r="L276" s="57"/>
      <c r="M276" s="57"/>
      <c r="N276" s="57"/>
      <c r="O276" s="133"/>
      <c r="P276" s="29"/>
    </row>
    <row r="277" spans="2:16" s="10" customFormat="1" ht="13.5" customHeight="1" x14ac:dyDescent="0.15">
      <c r="B277" s="55"/>
      <c r="C277" s="72" t="s">
        <v>10</v>
      </c>
      <c r="D277" s="74" t="s">
        <v>91</v>
      </c>
      <c r="E277" s="214">
        <f>E281+E284</f>
        <v>316</v>
      </c>
      <c r="F277" s="214">
        <f>F281+F284</f>
        <v>42</v>
      </c>
      <c r="G277" s="215">
        <f t="shared" si="99"/>
        <v>358</v>
      </c>
      <c r="H277" s="138">
        <f>E277/$G$277</f>
        <v>0.88268156424581001</v>
      </c>
      <c r="I277" s="111">
        <f>F277/$G$277</f>
        <v>0.11731843575418995</v>
      </c>
      <c r="J277" s="98"/>
      <c r="K277" s="26"/>
      <c r="L277" s="57"/>
      <c r="M277" s="57"/>
      <c r="N277" s="57"/>
      <c r="O277" s="133"/>
      <c r="P277" s="29"/>
    </row>
    <row r="278" spans="2:16" s="10" customFormat="1" ht="13.5" customHeight="1" x14ac:dyDescent="0.15">
      <c r="B278" s="55"/>
      <c r="C278" s="72"/>
      <c r="D278" s="59" t="s">
        <v>24</v>
      </c>
      <c r="E278" s="224"/>
      <c r="F278" s="224"/>
      <c r="G278" s="216">
        <f>$F$8-G275</f>
        <v>3</v>
      </c>
      <c r="H278" s="139"/>
      <c r="I278" s="115"/>
      <c r="J278" s="98"/>
      <c r="K278" s="26"/>
      <c r="L278" s="57"/>
      <c r="M278" s="57"/>
      <c r="N278" s="57"/>
      <c r="O278" s="133"/>
      <c r="P278" s="29"/>
    </row>
    <row r="279" spans="2:16" s="10" customFormat="1" ht="13.5" customHeight="1" x14ac:dyDescent="0.15">
      <c r="B279" s="55"/>
      <c r="C279" s="68" t="s">
        <v>25</v>
      </c>
      <c r="D279" s="70" t="s">
        <v>10</v>
      </c>
      <c r="E279" s="210">
        <f>E280+E281</f>
        <v>294</v>
      </c>
      <c r="F279" s="210">
        <f>F280+F281</f>
        <v>51</v>
      </c>
      <c r="G279" s="211">
        <f>SUM(E279:F279)</f>
        <v>345</v>
      </c>
      <c r="H279" s="136">
        <f>E279/$G$279</f>
        <v>0.85217391304347823</v>
      </c>
      <c r="I279" s="103">
        <f>F279/$G$279</f>
        <v>0.14782608695652175</v>
      </c>
      <c r="J279" s="98"/>
      <c r="K279" s="26"/>
      <c r="L279" s="57"/>
      <c r="M279" s="57"/>
      <c r="N279" s="57"/>
      <c r="O279" s="133"/>
      <c r="P279" s="29"/>
    </row>
    <row r="280" spans="2:16" s="10" customFormat="1" ht="13.5" customHeight="1" x14ac:dyDescent="0.15">
      <c r="B280" s="55" t="s">
        <v>15</v>
      </c>
      <c r="C280" s="55" t="s">
        <v>13</v>
      </c>
      <c r="D280" s="58" t="s">
        <v>88</v>
      </c>
      <c r="E280" s="319">
        <v>140</v>
      </c>
      <c r="F280" s="319">
        <v>34</v>
      </c>
      <c r="G280" s="213">
        <f t="shared" ref="G280:G287" si="100">SUM(E280:F280)</f>
        <v>174</v>
      </c>
      <c r="H280" s="137">
        <f>E280/$G$280</f>
        <v>0.8045977011494253</v>
      </c>
      <c r="I280" s="107">
        <f>F280/$G$280</f>
        <v>0.19540229885057472</v>
      </c>
      <c r="J280" s="98"/>
      <c r="K280" s="26"/>
      <c r="L280" s="57"/>
      <c r="M280" s="57"/>
      <c r="N280" s="57"/>
      <c r="O280" s="133"/>
      <c r="P280" s="29"/>
    </row>
    <row r="281" spans="2:16" s="10" customFormat="1" ht="13.5" customHeight="1" x14ac:dyDescent="0.15">
      <c r="B281" s="55"/>
      <c r="C281" s="55"/>
      <c r="D281" s="60" t="s">
        <v>91</v>
      </c>
      <c r="E281" s="321">
        <v>154</v>
      </c>
      <c r="F281" s="321">
        <v>17</v>
      </c>
      <c r="G281" s="217">
        <f t="shared" si="100"/>
        <v>171</v>
      </c>
      <c r="H281" s="140">
        <f>E281/$G$281</f>
        <v>0.90058479532163738</v>
      </c>
      <c r="I281" s="119">
        <f>F281/$G$281</f>
        <v>9.9415204678362568E-2</v>
      </c>
      <c r="J281" s="98"/>
      <c r="K281" s="26"/>
      <c r="L281" s="57"/>
      <c r="M281" s="57"/>
      <c r="N281" s="57"/>
      <c r="O281" s="133"/>
      <c r="P281" s="29"/>
    </row>
    <row r="282" spans="2:16" s="10" customFormat="1" ht="13.5" customHeight="1" x14ac:dyDescent="0.15">
      <c r="B282" s="55"/>
      <c r="C282" s="68"/>
      <c r="D282" s="70" t="s">
        <v>10</v>
      </c>
      <c r="E282" s="210">
        <f>E283+E284</f>
        <v>324</v>
      </c>
      <c r="F282" s="210">
        <f>F283+F284</f>
        <v>70</v>
      </c>
      <c r="G282" s="211">
        <f>SUM(E282:F282)</f>
        <v>394</v>
      </c>
      <c r="H282" s="136">
        <f>E282/$G$282</f>
        <v>0.82233502538071068</v>
      </c>
      <c r="I282" s="103">
        <f>F282/$G$282</f>
        <v>0.17766497461928935</v>
      </c>
      <c r="J282" s="98"/>
      <c r="K282" s="26"/>
      <c r="L282" s="57"/>
      <c r="M282" s="57"/>
      <c r="N282" s="57"/>
      <c r="O282" s="133"/>
      <c r="P282" s="29"/>
    </row>
    <row r="283" spans="2:16" s="10" customFormat="1" ht="13.5" customHeight="1" x14ac:dyDescent="0.15">
      <c r="B283" s="55"/>
      <c r="C283" s="55" t="s">
        <v>16</v>
      </c>
      <c r="D283" s="82" t="s">
        <v>88</v>
      </c>
      <c r="E283" s="319">
        <v>162</v>
      </c>
      <c r="F283" s="319">
        <v>45</v>
      </c>
      <c r="G283" s="218">
        <f t="shared" si="100"/>
        <v>207</v>
      </c>
      <c r="H283" s="141">
        <f>E283/$G$283</f>
        <v>0.78260869565217395</v>
      </c>
      <c r="I283" s="123">
        <f>F283/$G$283</f>
        <v>0.21739130434782608</v>
      </c>
      <c r="J283" s="98"/>
      <c r="K283" s="26"/>
      <c r="L283" s="57"/>
      <c r="M283" s="57"/>
      <c r="N283" s="57"/>
      <c r="O283" s="133"/>
      <c r="P283" s="29"/>
    </row>
    <row r="284" spans="2:16" s="10" customFormat="1" ht="13.5" customHeight="1" x14ac:dyDescent="0.15">
      <c r="B284" s="84"/>
      <c r="C284" s="59"/>
      <c r="D284" s="59" t="s">
        <v>91</v>
      </c>
      <c r="E284" s="321">
        <v>162</v>
      </c>
      <c r="F284" s="321">
        <v>25</v>
      </c>
      <c r="G284" s="216">
        <f t="shared" si="100"/>
        <v>187</v>
      </c>
      <c r="H284" s="142">
        <f>E284/$G$284</f>
        <v>0.86631016042780751</v>
      </c>
      <c r="I284" s="127">
        <f>F284/$G$284</f>
        <v>0.13368983957219252</v>
      </c>
      <c r="J284" s="98"/>
      <c r="K284" s="26"/>
      <c r="L284" s="57"/>
      <c r="M284" s="57"/>
      <c r="N284" s="57"/>
      <c r="O284" s="133"/>
      <c r="P284" s="29"/>
    </row>
    <row r="285" spans="2:16" s="10" customFormat="1" ht="13.5" customHeight="1" x14ac:dyDescent="0.15">
      <c r="B285" s="68"/>
      <c r="C285" s="69"/>
      <c r="D285" s="70" t="s">
        <v>10</v>
      </c>
      <c r="E285" s="210">
        <f>E286+E287</f>
        <v>177</v>
      </c>
      <c r="F285" s="210">
        <f>F286+F287</f>
        <v>39</v>
      </c>
      <c r="G285" s="211">
        <f>SUM(E285:F285)</f>
        <v>216</v>
      </c>
      <c r="H285" s="136">
        <f>E285/$G$285</f>
        <v>0.81944444444444442</v>
      </c>
      <c r="I285" s="103">
        <f>F285/$G$285</f>
        <v>0.18055555555555555</v>
      </c>
      <c r="J285" s="98"/>
      <c r="K285" s="26"/>
      <c r="L285" s="57"/>
      <c r="M285" s="57"/>
      <c r="N285" s="57"/>
      <c r="O285" s="133"/>
      <c r="P285" s="29"/>
    </row>
    <row r="286" spans="2:16" s="10" customFormat="1" ht="13.5" customHeight="1" x14ac:dyDescent="0.15">
      <c r="B286" s="55"/>
      <c r="C286" s="72"/>
      <c r="D286" s="58" t="s">
        <v>88</v>
      </c>
      <c r="E286" s="319">
        <v>95</v>
      </c>
      <c r="F286" s="319">
        <v>26</v>
      </c>
      <c r="G286" s="213">
        <f t="shared" si="100"/>
        <v>121</v>
      </c>
      <c r="H286" s="137">
        <f>E286/$G$286</f>
        <v>0.78512396694214881</v>
      </c>
      <c r="I286" s="107">
        <f>F286/$G$286</f>
        <v>0.21487603305785125</v>
      </c>
      <c r="J286" s="98"/>
      <c r="K286" s="26"/>
      <c r="L286" s="57"/>
      <c r="M286" s="57"/>
      <c r="N286" s="57"/>
      <c r="O286" s="133"/>
      <c r="P286" s="29"/>
    </row>
    <row r="287" spans="2:16" s="10" customFormat="1" ht="13.5" customHeight="1" x14ac:dyDescent="0.15">
      <c r="B287" s="55" t="s">
        <v>26</v>
      </c>
      <c r="C287" s="26" t="s">
        <v>16</v>
      </c>
      <c r="D287" s="74" t="s">
        <v>91</v>
      </c>
      <c r="E287" s="331">
        <v>82</v>
      </c>
      <c r="F287" s="331">
        <v>13</v>
      </c>
      <c r="G287" s="239">
        <f t="shared" si="100"/>
        <v>95</v>
      </c>
      <c r="H287" s="138">
        <f>E287/$G$287</f>
        <v>0.86315789473684212</v>
      </c>
      <c r="I287" s="112">
        <f>F287/$G$287</f>
        <v>0.1368421052631579</v>
      </c>
      <c r="J287" s="98"/>
      <c r="K287" s="26"/>
      <c r="L287" s="57"/>
      <c r="M287" s="57"/>
      <c r="N287" s="57"/>
      <c r="O287" s="133"/>
      <c r="P287" s="29"/>
    </row>
    <row r="288" spans="2:16" s="10" customFormat="1" ht="13.5" customHeight="1" thickBot="1" x14ac:dyDescent="0.2">
      <c r="B288" s="55"/>
      <c r="C288" s="72"/>
      <c r="D288" s="91" t="s">
        <v>24</v>
      </c>
      <c r="E288" s="234"/>
      <c r="F288" s="234"/>
      <c r="G288" s="240">
        <f>$F$11-G285</f>
        <v>1</v>
      </c>
      <c r="H288" s="203"/>
      <c r="I288" s="132"/>
      <c r="J288" s="98"/>
      <c r="K288" s="26"/>
      <c r="L288" s="57"/>
      <c r="M288" s="57"/>
      <c r="N288" s="57"/>
      <c r="O288" s="133"/>
      <c r="P288" s="29"/>
    </row>
    <row r="289" spans="2:16" s="10" customFormat="1" ht="13.5" customHeight="1" thickTop="1" x14ac:dyDescent="0.15">
      <c r="B289" s="92"/>
      <c r="C289" s="93"/>
      <c r="D289" s="62" t="s">
        <v>10</v>
      </c>
      <c r="E289" s="243">
        <f>E290+E291</f>
        <v>1500</v>
      </c>
      <c r="F289" s="243">
        <f>F290+F291</f>
        <v>246</v>
      </c>
      <c r="G289" s="211">
        <f>SUM(E289:F289)</f>
        <v>1746</v>
      </c>
      <c r="H289" s="244">
        <f>E289/$G$289</f>
        <v>0.85910652920962194</v>
      </c>
      <c r="I289" s="245">
        <f>F289/$G$289</f>
        <v>0.14089347079037801</v>
      </c>
      <c r="J289" s="98"/>
      <c r="K289" s="26"/>
      <c r="L289" s="57"/>
      <c r="M289" s="57"/>
      <c r="N289" s="57"/>
      <c r="O289" s="133"/>
      <c r="P289" s="29"/>
    </row>
    <row r="290" spans="2:16" s="10" customFormat="1" ht="13.5" customHeight="1" x14ac:dyDescent="0.15">
      <c r="B290" s="55"/>
      <c r="C290" s="72"/>
      <c r="D290" s="58" t="s">
        <v>88</v>
      </c>
      <c r="E290" s="212">
        <f>E266+E276+E286</f>
        <v>759</v>
      </c>
      <c r="F290" s="212">
        <f>F266+F276+F286</f>
        <v>150</v>
      </c>
      <c r="G290" s="213">
        <f>SUM(E290:F290)</f>
        <v>909</v>
      </c>
      <c r="H290" s="137">
        <f>E290/$G$290</f>
        <v>0.83498349834983498</v>
      </c>
      <c r="I290" s="108">
        <f>F290/$G$290</f>
        <v>0.16501650165016502</v>
      </c>
      <c r="J290" s="98"/>
      <c r="K290" s="26"/>
      <c r="L290" s="57"/>
      <c r="M290" s="57"/>
      <c r="N290" s="57"/>
      <c r="O290" s="133"/>
      <c r="P290" s="29"/>
    </row>
    <row r="291" spans="2:16" s="10" customFormat="1" ht="13.5" customHeight="1" x14ac:dyDescent="0.15">
      <c r="B291" s="96" t="s">
        <v>10</v>
      </c>
      <c r="C291" s="26"/>
      <c r="D291" s="74" t="s">
        <v>91</v>
      </c>
      <c r="E291" s="214">
        <f>E267+E277+E287</f>
        <v>741</v>
      </c>
      <c r="F291" s="214">
        <f>F267+F277+F287</f>
        <v>96</v>
      </c>
      <c r="G291" s="215">
        <f>SUM(E291:F291)</f>
        <v>837</v>
      </c>
      <c r="H291" s="138">
        <f>E291/$G$291</f>
        <v>0.88530465949820791</v>
      </c>
      <c r="I291" s="112">
        <f>F291/$G$291</f>
        <v>0.11469534050179211</v>
      </c>
      <c r="J291" s="98"/>
      <c r="K291" s="26"/>
      <c r="L291" s="57"/>
      <c r="M291" s="57"/>
      <c r="N291" s="57"/>
      <c r="O291" s="133"/>
      <c r="P291" s="29"/>
    </row>
    <row r="292" spans="2:16" s="10" customFormat="1" ht="13.5" customHeight="1" x14ac:dyDescent="0.15">
      <c r="B292" s="84"/>
      <c r="C292" s="97"/>
      <c r="D292" s="59" t="s">
        <v>24</v>
      </c>
      <c r="E292" s="224"/>
      <c r="F292" s="224"/>
      <c r="G292" s="216">
        <f>G268+G278+G288</f>
        <v>7</v>
      </c>
      <c r="H292" s="146"/>
      <c r="I292" s="148"/>
      <c r="J292" s="98"/>
      <c r="K292" s="26"/>
      <c r="L292" s="57"/>
      <c r="M292" s="57"/>
      <c r="N292" s="57"/>
      <c r="O292" s="133"/>
      <c r="P292" s="29"/>
    </row>
    <row r="293" spans="2:16" s="10" customFormat="1" ht="13.5" customHeight="1" x14ac:dyDescent="0.15">
      <c r="B293" s="26"/>
      <c r="C293" s="26"/>
      <c r="D293" s="26"/>
      <c r="E293" s="57"/>
      <c r="F293" s="57"/>
      <c r="G293" s="57"/>
      <c r="H293" s="133"/>
      <c r="I293" s="133"/>
      <c r="J293" s="26"/>
      <c r="K293" s="26"/>
      <c r="L293" s="57"/>
      <c r="M293" s="57"/>
      <c r="N293" s="57"/>
      <c r="O293" s="133"/>
      <c r="P293" s="29"/>
    </row>
    <row r="294" spans="2:16" s="10" customFormat="1" ht="13.5" customHeight="1" x14ac:dyDescent="0.15">
      <c r="B294" s="65" t="s">
        <v>69</v>
      </c>
      <c r="C294" s="65"/>
      <c r="D294" s="17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</row>
    <row r="295" spans="2:16" s="10" customFormat="1" ht="19.2" x14ac:dyDescent="0.15">
      <c r="B295" s="11" t="s">
        <v>9</v>
      </c>
      <c r="C295" s="11" t="s">
        <v>19</v>
      </c>
      <c r="D295" s="402" t="s">
        <v>20</v>
      </c>
      <c r="E295" s="402" t="s">
        <v>70</v>
      </c>
      <c r="F295" s="402" t="s">
        <v>71</v>
      </c>
      <c r="G295" s="406" t="s">
        <v>10</v>
      </c>
      <c r="H295" s="407" t="s">
        <v>70</v>
      </c>
      <c r="I295" s="405" t="s">
        <v>71</v>
      </c>
      <c r="J295" s="311"/>
      <c r="K295" s="26"/>
      <c r="L295" s="312"/>
      <c r="M295" s="63"/>
      <c r="N295" s="63"/>
      <c r="O295" s="63"/>
    </row>
    <row r="296" spans="2:16" s="10" customFormat="1" ht="13.5" customHeight="1" x14ac:dyDescent="0.15">
      <c r="B296" s="68"/>
      <c r="C296" s="69"/>
      <c r="D296" s="70" t="s">
        <v>10</v>
      </c>
      <c r="E296" s="210">
        <f>E297+E298</f>
        <v>489</v>
      </c>
      <c r="F296" s="210">
        <f>F297+F298</f>
        <v>250</v>
      </c>
      <c r="G296" s="226">
        <f>E296+F296</f>
        <v>739</v>
      </c>
      <c r="H296" s="281">
        <f>E296/$G$296</f>
        <v>0.66170500676589983</v>
      </c>
      <c r="I296" s="102">
        <f>F296/$G$296</f>
        <v>0.33829499323410012</v>
      </c>
      <c r="J296" s="98"/>
      <c r="K296" s="26"/>
      <c r="L296" s="265"/>
      <c r="M296" s="63"/>
      <c r="N296" s="63"/>
      <c r="O296" s="63"/>
    </row>
    <row r="297" spans="2:16" s="10" customFormat="1" ht="13.5" customHeight="1" x14ac:dyDescent="0.15">
      <c r="B297" s="55"/>
      <c r="C297" s="72"/>
      <c r="D297" s="58" t="s">
        <v>88</v>
      </c>
      <c r="E297" s="212">
        <f>E301+E304</f>
        <v>281</v>
      </c>
      <c r="F297" s="212">
        <f>F301+F304</f>
        <v>100</v>
      </c>
      <c r="G297" s="227">
        <f>E297+F297</f>
        <v>381</v>
      </c>
      <c r="H297" s="286">
        <f>E297/$G$297</f>
        <v>0.73753280839895008</v>
      </c>
      <c r="I297" s="106">
        <f>F297/$G$297</f>
        <v>0.26246719160104987</v>
      </c>
      <c r="J297" s="98"/>
      <c r="K297" s="26"/>
      <c r="L297" s="265"/>
      <c r="M297" s="63"/>
      <c r="N297" s="63"/>
      <c r="O297" s="63"/>
    </row>
    <row r="298" spans="2:16" s="10" customFormat="1" ht="13.5" customHeight="1" x14ac:dyDescent="0.15">
      <c r="B298" s="55"/>
      <c r="C298" s="72" t="s">
        <v>10</v>
      </c>
      <c r="D298" s="74" t="s">
        <v>91</v>
      </c>
      <c r="E298" s="214">
        <f>E302+E305</f>
        <v>208</v>
      </c>
      <c r="F298" s="214">
        <f>F302+F305</f>
        <v>150</v>
      </c>
      <c r="G298" s="231">
        <f>E298+F298</f>
        <v>358</v>
      </c>
      <c r="H298" s="290">
        <f>E298/$G$297</f>
        <v>0.54593175853018372</v>
      </c>
      <c r="I298" s="110">
        <f>F298/$G$298</f>
        <v>0.41899441340782123</v>
      </c>
      <c r="J298" s="98"/>
      <c r="K298" s="26"/>
      <c r="L298" s="265"/>
      <c r="M298" s="63"/>
      <c r="N298" s="63"/>
      <c r="O298" s="63"/>
    </row>
    <row r="299" spans="2:16" s="10" customFormat="1" ht="13.5" customHeight="1" x14ac:dyDescent="0.15">
      <c r="B299" s="55"/>
      <c r="C299" s="72"/>
      <c r="D299" s="59" t="s">
        <v>24</v>
      </c>
      <c r="E299" s="242"/>
      <c r="F299" s="242"/>
      <c r="G299" s="266">
        <f>$F$8-G296</f>
        <v>3</v>
      </c>
      <c r="H299" s="296"/>
      <c r="I299" s="268"/>
      <c r="J299" s="98"/>
      <c r="K299" s="26"/>
      <c r="L299" s="265"/>
      <c r="M299" s="63"/>
      <c r="N299" s="63"/>
      <c r="O299" s="63"/>
    </row>
    <row r="300" spans="2:16" s="10" customFormat="1" ht="13.5" customHeight="1" x14ac:dyDescent="0.15">
      <c r="B300" s="55"/>
      <c r="C300" s="68" t="s">
        <v>25</v>
      </c>
      <c r="D300" s="70" t="s">
        <v>10</v>
      </c>
      <c r="E300" s="210">
        <f>E301+E302</f>
        <v>224</v>
      </c>
      <c r="F300" s="210">
        <f>F301+F302</f>
        <v>122</v>
      </c>
      <c r="G300" s="226">
        <f t="shared" ref="G300:G308" si="101">E300+F300</f>
        <v>346</v>
      </c>
      <c r="H300" s="282">
        <f>E300/$G$300</f>
        <v>0.64739884393063585</v>
      </c>
      <c r="I300" s="102">
        <f>F300/$G$300</f>
        <v>0.35260115606936415</v>
      </c>
      <c r="J300" s="98"/>
      <c r="K300" s="26"/>
      <c r="L300" s="265"/>
      <c r="M300" s="63"/>
      <c r="N300" s="63"/>
      <c r="O300" s="63"/>
    </row>
    <row r="301" spans="2:16" s="10" customFormat="1" ht="13.5" customHeight="1" x14ac:dyDescent="0.15">
      <c r="B301" s="55" t="s">
        <v>15</v>
      </c>
      <c r="C301" s="55" t="s">
        <v>13</v>
      </c>
      <c r="D301" s="58" t="s">
        <v>88</v>
      </c>
      <c r="E301" s="319">
        <v>124</v>
      </c>
      <c r="F301" s="319">
        <v>51</v>
      </c>
      <c r="G301" s="227">
        <f t="shared" si="101"/>
        <v>175</v>
      </c>
      <c r="H301" s="286">
        <f>E301/$G$301</f>
        <v>0.70857142857142852</v>
      </c>
      <c r="I301" s="106">
        <f>F301/$G$301</f>
        <v>0.29142857142857143</v>
      </c>
      <c r="J301" s="98"/>
      <c r="K301" s="26"/>
      <c r="L301" s="265"/>
      <c r="M301" s="63"/>
      <c r="N301" s="63"/>
      <c r="O301" s="63"/>
    </row>
    <row r="302" spans="2:16" s="10" customFormat="1" ht="13.5" customHeight="1" x14ac:dyDescent="0.15">
      <c r="B302" s="55"/>
      <c r="C302" s="55"/>
      <c r="D302" s="60" t="s">
        <v>91</v>
      </c>
      <c r="E302" s="321">
        <v>100</v>
      </c>
      <c r="F302" s="321">
        <v>71</v>
      </c>
      <c r="G302" s="269">
        <f t="shared" si="101"/>
        <v>171</v>
      </c>
      <c r="H302" s="287">
        <f>E302/$G$302</f>
        <v>0.58479532163742687</v>
      </c>
      <c r="I302" s="270">
        <f>F302/$G$302</f>
        <v>0.41520467836257308</v>
      </c>
      <c r="J302" s="98"/>
      <c r="K302" s="26"/>
      <c r="L302" s="265"/>
      <c r="M302" s="63"/>
      <c r="N302" s="63"/>
      <c r="O302" s="63"/>
    </row>
    <row r="303" spans="2:16" s="10" customFormat="1" ht="13.5" customHeight="1" x14ac:dyDescent="0.15">
      <c r="B303" s="55"/>
      <c r="C303" s="68"/>
      <c r="D303" s="70" t="s">
        <v>10</v>
      </c>
      <c r="E303" s="210">
        <f>E304+E305</f>
        <v>265</v>
      </c>
      <c r="F303" s="210">
        <f>F304+F305</f>
        <v>128</v>
      </c>
      <c r="G303" s="226">
        <f t="shared" si="101"/>
        <v>393</v>
      </c>
      <c r="H303" s="282">
        <f>E303/$G$303</f>
        <v>0.67430025445292618</v>
      </c>
      <c r="I303" s="102">
        <f>F303/$G$303</f>
        <v>0.32569974554707382</v>
      </c>
      <c r="J303" s="98"/>
      <c r="K303" s="26"/>
      <c r="L303" s="265"/>
      <c r="M303" s="63"/>
      <c r="N303" s="63"/>
      <c r="O303" s="63"/>
    </row>
    <row r="304" spans="2:16" s="10" customFormat="1" ht="13.5" customHeight="1" x14ac:dyDescent="0.15">
      <c r="B304" s="55"/>
      <c r="C304" s="55" t="s">
        <v>16</v>
      </c>
      <c r="D304" s="82" t="s">
        <v>88</v>
      </c>
      <c r="E304" s="319">
        <v>157</v>
      </c>
      <c r="F304" s="319">
        <v>49</v>
      </c>
      <c r="G304" s="227">
        <f t="shared" si="101"/>
        <v>206</v>
      </c>
      <c r="H304" s="286">
        <f>E304/$G$304</f>
        <v>0.76213592233009708</v>
      </c>
      <c r="I304" s="106">
        <f>F304/$G$304</f>
        <v>0.23786407766990292</v>
      </c>
      <c r="J304" s="98"/>
      <c r="K304" s="26"/>
      <c r="L304" s="265"/>
      <c r="M304" s="63"/>
      <c r="N304" s="63"/>
      <c r="O304" s="63"/>
    </row>
    <row r="305" spans="2:15" s="10" customFormat="1" ht="13.5" customHeight="1" x14ac:dyDescent="0.15">
      <c r="B305" s="84"/>
      <c r="C305" s="59"/>
      <c r="D305" s="59" t="s">
        <v>91</v>
      </c>
      <c r="E305" s="321">
        <v>108</v>
      </c>
      <c r="F305" s="321">
        <v>79</v>
      </c>
      <c r="G305" s="228">
        <f t="shared" si="101"/>
        <v>187</v>
      </c>
      <c r="H305" s="288">
        <f>E305/$G$305</f>
        <v>0.57754010695187163</v>
      </c>
      <c r="I305" s="118">
        <f>F305/$G$305</f>
        <v>0.42245989304812837</v>
      </c>
      <c r="J305" s="98"/>
      <c r="K305" s="26"/>
      <c r="L305" s="265"/>
      <c r="M305" s="63"/>
      <c r="N305" s="63"/>
      <c r="O305" s="63"/>
    </row>
    <row r="306" spans="2:15" s="10" customFormat="1" ht="13.5" customHeight="1" x14ac:dyDescent="0.15">
      <c r="B306" s="68"/>
      <c r="C306" s="69"/>
      <c r="D306" s="70" t="s">
        <v>10</v>
      </c>
      <c r="E306" s="210">
        <f>E307+E308</f>
        <v>139</v>
      </c>
      <c r="F306" s="210">
        <f>F307+F308</f>
        <v>77</v>
      </c>
      <c r="G306" s="226">
        <f t="shared" si="101"/>
        <v>216</v>
      </c>
      <c r="H306" s="282">
        <f>E306/$G$306</f>
        <v>0.64351851851851849</v>
      </c>
      <c r="I306" s="102">
        <f>F306/$G$306</f>
        <v>0.35648148148148145</v>
      </c>
      <c r="J306" s="98"/>
      <c r="K306" s="26"/>
      <c r="L306" s="265"/>
      <c r="M306" s="63"/>
      <c r="N306" s="63"/>
      <c r="O306" s="63"/>
    </row>
    <row r="307" spans="2:15" s="10" customFormat="1" ht="13.5" customHeight="1" x14ac:dyDescent="0.15">
      <c r="B307" s="55"/>
      <c r="C307" s="72"/>
      <c r="D307" s="58" t="s">
        <v>88</v>
      </c>
      <c r="E307" s="319">
        <v>89</v>
      </c>
      <c r="F307" s="319">
        <v>32</v>
      </c>
      <c r="G307" s="360">
        <f t="shared" si="101"/>
        <v>121</v>
      </c>
      <c r="H307" s="289">
        <f>E307/$G$307</f>
        <v>0.73553719008264462</v>
      </c>
      <c r="I307" s="299">
        <f>F307/$G$307</f>
        <v>0.26446280991735538</v>
      </c>
      <c r="J307" s="98"/>
      <c r="K307" s="26"/>
      <c r="L307" s="265"/>
      <c r="M307" s="63"/>
      <c r="N307" s="63"/>
      <c r="O307" s="63"/>
    </row>
    <row r="308" spans="2:15" s="10" customFormat="1" ht="13.5" customHeight="1" x14ac:dyDescent="0.15">
      <c r="B308" s="55" t="s">
        <v>26</v>
      </c>
      <c r="C308" s="26" t="s">
        <v>16</v>
      </c>
      <c r="D308" s="74" t="s">
        <v>91</v>
      </c>
      <c r="E308" s="331">
        <v>50</v>
      </c>
      <c r="F308" s="331">
        <v>45</v>
      </c>
      <c r="G308" s="231">
        <f t="shared" si="101"/>
        <v>95</v>
      </c>
      <c r="H308" s="290">
        <f>E308/$G$308</f>
        <v>0.52631578947368418</v>
      </c>
      <c r="I308" s="110">
        <f>F308/$G$308</f>
        <v>0.47368421052631576</v>
      </c>
      <c r="J308" s="98"/>
      <c r="K308" s="26"/>
      <c r="L308" s="265"/>
      <c r="M308" s="63"/>
      <c r="N308" s="63"/>
      <c r="O308" s="63"/>
    </row>
    <row r="309" spans="2:15" s="10" customFormat="1" ht="13.5" customHeight="1" thickBot="1" x14ac:dyDescent="0.2">
      <c r="B309" s="55"/>
      <c r="C309" s="72"/>
      <c r="D309" s="91" t="s">
        <v>24</v>
      </c>
      <c r="E309" s="234"/>
      <c r="F309" s="234"/>
      <c r="G309" s="275">
        <f>$F$11-G306</f>
        <v>1</v>
      </c>
      <c r="H309" s="297"/>
      <c r="I309" s="130"/>
      <c r="J309" s="98"/>
      <c r="K309" s="26"/>
      <c r="L309" s="265"/>
      <c r="M309" s="63"/>
      <c r="N309" s="63"/>
      <c r="O309" s="63"/>
    </row>
    <row r="310" spans="2:15" s="10" customFormat="1" ht="13.5" customHeight="1" thickTop="1" x14ac:dyDescent="0.15">
      <c r="B310" s="92"/>
      <c r="C310" s="93"/>
      <c r="D310" s="62" t="s">
        <v>10</v>
      </c>
      <c r="E310" s="278">
        <f>E311+E312</f>
        <v>628</v>
      </c>
      <c r="F310" s="278">
        <f>F311+F312</f>
        <v>327</v>
      </c>
      <c r="G310" s="279">
        <f>E310+F310</f>
        <v>955</v>
      </c>
      <c r="H310" s="293">
        <f>E310/$G$310</f>
        <v>0.6575916230366492</v>
      </c>
      <c r="I310" s="294">
        <f>F310/$G$310</f>
        <v>0.3424083769633508</v>
      </c>
      <c r="J310" s="98"/>
      <c r="K310" s="26"/>
      <c r="L310" s="265"/>
      <c r="M310" s="63"/>
      <c r="N310" s="63"/>
      <c r="O310" s="63"/>
    </row>
    <row r="311" spans="2:15" s="10" customFormat="1" ht="13.5" customHeight="1" x14ac:dyDescent="0.15">
      <c r="B311" s="55"/>
      <c r="C311" s="72"/>
      <c r="D311" s="58" t="s">
        <v>88</v>
      </c>
      <c r="E311" s="271">
        <f>E297+E307</f>
        <v>370</v>
      </c>
      <c r="F311" s="271">
        <f>F297+F307</f>
        <v>132</v>
      </c>
      <c r="G311" s="272">
        <f>E311+F311</f>
        <v>502</v>
      </c>
      <c r="H311" s="289">
        <f>E311/$G$311</f>
        <v>0.73705179282868527</v>
      </c>
      <c r="I311" s="291">
        <f>F311/$G$311</f>
        <v>0.26294820717131473</v>
      </c>
      <c r="J311" s="98"/>
      <c r="K311" s="26"/>
      <c r="L311" s="265"/>
      <c r="M311" s="63"/>
      <c r="N311" s="63"/>
      <c r="O311" s="63"/>
    </row>
    <row r="312" spans="2:15" s="10" customFormat="1" ht="13.5" customHeight="1" x14ac:dyDescent="0.15">
      <c r="B312" s="96" t="s">
        <v>10</v>
      </c>
      <c r="C312" s="26"/>
      <c r="D312" s="74" t="s">
        <v>91</v>
      </c>
      <c r="E312" s="273">
        <f>E298+E308</f>
        <v>258</v>
      </c>
      <c r="F312" s="273">
        <f>F298+F308</f>
        <v>195</v>
      </c>
      <c r="G312" s="274">
        <f>E312+F312</f>
        <v>453</v>
      </c>
      <c r="H312" s="290">
        <f>E312/$G$312</f>
        <v>0.56953642384105962</v>
      </c>
      <c r="I312" s="292">
        <f>F312/$G$312</f>
        <v>0.43046357615894038</v>
      </c>
      <c r="J312" s="98"/>
      <c r="K312" s="26"/>
      <c r="L312" s="265"/>
      <c r="M312" s="63"/>
      <c r="N312" s="63"/>
      <c r="O312" s="63"/>
    </row>
    <row r="313" spans="2:15" s="10" customFormat="1" ht="13.5" customHeight="1" x14ac:dyDescent="0.15">
      <c r="B313" s="84"/>
      <c r="C313" s="97"/>
      <c r="D313" s="59" t="s">
        <v>24</v>
      </c>
      <c r="E313" s="224"/>
      <c r="F313" s="224"/>
      <c r="G313" s="279">
        <f>G299+G309</f>
        <v>4</v>
      </c>
      <c r="H313" s="280"/>
      <c r="I313" s="78"/>
      <c r="J313" s="98"/>
      <c r="K313" s="26"/>
      <c r="L313" s="265"/>
      <c r="M313" s="63"/>
      <c r="N313" s="63"/>
      <c r="O313" s="63"/>
    </row>
    <row r="314" spans="2:15" s="10" customFormat="1" ht="13.5" customHeight="1" x14ac:dyDescent="0.15">
      <c r="B314" s="26"/>
      <c r="C314" s="26"/>
      <c r="D314" s="26"/>
      <c r="E314" s="265"/>
      <c r="F314" s="63"/>
      <c r="G314" s="63"/>
      <c r="H314" s="63"/>
      <c r="J314" s="265"/>
      <c r="K314" s="26"/>
      <c r="L314" s="265"/>
      <c r="M314" s="63"/>
      <c r="N314" s="63"/>
      <c r="O314" s="63"/>
    </row>
    <row r="315" spans="2:15" s="10" customFormat="1" ht="13.5" customHeight="1" x14ac:dyDescent="0.15">
      <c r="B315" s="134" t="s">
        <v>72</v>
      </c>
      <c r="C315" s="26"/>
      <c r="D315" s="26"/>
      <c r="E315" s="265"/>
      <c r="F315" s="63"/>
      <c r="G315" s="63"/>
      <c r="H315" s="63"/>
      <c r="J315" s="265"/>
      <c r="K315" s="26"/>
      <c r="L315" s="265"/>
      <c r="M315" s="63"/>
      <c r="N315" s="63"/>
      <c r="O315" s="63"/>
    </row>
    <row r="316" spans="2:15" s="10" customFormat="1" ht="19.2" x14ac:dyDescent="0.15">
      <c r="B316" s="11" t="s">
        <v>9</v>
      </c>
      <c r="C316" s="11" t="s">
        <v>19</v>
      </c>
      <c r="D316" s="402" t="s">
        <v>20</v>
      </c>
      <c r="E316" s="402" t="s">
        <v>73</v>
      </c>
      <c r="F316" s="402" t="s">
        <v>74</v>
      </c>
      <c r="G316" s="406" t="s">
        <v>10</v>
      </c>
      <c r="H316" s="407" t="s">
        <v>73</v>
      </c>
      <c r="I316" s="402" t="s">
        <v>74</v>
      </c>
      <c r="J316" s="265"/>
      <c r="K316" s="26"/>
      <c r="L316" s="265"/>
      <c r="M316" s="63"/>
      <c r="N316" s="63"/>
      <c r="O316" s="63"/>
    </row>
    <row r="317" spans="2:15" s="10" customFormat="1" ht="13.5" customHeight="1" x14ac:dyDescent="0.15">
      <c r="B317" s="68"/>
      <c r="C317" s="69"/>
      <c r="D317" s="70" t="s">
        <v>10</v>
      </c>
      <c r="E317" s="210">
        <f>E318+E319</f>
        <v>451</v>
      </c>
      <c r="F317" s="210">
        <f>F318+F319</f>
        <v>289</v>
      </c>
      <c r="G317" s="226">
        <f>E317+F317</f>
        <v>740</v>
      </c>
      <c r="H317" s="282">
        <f>E317/$G$317</f>
        <v>0.60945945945945945</v>
      </c>
      <c r="I317" s="102">
        <f>F317/$G$317</f>
        <v>0.39054054054054055</v>
      </c>
      <c r="J317" s="265"/>
      <c r="K317" s="26"/>
      <c r="L317" s="265"/>
      <c r="M317" s="63"/>
      <c r="N317" s="63"/>
      <c r="O317" s="63"/>
    </row>
    <row r="318" spans="2:15" s="10" customFormat="1" ht="13.5" customHeight="1" x14ac:dyDescent="0.15">
      <c r="B318" s="55"/>
      <c r="C318" s="72"/>
      <c r="D318" s="58" t="s">
        <v>88</v>
      </c>
      <c r="E318" s="212">
        <f>E322+E325</f>
        <v>263</v>
      </c>
      <c r="F318" s="212">
        <f>F322+F325</f>
        <v>119</v>
      </c>
      <c r="G318" s="227">
        <f>E318+F318</f>
        <v>382</v>
      </c>
      <c r="H318" s="286">
        <f>E318/$G$318</f>
        <v>0.68848167539267013</v>
      </c>
      <c r="I318" s="106">
        <f>F318/$G$318</f>
        <v>0.31151832460732987</v>
      </c>
      <c r="J318" s="265"/>
      <c r="K318" s="26"/>
      <c r="L318" s="265"/>
      <c r="M318" s="63"/>
      <c r="N318" s="63"/>
      <c r="O318" s="63"/>
    </row>
    <row r="319" spans="2:15" s="10" customFormat="1" ht="13.5" customHeight="1" x14ac:dyDescent="0.15">
      <c r="B319" s="55"/>
      <c r="C319" s="72" t="s">
        <v>10</v>
      </c>
      <c r="D319" s="74" t="s">
        <v>91</v>
      </c>
      <c r="E319" s="214">
        <f>E323+E326</f>
        <v>188</v>
      </c>
      <c r="F319" s="214">
        <f>F323+F326</f>
        <v>170</v>
      </c>
      <c r="G319" s="231">
        <f>E319+F319</f>
        <v>358</v>
      </c>
      <c r="H319" s="290">
        <f>E319/$G$319</f>
        <v>0.52513966480446927</v>
      </c>
      <c r="I319" s="110">
        <f>F319/$G$319</f>
        <v>0.47486033519553073</v>
      </c>
      <c r="J319" s="265"/>
      <c r="K319" s="26"/>
      <c r="L319" s="265"/>
      <c r="M319" s="63"/>
      <c r="N319" s="63"/>
      <c r="O319" s="63"/>
    </row>
    <row r="320" spans="2:15" s="10" customFormat="1" ht="13.5" customHeight="1" x14ac:dyDescent="0.15">
      <c r="B320" s="55"/>
      <c r="C320" s="72"/>
      <c r="D320" s="59" t="s">
        <v>24</v>
      </c>
      <c r="E320" s="242"/>
      <c r="F320" s="242"/>
      <c r="G320" s="266">
        <f>$F$8-G317</f>
        <v>2</v>
      </c>
      <c r="H320" s="296"/>
      <c r="I320" s="268"/>
      <c r="J320" s="265"/>
      <c r="K320" s="26"/>
      <c r="L320" s="265"/>
      <c r="M320" s="63"/>
      <c r="N320" s="63"/>
      <c r="O320" s="63"/>
    </row>
    <row r="321" spans="2:15" s="10" customFormat="1" ht="13.5" customHeight="1" x14ac:dyDescent="0.15">
      <c r="B321" s="55"/>
      <c r="C321" s="68" t="s">
        <v>25</v>
      </c>
      <c r="D321" s="70" t="s">
        <v>10</v>
      </c>
      <c r="E321" s="210">
        <f>E322+E323</f>
        <v>222</v>
      </c>
      <c r="F321" s="210">
        <f>F322+F323</f>
        <v>124</v>
      </c>
      <c r="G321" s="226">
        <f t="shared" ref="G321:G329" si="102">E321+F321</f>
        <v>346</v>
      </c>
      <c r="H321" s="282">
        <f>E321/$G$321</f>
        <v>0.64161849710982655</v>
      </c>
      <c r="I321" s="102">
        <f>F321/$G$321</f>
        <v>0.3583815028901734</v>
      </c>
      <c r="J321" s="265"/>
      <c r="K321" s="26"/>
      <c r="L321" s="265"/>
      <c r="M321" s="63"/>
      <c r="N321" s="63"/>
      <c r="O321" s="63"/>
    </row>
    <row r="322" spans="2:15" s="10" customFormat="1" ht="13.5" customHeight="1" x14ac:dyDescent="0.15">
      <c r="B322" s="55" t="s">
        <v>15</v>
      </c>
      <c r="C322" s="55" t="s">
        <v>13</v>
      </c>
      <c r="D322" s="58" t="s">
        <v>88</v>
      </c>
      <c r="E322" s="319">
        <v>121</v>
      </c>
      <c r="F322" s="319">
        <v>54</v>
      </c>
      <c r="G322" s="227">
        <f t="shared" si="102"/>
        <v>175</v>
      </c>
      <c r="H322" s="286">
        <f>E322/$G$322</f>
        <v>0.69142857142857139</v>
      </c>
      <c r="I322" s="106">
        <f>F322/$G$322</f>
        <v>0.30857142857142855</v>
      </c>
      <c r="J322" s="265"/>
      <c r="K322" s="26"/>
      <c r="L322" s="265"/>
      <c r="M322" s="63"/>
      <c r="N322" s="63"/>
      <c r="O322" s="63"/>
    </row>
    <row r="323" spans="2:15" s="10" customFormat="1" ht="13.5" customHeight="1" x14ac:dyDescent="0.15">
      <c r="B323" s="55"/>
      <c r="C323" s="55"/>
      <c r="D323" s="60" t="s">
        <v>91</v>
      </c>
      <c r="E323" s="321">
        <v>101</v>
      </c>
      <c r="F323" s="321">
        <v>70</v>
      </c>
      <c r="G323" s="269">
        <f t="shared" si="102"/>
        <v>171</v>
      </c>
      <c r="H323" s="287">
        <f>E323/$G$323</f>
        <v>0.59064327485380119</v>
      </c>
      <c r="I323" s="270">
        <f>F323/$G$323</f>
        <v>0.40935672514619881</v>
      </c>
      <c r="J323" s="265"/>
      <c r="K323" s="26"/>
      <c r="L323" s="265"/>
      <c r="M323" s="63"/>
      <c r="N323" s="63"/>
      <c r="O323" s="63"/>
    </row>
    <row r="324" spans="2:15" s="10" customFormat="1" ht="13.5" customHeight="1" x14ac:dyDescent="0.15">
      <c r="B324" s="55"/>
      <c r="C324" s="68"/>
      <c r="D324" s="70" t="s">
        <v>10</v>
      </c>
      <c r="E324" s="210">
        <f>E325+E326</f>
        <v>229</v>
      </c>
      <c r="F324" s="210">
        <f>F325+F326</f>
        <v>165</v>
      </c>
      <c r="G324" s="226">
        <f t="shared" si="102"/>
        <v>394</v>
      </c>
      <c r="H324" s="282">
        <f>E324/$G$324</f>
        <v>0.58121827411167515</v>
      </c>
      <c r="I324" s="102">
        <f>F324/$G$324</f>
        <v>0.41878172588832485</v>
      </c>
      <c r="J324" s="265"/>
      <c r="K324" s="26"/>
      <c r="L324" s="265"/>
      <c r="M324" s="63"/>
      <c r="N324" s="63"/>
      <c r="O324" s="63"/>
    </row>
    <row r="325" spans="2:15" s="10" customFormat="1" ht="13.5" customHeight="1" x14ac:dyDescent="0.15">
      <c r="B325" s="55"/>
      <c r="C325" s="55" t="s">
        <v>16</v>
      </c>
      <c r="D325" s="82" t="s">
        <v>88</v>
      </c>
      <c r="E325" s="319">
        <v>142</v>
      </c>
      <c r="F325" s="319">
        <v>65</v>
      </c>
      <c r="G325" s="227">
        <f t="shared" si="102"/>
        <v>207</v>
      </c>
      <c r="H325" s="286">
        <f>E325/$G$325</f>
        <v>0.68599033816425126</v>
      </c>
      <c r="I325" s="106">
        <f>F325/$G$325</f>
        <v>0.3140096618357488</v>
      </c>
      <c r="J325" s="265"/>
      <c r="K325" s="26"/>
      <c r="L325" s="265"/>
      <c r="M325" s="63"/>
      <c r="N325" s="63"/>
      <c r="O325" s="63"/>
    </row>
    <row r="326" spans="2:15" s="10" customFormat="1" ht="13.5" customHeight="1" x14ac:dyDescent="0.15">
      <c r="B326" s="84"/>
      <c r="C326" s="59"/>
      <c r="D326" s="59" t="s">
        <v>91</v>
      </c>
      <c r="E326" s="321">
        <v>87</v>
      </c>
      <c r="F326" s="321">
        <v>100</v>
      </c>
      <c r="G326" s="269">
        <f t="shared" si="102"/>
        <v>187</v>
      </c>
      <c r="H326" s="287">
        <f>E326/$G$326</f>
        <v>0.46524064171122997</v>
      </c>
      <c r="I326" s="270">
        <f>F326/$G$326</f>
        <v>0.53475935828877008</v>
      </c>
      <c r="J326" s="265"/>
      <c r="K326" s="26"/>
      <c r="L326" s="265"/>
      <c r="M326" s="63"/>
      <c r="N326" s="63"/>
      <c r="O326" s="63"/>
    </row>
    <row r="327" spans="2:15" s="10" customFormat="1" ht="13.5" customHeight="1" x14ac:dyDescent="0.15">
      <c r="B327" s="68"/>
      <c r="C327" s="69"/>
      <c r="D327" s="70" t="s">
        <v>10</v>
      </c>
      <c r="E327" s="210">
        <f>E328+E329</f>
        <v>122</v>
      </c>
      <c r="F327" s="210">
        <f>F328+F329</f>
        <v>94</v>
      </c>
      <c r="G327" s="226">
        <f t="shared" si="102"/>
        <v>216</v>
      </c>
      <c r="H327" s="282">
        <f>E327/$G$327</f>
        <v>0.56481481481481477</v>
      </c>
      <c r="I327" s="102">
        <f>F327/$G$327</f>
        <v>0.43518518518518517</v>
      </c>
      <c r="J327" s="265"/>
      <c r="K327" s="26"/>
      <c r="L327" s="265"/>
      <c r="M327" s="63"/>
      <c r="N327" s="63"/>
      <c r="O327" s="63"/>
    </row>
    <row r="328" spans="2:15" s="10" customFormat="1" ht="13.5" customHeight="1" x14ac:dyDescent="0.15">
      <c r="B328" s="55"/>
      <c r="C328" s="72"/>
      <c r="D328" s="58" t="s">
        <v>88</v>
      </c>
      <c r="E328" s="319">
        <v>88</v>
      </c>
      <c r="F328" s="319">
        <v>33</v>
      </c>
      <c r="G328" s="360">
        <f t="shared" si="102"/>
        <v>121</v>
      </c>
      <c r="H328" s="289">
        <f>E328/$G$328</f>
        <v>0.72727272727272729</v>
      </c>
      <c r="I328" s="299">
        <f>F328/$G$328</f>
        <v>0.27272727272727271</v>
      </c>
      <c r="J328" s="265"/>
      <c r="K328" s="26"/>
      <c r="L328" s="265"/>
      <c r="M328" s="63"/>
      <c r="N328" s="63"/>
      <c r="O328" s="63"/>
    </row>
    <row r="329" spans="2:15" s="10" customFormat="1" ht="13.5" customHeight="1" x14ac:dyDescent="0.15">
      <c r="B329" s="55" t="s">
        <v>26</v>
      </c>
      <c r="C329" s="26" t="s">
        <v>16</v>
      </c>
      <c r="D329" s="74" t="s">
        <v>91</v>
      </c>
      <c r="E329" s="331">
        <v>34</v>
      </c>
      <c r="F329" s="331">
        <v>61</v>
      </c>
      <c r="G329" s="231">
        <f t="shared" si="102"/>
        <v>95</v>
      </c>
      <c r="H329" s="290">
        <f>E329/$G$329</f>
        <v>0.35789473684210527</v>
      </c>
      <c r="I329" s="110">
        <f>F329/$G$329</f>
        <v>0.64210526315789473</v>
      </c>
      <c r="J329" s="63"/>
      <c r="K329" s="63"/>
      <c r="L329" s="63"/>
      <c r="M329" s="63"/>
      <c r="N329" s="63"/>
      <c r="O329" s="63"/>
    </row>
    <row r="330" spans="2:15" s="10" customFormat="1" ht="13.5" customHeight="1" thickBot="1" x14ac:dyDescent="0.2">
      <c r="B330" s="55"/>
      <c r="C330" s="72"/>
      <c r="D330" s="91" t="s">
        <v>24</v>
      </c>
      <c r="E330" s="234"/>
      <c r="F330" s="234"/>
      <c r="G330" s="275">
        <f>$F$11-G327</f>
        <v>1</v>
      </c>
      <c r="H330" s="297"/>
      <c r="I330" s="130"/>
      <c r="J330" s="63"/>
      <c r="K330" s="63"/>
      <c r="L330" s="63"/>
      <c r="M330" s="63"/>
      <c r="N330" s="63"/>
      <c r="O330" s="63"/>
    </row>
    <row r="331" spans="2:15" s="10" customFormat="1" ht="13.5" customHeight="1" thickTop="1" x14ac:dyDescent="0.15">
      <c r="B331" s="92"/>
      <c r="C331" s="93"/>
      <c r="D331" s="62" t="s">
        <v>10</v>
      </c>
      <c r="E331" s="278">
        <f>E332+E333</f>
        <v>573</v>
      </c>
      <c r="F331" s="278">
        <f>F332+F333</f>
        <v>383</v>
      </c>
      <c r="G331" s="279">
        <f>E331+F331</f>
        <v>956</v>
      </c>
      <c r="H331" s="293">
        <f>E331/$G$331</f>
        <v>0.59937238493723854</v>
      </c>
      <c r="I331" s="294">
        <f>F331/$G$331</f>
        <v>0.40062761506276151</v>
      </c>
      <c r="J331" s="63"/>
      <c r="K331" s="63"/>
      <c r="L331" s="63"/>
      <c r="M331" s="63"/>
      <c r="N331" s="63"/>
      <c r="O331" s="63"/>
    </row>
    <row r="332" spans="2:15" s="10" customFormat="1" ht="13.5" customHeight="1" x14ac:dyDescent="0.15">
      <c r="B332" s="55"/>
      <c r="C332" s="72"/>
      <c r="D332" s="58" t="s">
        <v>88</v>
      </c>
      <c r="E332" s="271">
        <f>E318+E328</f>
        <v>351</v>
      </c>
      <c r="F332" s="271">
        <f>F318+F328</f>
        <v>152</v>
      </c>
      <c r="G332" s="272">
        <f>E332+F332</f>
        <v>503</v>
      </c>
      <c r="H332" s="289">
        <f>E332/$G$332</f>
        <v>0.69781312127236583</v>
      </c>
      <c r="I332" s="291">
        <f>F332/$G$332</f>
        <v>0.30218687872763417</v>
      </c>
      <c r="J332" s="63"/>
      <c r="K332" s="63"/>
      <c r="L332" s="63"/>
      <c r="M332" s="63"/>
      <c r="N332" s="63"/>
      <c r="O332" s="63"/>
    </row>
    <row r="333" spans="2:15" s="10" customFormat="1" ht="13.5" customHeight="1" x14ac:dyDescent="0.15">
      <c r="B333" s="96" t="s">
        <v>10</v>
      </c>
      <c r="C333" s="26"/>
      <c r="D333" s="74" t="s">
        <v>91</v>
      </c>
      <c r="E333" s="273">
        <f>E319+E329</f>
        <v>222</v>
      </c>
      <c r="F333" s="273">
        <f>F319+F329</f>
        <v>231</v>
      </c>
      <c r="G333" s="274">
        <f>E333+F333</f>
        <v>453</v>
      </c>
      <c r="H333" s="290">
        <f>E333/$G$333</f>
        <v>0.49006622516556292</v>
      </c>
      <c r="I333" s="292">
        <f>F333/$G$333</f>
        <v>0.50993377483443714</v>
      </c>
      <c r="J333" s="63"/>
      <c r="K333" s="63"/>
      <c r="L333" s="63"/>
      <c r="M333" s="63"/>
      <c r="N333" s="63"/>
      <c r="O333" s="63"/>
    </row>
    <row r="334" spans="2:15" s="10" customFormat="1" ht="13.5" customHeight="1" x14ac:dyDescent="0.15">
      <c r="B334" s="84"/>
      <c r="C334" s="97"/>
      <c r="D334" s="59" t="s">
        <v>24</v>
      </c>
      <c r="E334" s="224"/>
      <c r="F334" s="224"/>
      <c r="G334" s="279">
        <f>G320+G330</f>
        <v>3</v>
      </c>
      <c r="H334" s="280"/>
      <c r="I334" s="78"/>
      <c r="J334" s="63"/>
      <c r="K334" s="63"/>
      <c r="L334" s="63"/>
      <c r="M334" s="63"/>
      <c r="N334" s="63"/>
      <c r="O334" s="63"/>
    </row>
    <row r="335" spans="2:15" s="10" customFormat="1" ht="13.5" customHeight="1" x14ac:dyDescent="0.15">
      <c r="B335" s="17"/>
      <c r="C335" s="17"/>
      <c r="D335" s="17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</row>
    <row r="336" spans="2:15" s="10" customFormat="1" ht="13.5" customHeight="1" x14ac:dyDescent="0.15">
      <c r="B336" s="65" t="s">
        <v>76</v>
      </c>
      <c r="C336" s="65"/>
      <c r="D336" s="17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</row>
    <row r="337" spans="2:16" s="10" customFormat="1" ht="19.2" x14ac:dyDescent="0.15">
      <c r="B337" s="11" t="s">
        <v>9</v>
      </c>
      <c r="C337" s="11" t="s">
        <v>19</v>
      </c>
      <c r="D337" s="402" t="s">
        <v>20</v>
      </c>
      <c r="E337" s="402" t="s">
        <v>30</v>
      </c>
      <c r="F337" s="402" t="s">
        <v>31</v>
      </c>
      <c r="G337" s="406" t="s">
        <v>10</v>
      </c>
      <c r="H337" s="407" t="s">
        <v>30</v>
      </c>
      <c r="I337" s="405" t="s">
        <v>31</v>
      </c>
      <c r="J337" s="311"/>
      <c r="K337" s="17"/>
      <c r="L337" s="17"/>
      <c r="M337" s="17"/>
      <c r="N337" s="17"/>
      <c r="O337" s="17"/>
      <c r="P337" s="17"/>
    </row>
    <row r="338" spans="2:16" s="10" customFormat="1" ht="13.5" customHeight="1" x14ac:dyDescent="0.15">
      <c r="B338" s="68"/>
      <c r="C338" s="69"/>
      <c r="D338" s="70" t="s">
        <v>10</v>
      </c>
      <c r="E338" s="210">
        <f>E339+E340</f>
        <v>609</v>
      </c>
      <c r="F338" s="210">
        <f>F339+F340</f>
        <v>131</v>
      </c>
      <c r="G338" s="211">
        <f>SUM(E338:F338)</f>
        <v>740</v>
      </c>
      <c r="H338" s="136">
        <f>E338/$G$338</f>
        <v>0.822972972972973</v>
      </c>
      <c r="I338" s="104">
        <f>F338/$G$338</f>
        <v>0.17702702702702702</v>
      </c>
      <c r="J338" s="98"/>
      <c r="K338" s="63"/>
      <c r="L338" s="63"/>
      <c r="M338" s="63"/>
      <c r="N338" s="63"/>
      <c r="O338" s="63"/>
    </row>
    <row r="339" spans="2:16" s="10" customFormat="1" ht="13.5" customHeight="1" x14ac:dyDescent="0.15">
      <c r="B339" s="55"/>
      <c r="C339" s="72"/>
      <c r="D339" s="58" t="s">
        <v>88</v>
      </c>
      <c r="E339" s="212">
        <f>E343+E346</f>
        <v>316</v>
      </c>
      <c r="F339" s="212">
        <f>F343+F346</f>
        <v>66</v>
      </c>
      <c r="G339" s="213">
        <f t="shared" ref="G339:G354" si="103">SUM(E339:F339)</f>
        <v>382</v>
      </c>
      <c r="H339" s="137">
        <f>E339/$G$339</f>
        <v>0.82722513089005234</v>
      </c>
      <c r="I339" s="108">
        <f>F339/$G$339</f>
        <v>0.17277486910994763</v>
      </c>
      <c r="J339" s="98"/>
      <c r="K339" s="63"/>
      <c r="L339" s="63"/>
      <c r="M339" s="63"/>
      <c r="N339" s="63"/>
      <c r="O339" s="63"/>
    </row>
    <row r="340" spans="2:16" s="10" customFormat="1" ht="13.5" customHeight="1" x14ac:dyDescent="0.15">
      <c r="B340" s="55"/>
      <c r="C340" s="72" t="s">
        <v>10</v>
      </c>
      <c r="D340" s="74" t="s">
        <v>91</v>
      </c>
      <c r="E340" s="214">
        <f>E344+E347</f>
        <v>293</v>
      </c>
      <c r="F340" s="214">
        <f>F344+F347</f>
        <v>65</v>
      </c>
      <c r="G340" s="215">
        <f t="shared" si="103"/>
        <v>358</v>
      </c>
      <c r="H340" s="138">
        <f>E340/$G$340</f>
        <v>0.81843575418994419</v>
      </c>
      <c r="I340" s="112">
        <f>F340/$G$340</f>
        <v>0.18156424581005587</v>
      </c>
      <c r="J340" s="98"/>
      <c r="K340" s="63"/>
      <c r="L340" s="63"/>
      <c r="M340" s="63"/>
      <c r="N340" s="63"/>
      <c r="O340" s="63"/>
    </row>
    <row r="341" spans="2:16" s="10" customFormat="1" ht="13.5" customHeight="1" x14ac:dyDescent="0.15">
      <c r="B341" s="55"/>
      <c r="C341" s="72"/>
      <c r="D341" s="59" t="s">
        <v>24</v>
      </c>
      <c r="E341" s="224"/>
      <c r="F341" s="224"/>
      <c r="G341" s="216">
        <f>$F$8-G338</f>
        <v>2</v>
      </c>
      <c r="H341" s="139"/>
      <c r="I341" s="116"/>
      <c r="J341" s="98"/>
      <c r="K341" s="63"/>
      <c r="L341" s="63"/>
      <c r="M341" s="63"/>
      <c r="N341" s="63"/>
      <c r="O341" s="63"/>
    </row>
    <row r="342" spans="2:16" s="10" customFormat="1" ht="13.5" customHeight="1" x14ac:dyDescent="0.15">
      <c r="B342" s="55"/>
      <c r="C342" s="68" t="s">
        <v>25</v>
      </c>
      <c r="D342" s="70" t="s">
        <v>10</v>
      </c>
      <c r="E342" s="210">
        <f>E343+E344</f>
        <v>282</v>
      </c>
      <c r="F342" s="210">
        <f>F343+F344</f>
        <v>64</v>
      </c>
      <c r="G342" s="211">
        <f t="shared" si="103"/>
        <v>346</v>
      </c>
      <c r="H342" s="136">
        <f>E342/$G$342</f>
        <v>0.81502890173410403</v>
      </c>
      <c r="I342" s="104">
        <f>F342/$G$342</f>
        <v>0.18497109826589594</v>
      </c>
      <c r="J342" s="98"/>
      <c r="K342" s="63"/>
      <c r="L342" s="63"/>
      <c r="M342" s="63"/>
      <c r="N342" s="63"/>
      <c r="O342" s="63"/>
    </row>
    <row r="343" spans="2:16" s="10" customFormat="1" ht="13.5" customHeight="1" x14ac:dyDescent="0.15">
      <c r="B343" s="55" t="s">
        <v>15</v>
      </c>
      <c r="C343" s="55" t="s">
        <v>13</v>
      </c>
      <c r="D343" s="58" t="s">
        <v>88</v>
      </c>
      <c r="E343" s="319">
        <v>149</v>
      </c>
      <c r="F343" s="319">
        <v>26</v>
      </c>
      <c r="G343" s="213">
        <f t="shared" si="103"/>
        <v>175</v>
      </c>
      <c r="H343" s="137">
        <f>E343/$G$343</f>
        <v>0.85142857142857142</v>
      </c>
      <c r="I343" s="108">
        <f>F343/$G$343</f>
        <v>0.14857142857142858</v>
      </c>
      <c r="J343" s="98"/>
      <c r="K343" s="63"/>
      <c r="L343" s="63"/>
      <c r="M343" s="63"/>
      <c r="N343" s="63"/>
      <c r="O343" s="63"/>
    </row>
    <row r="344" spans="2:16" s="10" customFormat="1" ht="13.5" customHeight="1" x14ac:dyDescent="0.15">
      <c r="B344" s="55"/>
      <c r="C344" s="55"/>
      <c r="D344" s="60" t="s">
        <v>91</v>
      </c>
      <c r="E344" s="321">
        <v>133</v>
      </c>
      <c r="F344" s="321">
        <v>38</v>
      </c>
      <c r="G344" s="217">
        <f t="shared" si="103"/>
        <v>171</v>
      </c>
      <c r="H344" s="140">
        <f>E344/$G$344</f>
        <v>0.77777777777777779</v>
      </c>
      <c r="I344" s="120">
        <f>F344/$G$344</f>
        <v>0.22222222222222221</v>
      </c>
      <c r="J344" s="98"/>
      <c r="K344" s="63"/>
      <c r="L344" s="63"/>
      <c r="M344" s="63"/>
      <c r="N344" s="63"/>
      <c r="O344" s="63"/>
    </row>
    <row r="345" spans="2:16" s="10" customFormat="1" ht="13.5" customHeight="1" x14ac:dyDescent="0.15">
      <c r="B345" s="55"/>
      <c r="C345" s="68"/>
      <c r="D345" s="70" t="s">
        <v>10</v>
      </c>
      <c r="E345" s="210">
        <f>E346+E347</f>
        <v>327</v>
      </c>
      <c r="F345" s="210">
        <f>F346+F347</f>
        <v>67</v>
      </c>
      <c r="G345" s="211">
        <f t="shared" si="103"/>
        <v>394</v>
      </c>
      <c r="H345" s="136">
        <f>E345/$G$345</f>
        <v>0.82994923857868019</v>
      </c>
      <c r="I345" s="104">
        <f>F345/$G$345</f>
        <v>0.17005076142131981</v>
      </c>
      <c r="J345" s="98"/>
      <c r="K345" s="63"/>
      <c r="L345" s="63"/>
      <c r="M345" s="63"/>
      <c r="N345" s="63"/>
      <c r="O345" s="63"/>
    </row>
    <row r="346" spans="2:16" s="10" customFormat="1" ht="13.5" customHeight="1" x14ac:dyDescent="0.15">
      <c r="B346" s="55"/>
      <c r="C346" s="55" t="s">
        <v>16</v>
      </c>
      <c r="D346" s="82" t="s">
        <v>88</v>
      </c>
      <c r="E346" s="319">
        <v>167</v>
      </c>
      <c r="F346" s="319">
        <v>40</v>
      </c>
      <c r="G346" s="218">
        <f t="shared" si="103"/>
        <v>207</v>
      </c>
      <c r="H346" s="141">
        <f>E346/$G$346</f>
        <v>0.80676328502415462</v>
      </c>
      <c r="I346" s="124">
        <f>F346/$G$346</f>
        <v>0.19323671497584541</v>
      </c>
      <c r="J346" s="98"/>
      <c r="K346" s="63"/>
      <c r="L346" s="63"/>
      <c r="M346" s="63"/>
      <c r="N346" s="63"/>
      <c r="O346" s="63"/>
    </row>
    <row r="347" spans="2:16" s="10" customFormat="1" ht="13.5" customHeight="1" x14ac:dyDescent="0.15">
      <c r="B347" s="84"/>
      <c r="C347" s="59"/>
      <c r="D347" s="59" t="s">
        <v>91</v>
      </c>
      <c r="E347" s="321">
        <v>160</v>
      </c>
      <c r="F347" s="321">
        <v>27</v>
      </c>
      <c r="G347" s="216">
        <f t="shared" si="103"/>
        <v>187</v>
      </c>
      <c r="H347" s="142">
        <f>E347/$G$347</f>
        <v>0.85561497326203206</v>
      </c>
      <c r="I347" s="128">
        <f>F347/$G$347</f>
        <v>0.14438502673796791</v>
      </c>
      <c r="J347" s="98"/>
      <c r="K347" s="63"/>
      <c r="L347" s="63"/>
      <c r="M347" s="63"/>
      <c r="N347" s="63"/>
      <c r="O347" s="63"/>
    </row>
    <row r="348" spans="2:16" s="10" customFormat="1" ht="13.5" customHeight="1" x14ac:dyDescent="0.15">
      <c r="B348" s="68"/>
      <c r="C348" s="69"/>
      <c r="D348" s="70" t="s">
        <v>10</v>
      </c>
      <c r="E348" s="210">
        <f>E349+E350</f>
        <v>181</v>
      </c>
      <c r="F348" s="210">
        <f>F349+F350</f>
        <v>35</v>
      </c>
      <c r="G348" s="211">
        <f t="shared" si="103"/>
        <v>216</v>
      </c>
      <c r="H348" s="136">
        <f>E348/$G$348</f>
        <v>0.83796296296296291</v>
      </c>
      <c r="I348" s="104">
        <f>F348/$G$348</f>
        <v>0.16203703703703703</v>
      </c>
      <c r="J348" s="98"/>
      <c r="K348" s="63"/>
      <c r="L348" s="63"/>
      <c r="M348" s="63"/>
      <c r="N348" s="63"/>
      <c r="O348" s="63"/>
    </row>
    <row r="349" spans="2:16" s="10" customFormat="1" ht="13.5" customHeight="1" x14ac:dyDescent="0.15">
      <c r="B349" s="55"/>
      <c r="C349" s="72"/>
      <c r="D349" s="58" t="s">
        <v>88</v>
      </c>
      <c r="E349" s="319">
        <v>94</v>
      </c>
      <c r="F349" s="319">
        <v>27</v>
      </c>
      <c r="G349" s="213">
        <f t="shared" si="103"/>
        <v>121</v>
      </c>
      <c r="H349" s="137">
        <f>E349/$G$349</f>
        <v>0.77685950413223137</v>
      </c>
      <c r="I349" s="108">
        <f>F349/$G$349</f>
        <v>0.2231404958677686</v>
      </c>
      <c r="J349" s="98"/>
      <c r="K349" s="63"/>
      <c r="L349" s="63"/>
      <c r="M349" s="63"/>
      <c r="N349" s="63"/>
      <c r="O349" s="63"/>
    </row>
    <row r="350" spans="2:16" s="10" customFormat="1" ht="13.5" customHeight="1" x14ac:dyDescent="0.15">
      <c r="B350" s="55" t="s">
        <v>26</v>
      </c>
      <c r="C350" s="26" t="s">
        <v>16</v>
      </c>
      <c r="D350" s="74" t="s">
        <v>91</v>
      </c>
      <c r="E350" s="331">
        <v>87</v>
      </c>
      <c r="F350" s="331">
        <v>8</v>
      </c>
      <c r="G350" s="215">
        <f t="shared" si="103"/>
        <v>95</v>
      </c>
      <c r="H350" s="138">
        <f>E350/$G$350</f>
        <v>0.91578947368421049</v>
      </c>
      <c r="I350" s="112">
        <f>F350/$G$350</f>
        <v>8.4210526315789472E-2</v>
      </c>
      <c r="J350" s="98"/>
      <c r="K350" s="63"/>
      <c r="L350" s="63"/>
      <c r="M350" s="63"/>
      <c r="N350" s="63"/>
      <c r="O350" s="63"/>
    </row>
    <row r="351" spans="2:16" s="10" customFormat="1" ht="13.5" customHeight="1" thickBot="1" x14ac:dyDescent="0.2">
      <c r="B351" s="55"/>
      <c r="C351" s="72"/>
      <c r="D351" s="91" t="s">
        <v>24</v>
      </c>
      <c r="E351" s="225"/>
      <c r="F351" s="225"/>
      <c r="G351" s="230">
        <f>$F$11-G348</f>
        <v>1</v>
      </c>
      <c r="H351" s="149"/>
      <c r="I351" s="208"/>
      <c r="J351" s="98"/>
      <c r="K351" s="63"/>
      <c r="L351" s="63"/>
      <c r="M351" s="63"/>
      <c r="N351" s="63"/>
      <c r="O351" s="63"/>
    </row>
    <row r="352" spans="2:16" s="10" customFormat="1" ht="13.5" customHeight="1" thickTop="1" x14ac:dyDescent="0.15">
      <c r="B352" s="92"/>
      <c r="C352" s="93"/>
      <c r="D352" s="62" t="s">
        <v>10</v>
      </c>
      <c r="E352" s="222">
        <f>E353+E354</f>
        <v>790</v>
      </c>
      <c r="F352" s="222">
        <f>F353+F354</f>
        <v>166</v>
      </c>
      <c r="G352" s="222">
        <f t="shared" si="103"/>
        <v>956</v>
      </c>
      <c r="H352" s="150">
        <f>E352/$G$352</f>
        <v>0.82635983263598323</v>
      </c>
      <c r="I352" s="209">
        <f>F352/$G$352</f>
        <v>0.17364016736401675</v>
      </c>
      <c r="J352" s="98"/>
      <c r="K352" s="63"/>
      <c r="L352" s="63"/>
      <c r="M352" s="63"/>
      <c r="N352" s="63"/>
      <c r="O352" s="63"/>
    </row>
    <row r="353" spans="2:17" s="10" customFormat="1" ht="13.5" customHeight="1" x14ac:dyDescent="0.15">
      <c r="B353" s="55"/>
      <c r="C353" s="72"/>
      <c r="D353" s="58" t="s">
        <v>88</v>
      </c>
      <c r="E353" s="212">
        <f>E339+E349</f>
        <v>410</v>
      </c>
      <c r="F353" s="212">
        <f>F339+F349</f>
        <v>93</v>
      </c>
      <c r="G353" s="212">
        <f t="shared" si="103"/>
        <v>503</v>
      </c>
      <c r="H353" s="151">
        <f>E353/$G$353</f>
        <v>0.81510934393638168</v>
      </c>
      <c r="I353" s="108">
        <f>F353/$G$353</f>
        <v>0.18489065606361829</v>
      </c>
      <c r="J353" s="98"/>
      <c r="K353" s="63"/>
      <c r="L353" s="63"/>
      <c r="M353" s="63"/>
      <c r="N353" s="63"/>
      <c r="O353" s="63"/>
    </row>
    <row r="354" spans="2:17" s="10" customFormat="1" ht="13.5" customHeight="1" x14ac:dyDescent="0.15">
      <c r="B354" s="96" t="s">
        <v>10</v>
      </c>
      <c r="C354" s="26"/>
      <c r="D354" s="74" t="s">
        <v>91</v>
      </c>
      <c r="E354" s="214">
        <f>E340+E350</f>
        <v>380</v>
      </c>
      <c r="F354" s="214">
        <f>F340+F350</f>
        <v>73</v>
      </c>
      <c r="G354" s="214">
        <f t="shared" si="103"/>
        <v>453</v>
      </c>
      <c r="H354" s="152">
        <f>E354/$G$354</f>
        <v>0.83885209713024278</v>
      </c>
      <c r="I354" s="112">
        <f>F354/$G$354</f>
        <v>0.16114790286975716</v>
      </c>
      <c r="J354" s="98"/>
      <c r="K354" s="63"/>
      <c r="L354" s="63"/>
      <c r="M354" s="63"/>
      <c r="N354" s="63"/>
      <c r="O354" s="63"/>
    </row>
    <row r="355" spans="2:17" s="10" customFormat="1" ht="13.5" customHeight="1" x14ac:dyDescent="0.15">
      <c r="B355" s="84"/>
      <c r="C355" s="97"/>
      <c r="D355" s="59" t="s">
        <v>24</v>
      </c>
      <c r="E355" s="224"/>
      <c r="F355" s="224"/>
      <c r="G355" s="220">
        <f>G341+G351</f>
        <v>3</v>
      </c>
      <c r="H355" s="153"/>
      <c r="I355" s="148"/>
      <c r="J355" s="98"/>
      <c r="K355" s="63"/>
      <c r="L355" s="63"/>
      <c r="M355" s="63"/>
      <c r="N355" s="63"/>
      <c r="O355" s="63"/>
    </row>
    <row r="356" spans="2:17" s="10" customFormat="1" ht="13.5" customHeight="1" x14ac:dyDescent="0.15">
      <c r="B356" s="17"/>
      <c r="C356" s="17"/>
      <c r="D356" s="17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</row>
    <row r="357" spans="2:17" s="10" customFormat="1" ht="13.5" customHeight="1" x14ac:dyDescent="0.15">
      <c r="B357" s="301" t="s">
        <v>78</v>
      </c>
      <c r="C357" s="315"/>
      <c r="G357" s="63"/>
      <c r="H357" s="63"/>
      <c r="I357" s="63"/>
      <c r="J357" s="63"/>
      <c r="K357" s="63"/>
      <c r="L357" s="63"/>
      <c r="M357" s="63"/>
      <c r="N357" s="63"/>
      <c r="O357" s="63"/>
    </row>
    <row r="358" spans="2:17" ht="28.8" x14ac:dyDescent="0.15">
      <c r="B358" s="67" t="s">
        <v>9</v>
      </c>
      <c r="C358" s="67" t="s">
        <v>19</v>
      </c>
      <c r="D358" s="402" t="s">
        <v>20</v>
      </c>
      <c r="E358" s="11" t="s">
        <v>97</v>
      </c>
      <c r="F358" s="11" t="s">
        <v>48</v>
      </c>
      <c r="G358" s="11" t="s">
        <v>49</v>
      </c>
      <c r="H358" s="11" t="s">
        <v>50</v>
      </c>
      <c r="I358" s="11" t="s">
        <v>51</v>
      </c>
      <c r="J358" s="11" t="s">
        <v>102</v>
      </c>
      <c r="K358" s="408" t="s">
        <v>10</v>
      </c>
      <c r="L358" s="11" t="s">
        <v>97</v>
      </c>
      <c r="M358" s="11" t="s">
        <v>48</v>
      </c>
      <c r="N358" s="11" t="s">
        <v>49</v>
      </c>
      <c r="O358" s="11" t="s">
        <v>50</v>
      </c>
      <c r="P358" s="11" t="s">
        <v>51</v>
      </c>
      <c r="Q358" s="11" t="s">
        <v>102</v>
      </c>
    </row>
    <row r="359" spans="2:17" s="10" customFormat="1" ht="13.5" customHeight="1" x14ac:dyDescent="0.15">
      <c r="B359" s="68"/>
      <c r="C359" s="69"/>
      <c r="D359" s="70" t="s">
        <v>10</v>
      </c>
      <c r="E359" s="210">
        <f t="shared" ref="E359:J359" si="104">E360+E361</f>
        <v>78</v>
      </c>
      <c r="F359" s="210">
        <f t="shared" si="104"/>
        <v>421</v>
      </c>
      <c r="G359" s="210">
        <f t="shared" si="104"/>
        <v>259</v>
      </c>
      <c r="H359" s="210">
        <f t="shared" si="104"/>
        <v>26</v>
      </c>
      <c r="I359" s="210">
        <f t="shared" si="104"/>
        <v>8</v>
      </c>
      <c r="J359" s="210">
        <f t="shared" si="104"/>
        <v>0</v>
      </c>
      <c r="K359" s="211">
        <f>SUM(K360:K361)</f>
        <v>792</v>
      </c>
      <c r="L359" s="71">
        <f>E359/K359</f>
        <v>9.8484848484848481E-2</v>
      </c>
      <c r="M359" s="71">
        <f>F359/K359</f>
        <v>0.53156565656565657</v>
      </c>
      <c r="N359" s="71">
        <f>G359/K359</f>
        <v>0.32702020202020204</v>
      </c>
      <c r="O359" s="71">
        <f>H359/K359</f>
        <v>3.2828282828282832E-2</v>
      </c>
      <c r="P359" s="14">
        <f>I359/K359</f>
        <v>1.0101010101010102E-2</v>
      </c>
      <c r="Q359" s="252">
        <f>J359/K359</f>
        <v>0</v>
      </c>
    </row>
    <row r="360" spans="2:17" s="10" customFormat="1" ht="13.5" customHeight="1" x14ac:dyDescent="0.15">
      <c r="B360" s="55"/>
      <c r="C360" s="72"/>
      <c r="D360" s="58" t="s">
        <v>88</v>
      </c>
      <c r="E360" s="212">
        <f t="shared" ref="E360:J361" si="105">E364+E367</f>
        <v>42</v>
      </c>
      <c r="F360" s="212">
        <f t="shared" si="105"/>
        <v>213</v>
      </c>
      <c r="G360" s="212">
        <f t="shared" si="105"/>
        <v>135</v>
      </c>
      <c r="H360" s="212">
        <f t="shared" si="105"/>
        <v>14</v>
      </c>
      <c r="I360" s="212">
        <f t="shared" si="105"/>
        <v>4</v>
      </c>
      <c r="J360" s="212">
        <f t="shared" si="105"/>
        <v>0</v>
      </c>
      <c r="K360" s="213">
        <f>SUM(E360:J360)</f>
        <v>408</v>
      </c>
      <c r="L360" s="73">
        <f>E360/K360</f>
        <v>0.10294117647058823</v>
      </c>
      <c r="M360" s="73">
        <f>F360/K360</f>
        <v>0.5220588235294118</v>
      </c>
      <c r="N360" s="73">
        <f>G360/K360</f>
        <v>0.33088235294117646</v>
      </c>
      <c r="O360" s="73">
        <f>H360/K360</f>
        <v>3.4313725490196081E-2</v>
      </c>
      <c r="P360" s="20">
        <f>I360/K360</f>
        <v>9.8039215686274508E-3</v>
      </c>
      <c r="Q360" s="255">
        <f>J360/K360</f>
        <v>0</v>
      </c>
    </row>
    <row r="361" spans="2:17" s="10" customFormat="1" ht="13.5" customHeight="1" x14ac:dyDescent="0.15">
      <c r="B361" s="55"/>
      <c r="C361" s="72" t="s">
        <v>10</v>
      </c>
      <c r="D361" s="74" t="s">
        <v>91</v>
      </c>
      <c r="E361" s="214">
        <f t="shared" si="105"/>
        <v>36</v>
      </c>
      <c r="F361" s="214">
        <f t="shared" si="105"/>
        <v>208</v>
      </c>
      <c r="G361" s="214">
        <f t="shared" si="105"/>
        <v>124</v>
      </c>
      <c r="H361" s="214">
        <f t="shared" si="105"/>
        <v>12</v>
      </c>
      <c r="I361" s="214">
        <f t="shared" si="105"/>
        <v>4</v>
      </c>
      <c r="J361" s="214">
        <f t="shared" si="105"/>
        <v>0</v>
      </c>
      <c r="K361" s="215">
        <f>SUM(E361:J361)</f>
        <v>384</v>
      </c>
      <c r="L361" s="86">
        <f>E361/K361</f>
        <v>9.375E-2</v>
      </c>
      <c r="M361" s="77">
        <f>F361/K361</f>
        <v>0.54166666666666663</v>
      </c>
      <c r="N361" s="77">
        <f>G361/K361</f>
        <v>0.32291666666666669</v>
      </c>
      <c r="O361" s="77">
        <f>H361/K361</f>
        <v>3.125E-2</v>
      </c>
      <c r="P361" s="22">
        <f>I361/K361</f>
        <v>1.0416666666666666E-2</v>
      </c>
      <c r="Q361" s="259">
        <f>J361/K361</f>
        <v>0</v>
      </c>
    </row>
    <row r="362" spans="2:17" s="10" customFormat="1" ht="13.5" customHeight="1" x14ac:dyDescent="0.15">
      <c r="B362" s="55"/>
      <c r="C362" s="72"/>
      <c r="D362" s="59" t="s">
        <v>24</v>
      </c>
      <c r="E362" s="353"/>
      <c r="F362" s="353"/>
      <c r="G362" s="353"/>
      <c r="H362" s="353"/>
      <c r="I362" s="353"/>
      <c r="J362" s="353"/>
      <c r="K362" s="216">
        <f>$F$5-K359</f>
        <v>2</v>
      </c>
      <c r="L362" s="361"/>
      <c r="M362" s="361"/>
      <c r="N362" s="361"/>
      <c r="O362" s="361"/>
      <c r="P362" s="362"/>
      <c r="Q362" s="363"/>
    </row>
    <row r="363" spans="2:17" s="10" customFormat="1" ht="13.5" customHeight="1" x14ac:dyDescent="0.15">
      <c r="B363" s="55"/>
      <c r="C363" s="68" t="s">
        <v>25</v>
      </c>
      <c r="D363" s="70" t="s">
        <v>10</v>
      </c>
      <c r="E363" s="210">
        <f t="shared" ref="E363:J363" si="106">E364+E365</f>
        <v>42</v>
      </c>
      <c r="F363" s="210">
        <f t="shared" si="106"/>
        <v>214</v>
      </c>
      <c r="G363" s="210">
        <f t="shared" si="106"/>
        <v>113</v>
      </c>
      <c r="H363" s="210">
        <f t="shared" si="106"/>
        <v>13</v>
      </c>
      <c r="I363" s="210">
        <f t="shared" si="106"/>
        <v>5</v>
      </c>
      <c r="J363" s="210">
        <f t="shared" si="106"/>
        <v>0</v>
      </c>
      <c r="K363" s="211">
        <f t="shared" ref="K363:K368" si="107">SUM(E363:J363)</f>
        <v>387</v>
      </c>
      <c r="L363" s="71">
        <f t="shared" ref="L363:L371" si="108">E363/K363</f>
        <v>0.10852713178294573</v>
      </c>
      <c r="M363" s="71">
        <f t="shared" ref="M363:M371" si="109">F363/K363</f>
        <v>0.55297157622739013</v>
      </c>
      <c r="N363" s="71">
        <f t="shared" ref="N363:N371" si="110">G363/K363</f>
        <v>0.29198966408268734</v>
      </c>
      <c r="O363" s="71">
        <f t="shared" ref="O363:O371" si="111">H363/K363</f>
        <v>3.3591731266149873E-2</v>
      </c>
      <c r="P363" s="14">
        <f t="shared" ref="P363:P371" si="112">I363/K363</f>
        <v>1.2919896640826873E-2</v>
      </c>
      <c r="Q363" s="252">
        <f t="shared" ref="Q363:Q371" si="113">J363/K363</f>
        <v>0</v>
      </c>
    </row>
    <row r="364" spans="2:17" s="10" customFormat="1" ht="13.5" customHeight="1" x14ac:dyDescent="0.15">
      <c r="B364" s="55" t="s">
        <v>12</v>
      </c>
      <c r="C364" s="55" t="s">
        <v>13</v>
      </c>
      <c r="D364" s="58" t="s">
        <v>88</v>
      </c>
      <c r="E364" s="319">
        <v>23</v>
      </c>
      <c r="F364" s="319">
        <v>108</v>
      </c>
      <c r="G364" s="319">
        <v>59</v>
      </c>
      <c r="H364" s="319">
        <v>6</v>
      </c>
      <c r="I364" s="319">
        <v>3</v>
      </c>
      <c r="J364" s="319">
        <v>0</v>
      </c>
      <c r="K364" s="213">
        <f t="shared" si="107"/>
        <v>199</v>
      </c>
      <c r="L364" s="73">
        <f t="shared" si="108"/>
        <v>0.11557788944723618</v>
      </c>
      <c r="M364" s="73">
        <f t="shared" si="109"/>
        <v>0.542713567839196</v>
      </c>
      <c r="N364" s="73">
        <f t="shared" si="110"/>
        <v>0.29648241206030151</v>
      </c>
      <c r="O364" s="73">
        <f t="shared" si="111"/>
        <v>3.015075376884422E-2</v>
      </c>
      <c r="P364" s="20">
        <f t="shared" si="112"/>
        <v>1.507537688442211E-2</v>
      </c>
      <c r="Q364" s="255">
        <f t="shared" si="113"/>
        <v>0</v>
      </c>
    </row>
    <row r="365" spans="2:17" s="10" customFormat="1" ht="13.5" customHeight="1" x14ac:dyDescent="0.15">
      <c r="B365" s="55"/>
      <c r="C365" s="55"/>
      <c r="D365" s="60" t="s">
        <v>91</v>
      </c>
      <c r="E365" s="321">
        <v>19</v>
      </c>
      <c r="F365" s="321">
        <v>106</v>
      </c>
      <c r="G365" s="321">
        <v>54</v>
      </c>
      <c r="H365" s="321">
        <v>7</v>
      </c>
      <c r="I365" s="321">
        <v>2</v>
      </c>
      <c r="J365" s="321">
        <v>0</v>
      </c>
      <c r="K365" s="217">
        <f t="shared" si="107"/>
        <v>188</v>
      </c>
      <c r="L365" s="90">
        <f t="shared" si="108"/>
        <v>0.10106382978723404</v>
      </c>
      <c r="M365" s="81">
        <f t="shared" si="109"/>
        <v>0.56382978723404253</v>
      </c>
      <c r="N365" s="81">
        <f t="shared" si="110"/>
        <v>0.28723404255319152</v>
      </c>
      <c r="O365" s="81">
        <f t="shared" si="111"/>
        <v>3.7234042553191488E-2</v>
      </c>
      <c r="P365" s="23">
        <f t="shared" si="112"/>
        <v>1.0638297872340425E-2</v>
      </c>
      <c r="Q365" s="36">
        <f t="shared" si="113"/>
        <v>0</v>
      </c>
    </row>
    <row r="366" spans="2:17" s="10" customFormat="1" ht="13.5" customHeight="1" x14ac:dyDescent="0.15">
      <c r="B366" s="55"/>
      <c r="C366" s="68"/>
      <c r="D366" s="70" t="s">
        <v>10</v>
      </c>
      <c r="E366" s="210">
        <f t="shared" ref="E366:J366" si="114">E367+E368</f>
        <v>36</v>
      </c>
      <c r="F366" s="210">
        <f t="shared" si="114"/>
        <v>207</v>
      </c>
      <c r="G366" s="210">
        <f t="shared" si="114"/>
        <v>146</v>
      </c>
      <c r="H366" s="210">
        <f t="shared" si="114"/>
        <v>13</v>
      </c>
      <c r="I366" s="210">
        <f t="shared" si="114"/>
        <v>3</v>
      </c>
      <c r="J366" s="210">
        <f t="shared" si="114"/>
        <v>0</v>
      </c>
      <c r="K366" s="211">
        <f t="shared" si="107"/>
        <v>405</v>
      </c>
      <c r="L366" s="247">
        <f t="shared" si="108"/>
        <v>8.8888888888888892E-2</v>
      </c>
      <c r="M366" s="71">
        <f t="shared" si="109"/>
        <v>0.51111111111111107</v>
      </c>
      <c r="N366" s="71">
        <f t="shared" si="110"/>
        <v>0.36049382716049383</v>
      </c>
      <c r="O366" s="71">
        <f t="shared" si="111"/>
        <v>3.2098765432098768E-2</v>
      </c>
      <c r="P366" s="14">
        <f t="shared" si="112"/>
        <v>7.4074074074074077E-3</v>
      </c>
      <c r="Q366" s="252">
        <f t="shared" si="113"/>
        <v>0</v>
      </c>
    </row>
    <row r="367" spans="2:17" s="10" customFormat="1" ht="13.5" customHeight="1" x14ac:dyDescent="0.15">
      <c r="B367" s="55"/>
      <c r="C367" s="55" t="s">
        <v>14</v>
      </c>
      <c r="D367" s="82" t="s">
        <v>88</v>
      </c>
      <c r="E367" s="319">
        <v>19</v>
      </c>
      <c r="F367" s="319">
        <v>105</v>
      </c>
      <c r="G367" s="319">
        <v>76</v>
      </c>
      <c r="H367" s="319">
        <v>8</v>
      </c>
      <c r="I367" s="319">
        <v>1</v>
      </c>
      <c r="J367" s="319">
        <v>0</v>
      </c>
      <c r="K367" s="218">
        <f t="shared" si="107"/>
        <v>209</v>
      </c>
      <c r="L367" s="89">
        <f t="shared" si="108"/>
        <v>9.0909090909090912E-2</v>
      </c>
      <c r="M367" s="83">
        <f t="shared" si="109"/>
        <v>0.50239234449760761</v>
      </c>
      <c r="N367" s="83">
        <f t="shared" si="110"/>
        <v>0.36363636363636365</v>
      </c>
      <c r="O367" s="83">
        <f t="shared" si="111"/>
        <v>3.8277511961722487E-2</v>
      </c>
      <c r="P367" s="24">
        <f t="shared" si="112"/>
        <v>4.7846889952153108E-3</v>
      </c>
      <c r="Q367" s="257">
        <f t="shared" si="113"/>
        <v>0</v>
      </c>
    </row>
    <row r="368" spans="2:17" s="10" customFormat="1" ht="13.5" customHeight="1" x14ac:dyDescent="0.15">
      <c r="B368" s="84"/>
      <c r="C368" s="59"/>
      <c r="D368" s="59" t="s">
        <v>91</v>
      </c>
      <c r="E368" s="321">
        <v>17</v>
      </c>
      <c r="F368" s="321">
        <v>102</v>
      </c>
      <c r="G368" s="321">
        <v>70</v>
      </c>
      <c r="H368" s="321">
        <v>5</v>
      </c>
      <c r="I368" s="321">
        <v>2</v>
      </c>
      <c r="J368" s="321">
        <v>0</v>
      </c>
      <c r="K368" s="216">
        <f t="shared" si="107"/>
        <v>196</v>
      </c>
      <c r="L368" s="85">
        <f t="shared" si="108"/>
        <v>8.673469387755102E-2</v>
      </c>
      <c r="M368" s="85">
        <f t="shared" si="109"/>
        <v>0.52040816326530615</v>
      </c>
      <c r="N368" s="85">
        <f t="shared" si="110"/>
        <v>0.35714285714285715</v>
      </c>
      <c r="O368" s="85">
        <f t="shared" si="111"/>
        <v>2.5510204081632654E-2</v>
      </c>
      <c r="P368" s="21">
        <f t="shared" si="112"/>
        <v>1.020408163265306E-2</v>
      </c>
      <c r="Q368" s="256">
        <f t="shared" si="113"/>
        <v>0</v>
      </c>
    </row>
    <row r="369" spans="2:17" ht="13.5" customHeight="1" x14ac:dyDescent="0.15">
      <c r="B369" s="68"/>
      <c r="C369" s="69"/>
      <c r="D369" s="70" t="s">
        <v>10</v>
      </c>
      <c r="E369" s="210">
        <f t="shared" ref="E369:J369" si="115">E370+E371</f>
        <v>112</v>
      </c>
      <c r="F369" s="210">
        <f t="shared" si="115"/>
        <v>287</v>
      </c>
      <c r="G369" s="210">
        <f t="shared" si="115"/>
        <v>228</v>
      </c>
      <c r="H369" s="210">
        <f t="shared" si="115"/>
        <v>88</v>
      </c>
      <c r="I369" s="210">
        <f t="shared" si="115"/>
        <v>18</v>
      </c>
      <c r="J369" s="210">
        <f t="shared" si="115"/>
        <v>6</v>
      </c>
      <c r="K369" s="211">
        <f>SUM(K370:K371)</f>
        <v>739</v>
      </c>
      <c r="L369" s="71">
        <f t="shared" si="108"/>
        <v>0.15155615696887687</v>
      </c>
      <c r="M369" s="71">
        <f t="shared" si="109"/>
        <v>0.38836265223274696</v>
      </c>
      <c r="N369" s="71">
        <f t="shared" si="110"/>
        <v>0.30852503382949931</v>
      </c>
      <c r="O369" s="71">
        <f t="shared" si="111"/>
        <v>0.11907983761840325</v>
      </c>
      <c r="P369" s="14">
        <f t="shared" si="112"/>
        <v>2.4357239512855209E-2</v>
      </c>
      <c r="Q369" s="252">
        <f t="shared" si="113"/>
        <v>8.119079837618403E-3</v>
      </c>
    </row>
    <row r="370" spans="2:17" ht="13.5" customHeight="1" x14ac:dyDescent="0.15">
      <c r="B370" s="55"/>
      <c r="C370" s="72"/>
      <c r="D370" s="58" t="s">
        <v>88</v>
      </c>
      <c r="E370" s="212">
        <f t="shared" ref="E370:J371" si="116">E374+E377</f>
        <v>56</v>
      </c>
      <c r="F370" s="212">
        <f t="shared" si="116"/>
        <v>150</v>
      </c>
      <c r="G370" s="212">
        <f t="shared" si="116"/>
        <v>108</v>
      </c>
      <c r="H370" s="212">
        <f t="shared" si="116"/>
        <v>56</v>
      </c>
      <c r="I370" s="212">
        <f t="shared" si="116"/>
        <v>8</v>
      </c>
      <c r="J370" s="212">
        <f t="shared" si="116"/>
        <v>3</v>
      </c>
      <c r="K370" s="213">
        <f>SUM(E370:J370)</f>
        <v>381</v>
      </c>
      <c r="L370" s="73">
        <f t="shared" si="108"/>
        <v>0.14698162729658792</v>
      </c>
      <c r="M370" s="73">
        <f t="shared" si="109"/>
        <v>0.39370078740157483</v>
      </c>
      <c r="N370" s="73">
        <f t="shared" si="110"/>
        <v>0.28346456692913385</v>
      </c>
      <c r="O370" s="73">
        <f t="shared" si="111"/>
        <v>0.14698162729658792</v>
      </c>
      <c r="P370" s="20">
        <f t="shared" si="112"/>
        <v>2.0997375328083989E-2</v>
      </c>
      <c r="Q370" s="255">
        <f t="shared" si="113"/>
        <v>7.874015748031496E-3</v>
      </c>
    </row>
    <row r="371" spans="2:17" ht="13.5" customHeight="1" x14ac:dyDescent="0.15">
      <c r="B371" s="55"/>
      <c r="C371" s="72" t="s">
        <v>10</v>
      </c>
      <c r="D371" s="74" t="s">
        <v>91</v>
      </c>
      <c r="E371" s="214">
        <f t="shared" si="116"/>
        <v>56</v>
      </c>
      <c r="F371" s="214">
        <f t="shared" si="116"/>
        <v>137</v>
      </c>
      <c r="G371" s="214">
        <f t="shared" si="116"/>
        <v>120</v>
      </c>
      <c r="H371" s="214">
        <f t="shared" si="116"/>
        <v>32</v>
      </c>
      <c r="I371" s="214">
        <f t="shared" si="116"/>
        <v>10</v>
      </c>
      <c r="J371" s="214">
        <f t="shared" si="116"/>
        <v>3</v>
      </c>
      <c r="K371" s="215">
        <f>SUM(E371:J371)</f>
        <v>358</v>
      </c>
      <c r="L371" s="86">
        <f t="shared" si="108"/>
        <v>0.15642458100558659</v>
      </c>
      <c r="M371" s="77">
        <f t="shared" si="109"/>
        <v>0.38268156424581007</v>
      </c>
      <c r="N371" s="77">
        <f t="shared" si="110"/>
        <v>0.33519553072625696</v>
      </c>
      <c r="O371" s="77">
        <f t="shared" si="111"/>
        <v>8.9385474860335198E-2</v>
      </c>
      <c r="P371" s="22">
        <f t="shared" si="112"/>
        <v>2.7932960893854747E-2</v>
      </c>
      <c r="Q371" s="259">
        <f t="shared" si="113"/>
        <v>8.3798882681564244E-3</v>
      </c>
    </row>
    <row r="372" spans="2:17" ht="13.5" customHeight="1" x14ac:dyDescent="0.15">
      <c r="B372" s="55"/>
      <c r="C372" s="72"/>
      <c r="D372" s="59" t="s">
        <v>24</v>
      </c>
      <c r="E372" s="224"/>
      <c r="F372" s="224"/>
      <c r="G372" s="224"/>
      <c r="H372" s="224"/>
      <c r="I372" s="224"/>
      <c r="J372" s="224"/>
      <c r="K372" s="216">
        <f>$F$8-K369</f>
        <v>3</v>
      </c>
      <c r="L372" s="258"/>
      <c r="M372" s="80"/>
      <c r="N372" s="80"/>
      <c r="O372" s="80"/>
      <c r="P372" s="35"/>
      <c r="Q372" s="253"/>
    </row>
    <row r="373" spans="2:17" s="10" customFormat="1" ht="13.5" customHeight="1" x14ac:dyDescent="0.15">
      <c r="B373" s="55"/>
      <c r="C373" s="68" t="s">
        <v>25</v>
      </c>
      <c r="D373" s="70" t="s">
        <v>10</v>
      </c>
      <c r="E373" s="210">
        <f t="shared" ref="E373:J373" si="117">E374+E375</f>
        <v>57</v>
      </c>
      <c r="F373" s="210">
        <f t="shared" si="117"/>
        <v>165</v>
      </c>
      <c r="G373" s="210">
        <f t="shared" si="117"/>
        <v>94</v>
      </c>
      <c r="H373" s="210">
        <f t="shared" si="117"/>
        <v>23</v>
      </c>
      <c r="I373" s="210">
        <f t="shared" si="117"/>
        <v>4</v>
      </c>
      <c r="J373" s="210">
        <f t="shared" si="117"/>
        <v>3</v>
      </c>
      <c r="K373" s="211">
        <f t="shared" ref="K373:K381" si="118">SUM(E373:J373)</f>
        <v>346</v>
      </c>
      <c r="L373" s="71">
        <f t="shared" ref="L373:L381" si="119">E373/K373</f>
        <v>0.16473988439306358</v>
      </c>
      <c r="M373" s="71">
        <f t="shared" ref="M373:M381" si="120">F373/K373</f>
        <v>0.47687861271676302</v>
      </c>
      <c r="N373" s="71">
        <f t="shared" ref="N373:N381" si="121">G373/K373</f>
        <v>0.27167630057803466</v>
      </c>
      <c r="O373" s="71">
        <f t="shared" ref="O373:O381" si="122">H373/K373</f>
        <v>6.6473988439306353E-2</v>
      </c>
      <c r="P373" s="14">
        <f t="shared" ref="P373:P381" si="123">I373/K373</f>
        <v>1.1560693641618497E-2</v>
      </c>
      <c r="Q373" s="252">
        <f t="shared" ref="Q373:Q381" si="124">J373/K373</f>
        <v>8.670520231213872E-3</v>
      </c>
    </row>
    <row r="374" spans="2:17" s="10" customFormat="1" ht="13.5" customHeight="1" x14ac:dyDescent="0.15">
      <c r="B374" s="55" t="s">
        <v>15</v>
      </c>
      <c r="C374" s="55" t="s">
        <v>13</v>
      </c>
      <c r="D374" s="58" t="s">
        <v>88</v>
      </c>
      <c r="E374" s="319">
        <v>26</v>
      </c>
      <c r="F374" s="319">
        <v>89</v>
      </c>
      <c r="G374" s="319">
        <v>45</v>
      </c>
      <c r="H374" s="319">
        <v>13</v>
      </c>
      <c r="I374" s="319">
        <v>1</v>
      </c>
      <c r="J374" s="319">
        <v>1</v>
      </c>
      <c r="K374" s="213">
        <f t="shared" si="118"/>
        <v>175</v>
      </c>
      <c r="L374" s="73">
        <f t="shared" si="119"/>
        <v>0.14857142857142858</v>
      </c>
      <c r="M374" s="73">
        <f t="shared" si="120"/>
        <v>0.50857142857142856</v>
      </c>
      <c r="N374" s="73">
        <f t="shared" si="121"/>
        <v>0.25714285714285712</v>
      </c>
      <c r="O374" s="73">
        <f t="shared" si="122"/>
        <v>7.4285714285714288E-2</v>
      </c>
      <c r="P374" s="20">
        <f t="shared" si="123"/>
        <v>5.7142857142857143E-3</v>
      </c>
      <c r="Q374" s="255">
        <f t="shared" si="124"/>
        <v>5.7142857142857143E-3</v>
      </c>
    </row>
    <row r="375" spans="2:17" s="10" customFormat="1" ht="13.5" customHeight="1" x14ac:dyDescent="0.15">
      <c r="B375" s="55"/>
      <c r="C375" s="55"/>
      <c r="D375" s="60" t="s">
        <v>91</v>
      </c>
      <c r="E375" s="321">
        <v>31</v>
      </c>
      <c r="F375" s="321">
        <v>76</v>
      </c>
      <c r="G375" s="321">
        <v>49</v>
      </c>
      <c r="H375" s="321">
        <v>10</v>
      </c>
      <c r="I375" s="321">
        <v>3</v>
      </c>
      <c r="J375" s="321">
        <v>2</v>
      </c>
      <c r="K375" s="217">
        <f t="shared" si="118"/>
        <v>171</v>
      </c>
      <c r="L375" s="90">
        <f t="shared" si="119"/>
        <v>0.18128654970760233</v>
      </c>
      <c r="M375" s="81">
        <f t="shared" si="120"/>
        <v>0.44444444444444442</v>
      </c>
      <c r="N375" s="81">
        <f t="shared" si="121"/>
        <v>0.28654970760233917</v>
      </c>
      <c r="O375" s="81">
        <f t="shared" si="122"/>
        <v>5.8479532163742687E-2</v>
      </c>
      <c r="P375" s="23">
        <f t="shared" si="123"/>
        <v>1.7543859649122806E-2</v>
      </c>
      <c r="Q375" s="36">
        <f t="shared" si="124"/>
        <v>1.1695906432748537E-2</v>
      </c>
    </row>
    <row r="376" spans="2:17" s="10" customFormat="1" ht="13.5" customHeight="1" x14ac:dyDescent="0.15">
      <c r="B376" s="55"/>
      <c r="C376" s="68"/>
      <c r="D376" s="70" t="s">
        <v>10</v>
      </c>
      <c r="E376" s="210">
        <f t="shared" ref="E376:J376" si="125">E377+E378</f>
        <v>55</v>
      </c>
      <c r="F376" s="210">
        <f t="shared" si="125"/>
        <v>122</v>
      </c>
      <c r="G376" s="210">
        <f t="shared" si="125"/>
        <v>134</v>
      </c>
      <c r="H376" s="210">
        <f t="shared" si="125"/>
        <v>65</v>
      </c>
      <c r="I376" s="210">
        <f t="shared" si="125"/>
        <v>14</v>
      </c>
      <c r="J376" s="210">
        <f t="shared" si="125"/>
        <v>3</v>
      </c>
      <c r="K376" s="211">
        <f t="shared" si="118"/>
        <v>393</v>
      </c>
      <c r="L376" s="247">
        <f t="shared" si="119"/>
        <v>0.13994910941475827</v>
      </c>
      <c r="M376" s="71">
        <f t="shared" si="120"/>
        <v>0.31043256997455471</v>
      </c>
      <c r="N376" s="71">
        <f t="shared" si="121"/>
        <v>0.34096692111959287</v>
      </c>
      <c r="O376" s="71">
        <f t="shared" si="122"/>
        <v>0.16539440203562342</v>
      </c>
      <c r="P376" s="14">
        <f t="shared" si="123"/>
        <v>3.5623409669211195E-2</v>
      </c>
      <c r="Q376" s="252">
        <f t="shared" si="124"/>
        <v>7.6335877862595417E-3</v>
      </c>
    </row>
    <row r="377" spans="2:17" s="10" customFormat="1" ht="13.5" customHeight="1" x14ac:dyDescent="0.15">
      <c r="B377" s="55"/>
      <c r="C377" s="55" t="s">
        <v>16</v>
      </c>
      <c r="D377" s="82" t="s">
        <v>88</v>
      </c>
      <c r="E377" s="319">
        <v>30</v>
      </c>
      <c r="F377" s="319">
        <v>61</v>
      </c>
      <c r="G377" s="319">
        <v>63</v>
      </c>
      <c r="H377" s="319">
        <v>43</v>
      </c>
      <c r="I377" s="319">
        <v>7</v>
      </c>
      <c r="J377" s="319">
        <v>2</v>
      </c>
      <c r="K377" s="218">
        <f t="shared" si="118"/>
        <v>206</v>
      </c>
      <c r="L377" s="89">
        <f t="shared" si="119"/>
        <v>0.14563106796116504</v>
      </c>
      <c r="M377" s="83">
        <f t="shared" si="120"/>
        <v>0.29611650485436891</v>
      </c>
      <c r="N377" s="83">
        <f t="shared" si="121"/>
        <v>0.30582524271844658</v>
      </c>
      <c r="O377" s="83">
        <f t="shared" si="122"/>
        <v>0.20873786407766989</v>
      </c>
      <c r="P377" s="24">
        <f t="shared" si="123"/>
        <v>3.3980582524271843E-2</v>
      </c>
      <c r="Q377" s="257">
        <f t="shared" si="124"/>
        <v>9.7087378640776691E-3</v>
      </c>
    </row>
    <row r="378" spans="2:17" s="10" customFormat="1" ht="13.5" customHeight="1" x14ac:dyDescent="0.15">
      <c r="B378" s="84"/>
      <c r="C378" s="59"/>
      <c r="D378" s="59" t="s">
        <v>91</v>
      </c>
      <c r="E378" s="321">
        <v>25</v>
      </c>
      <c r="F378" s="321">
        <v>61</v>
      </c>
      <c r="G378" s="321">
        <v>71</v>
      </c>
      <c r="H378" s="321">
        <v>22</v>
      </c>
      <c r="I378" s="321">
        <v>7</v>
      </c>
      <c r="J378" s="321">
        <v>1</v>
      </c>
      <c r="K378" s="216">
        <f t="shared" si="118"/>
        <v>187</v>
      </c>
      <c r="L378" s="85">
        <f t="shared" si="119"/>
        <v>0.13368983957219252</v>
      </c>
      <c r="M378" s="85">
        <f t="shared" si="120"/>
        <v>0.32620320855614976</v>
      </c>
      <c r="N378" s="85">
        <f t="shared" si="121"/>
        <v>0.37967914438502676</v>
      </c>
      <c r="O378" s="85">
        <f t="shared" si="122"/>
        <v>0.11764705882352941</v>
      </c>
      <c r="P378" s="21">
        <f t="shared" si="123"/>
        <v>3.7433155080213901E-2</v>
      </c>
      <c r="Q378" s="256">
        <f t="shared" si="124"/>
        <v>5.3475935828877002E-3</v>
      </c>
    </row>
    <row r="379" spans="2:17" s="10" customFormat="1" ht="13.5" customHeight="1" x14ac:dyDescent="0.15">
      <c r="B379" s="68"/>
      <c r="C379" s="69"/>
      <c r="D379" s="70" t="s">
        <v>10</v>
      </c>
      <c r="E379" s="210">
        <f t="shared" ref="E379:J379" si="126">E380+E381</f>
        <v>41</v>
      </c>
      <c r="F379" s="210">
        <f t="shared" si="126"/>
        <v>76</v>
      </c>
      <c r="G379" s="210">
        <f t="shared" si="126"/>
        <v>59</v>
      </c>
      <c r="H379" s="210">
        <f t="shared" si="126"/>
        <v>35</v>
      </c>
      <c r="I379" s="210">
        <f t="shared" si="126"/>
        <v>5</v>
      </c>
      <c r="J379" s="210">
        <f t="shared" si="126"/>
        <v>0</v>
      </c>
      <c r="K379" s="211">
        <f t="shared" si="118"/>
        <v>216</v>
      </c>
      <c r="L379" s="71">
        <f t="shared" si="119"/>
        <v>0.18981481481481483</v>
      </c>
      <c r="M379" s="71">
        <f t="shared" si="120"/>
        <v>0.35185185185185186</v>
      </c>
      <c r="N379" s="71">
        <f t="shared" si="121"/>
        <v>0.27314814814814814</v>
      </c>
      <c r="O379" s="71">
        <f t="shared" si="122"/>
        <v>0.16203703703703703</v>
      </c>
      <c r="P379" s="14">
        <f t="shared" si="123"/>
        <v>2.3148148148148147E-2</v>
      </c>
      <c r="Q379" s="252">
        <f t="shared" si="124"/>
        <v>0</v>
      </c>
    </row>
    <row r="380" spans="2:17" s="10" customFormat="1" ht="13.5" customHeight="1" x14ac:dyDescent="0.15">
      <c r="B380" s="55"/>
      <c r="C380" s="72"/>
      <c r="D380" s="58" t="s">
        <v>88</v>
      </c>
      <c r="E380" s="319">
        <v>19</v>
      </c>
      <c r="F380" s="319">
        <v>34</v>
      </c>
      <c r="G380" s="319">
        <v>37</v>
      </c>
      <c r="H380" s="319">
        <v>27</v>
      </c>
      <c r="I380" s="319">
        <v>4</v>
      </c>
      <c r="J380" s="319">
        <v>0</v>
      </c>
      <c r="K380" s="213">
        <f t="shared" si="118"/>
        <v>121</v>
      </c>
      <c r="L380" s="73">
        <f t="shared" si="119"/>
        <v>0.15702479338842976</v>
      </c>
      <c r="M380" s="73">
        <f t="shared" si="120"/>
        <v>0.28099173553719009</v>
      </c>
      <c r="N380" s="73">
        <f t="shared" si="121"/>
        <v>0.30578512396694213</v>
      </c>
      <c r="O380" s="73">
        <f t="shared" si="122"/>
        <v>0.2231404958677686</v>
      </c>
      <c r="P380" s="20">
        <f t="shared" si="123"/>
        <v>3.3057851239669422E-2</v>
      </c>
      <c r="Q380" s="255">
        <f t="shared" si="124"/>
        <v>0</v>
      </c>
    </row>
    <row r="381" spans="2:17" s="10" customFormat="1" ht="13.5" customHeight="1" x14ac:dyDescent="0.15">
      <c r="B381" s="55" t="s">
        <v>26</v>
      </c>
      <c r="C381" s="26" t="s">
        <v>16</v>
      </c>
      <c r="D381" s="74" t="s">
        <v>91</v>
      </c>
      <c r="E381" s="331">
        <v>22</v>
      </c>
      <c r="F381" s="331">
        <v>42</v>
      </c>
      <c r="G381" s="331">
        <v>22</v>
      </c>
      <c r="H381" s="331">
        <v>8</v>
      </c>
      <c r="I381" s="331">
        <v>1</v>
      </c>
      <c r="J381" s="331">
        <v>0</v>
      </c>
      <c r="K381" s="215">
        <f t="shared" si="118"/>
        <v>95</v>
      </c>
      <c r="L381" s="86">
        <f t="shared" si="119"/>
        <v>0.23157894736842105</v>
      </c>
      <c r="M381" s="77">
        <f t="shared" si="120"/>
        <v>0.44210526315789472</v>
      </c>
      <c r="N381" s="77">
        <f t="shared" si="121"/>
        <v>0.23157894736842105</v>
      </c>
      <c r="O381" s="77">
        <f t="shared" si="122"/>
        <v>8.4210526315789472E-2</v>
      </c>
      <c r="P381" s="22">
        <f t="shared" si="123"/>
        <v>1.0526315789473684E-2</v>
      </c>
      <c r="Q381" s="259">
        <f t="shared" si="124"/>
        <v>0</v>
      </c>
    </row>
    <row r="382" spans="2:17" ht="13.5" customHeight="1" thickBot="1" x14ac:dyDescent="0.2">
      <c r="B382" s="55"/>
      <c r="C382" s="72"/>
      <c r="D382" s="91" t="s">
        <v>24</v>
      </c>
      <c r="E382" s="225"/>
      <c r="F382" s="225"/>
      <c r="G382" s="225"/>
      <c r="H382" s="225"/>
      <c r="I382" s="225"/>
      <c r="J382" s="225"/>
      <c r="K382" s="221">
        <f>$F$11-K379</f>
        <v>1</v>
      </c>
      <c r="L382" s="425"/>
      <c r="M382" s="426"/>
      <c r="N382" s="426"/>
      <c r="O382" s="426"/>
      <c r="P382" s="427"/>
      <c r="Q382" s="428"/>
    </row>
    <row r="383" spans="2:17" ht="13.5" customHeight="1" thickTop="1" x14ac:dyDescent="0.15">
      <c r="B383" s="92"/>
      <c r="C383" s="93"/>
      <c r="D383" s="94" t="s">
        <v>10</v>
      </c>
      <c r="E383" s="222">
        <f t="shared" ref="E383:K383" si="127">SUM(E384:E385)</f>
        <v>231</v>
      </c>
      <c r="F383" s="222">
        <f t="shared" si="127"/>
        <v>784</v>
      </c>
      <c r="G383" s="222">
        <f t="shared" si="127"/>
        <v>546</v>
      </c>
      <c r="H383" s="222">
        <f t="shared" si="127"/>
        <v>149</v>
      </c>
      <c r="I383" s="222">
        <f t="shared" si="127"/>
        <v>31</v>
      </c>
      <c r="J383" s="222">
        <f t="shared" si="127"/>
        <v>6</v>
      </c>
      <c r="K383" s="223">
        <f t="shared" si="127"/>
        <v>1747</v>
      </c>
      <c r="L383" s="85">
        <f>E383/K383</f>
        <v>0.13222667429879795</v>
      </c>
      <c r="M383" s="85">
        <f>F383/K383</f>
        <v>0.44876931883228394</v>
      </c>
      <c r="N383" s="85">
        <f>G383/K383</f>
        <v>0.31253577561534057</v>
      </c>
      <c r="O383" s="85">
        <f>H383/K383</f>
        <v>8.5289066971951918E-2</v>
      </c>
      <c r="P383" s="21">
        <f>I383/K383</f>
        <v>1.7744705208929592E-2</v>
      </c>
      <c r="Q383" s="256">
        <f>J383/K383</f>
        <v>3.4344590726960505E-3</v>
      </c>
    </row>
    <row r="384" spans="2:17" ht="13.5" customHeight="1" x14ac:dyDescent="0.15">
      <c r="B384" s="55"/>
      <c r="C384" s="72"/>
      <c r="D384" s="58" t="s">
        <v>88</v>
      </c>
      <c r="E384" s="212">
        <f t="shared" ref="E384:J385" si="128">E360+E370+E380</f>
        <v>117</v>
      </c>
      <c r="F384" s="212">
        <f t="shared" si="128"/>
        <v>397</v>
      </c>
      <c r="G384" s="212">
        <f t="shared" si="128"/>
        <v>280</v>
      </c>
      <c r="H384" s="212">
        <f t="shared" si="128"/>
        <v>97</v>
      </c>
      <c r="I384" s="212">
        <f t="shared" si="128"/>
        <v>16</v>
      </c>
      <c r="J384" s="212">
        <f t="shared" si="128"/>
        <v>3</v>
      </c>
      <c r="K384" s="213">
        <f>SUM(E384:J384)</f>
        <v>910</v>
      </c>
      <c r="L384" s="73">
        <f>E384/K384</f>
        <v>0.12857142857142856</v>
      </c>
      <c r="M384" s="73">
        <f>F384/K384</f>
        <v>0.43626373626373627</v>
      </c>
      <c r="N384" s="73">
        <f>G384/K384</f>
        <v>0.30769230769230771</v>
      </c>
      <c r="O384" s="73">
        <f>H384/K384</f>
        <v>0.10659340659340659</v>
      </c>
      <c r="P384" s="20">
        <f>I384/K384</f>
        <v>1.7582417582417582E-2</v>
      </c>
      <c r="Q384" s="255">
        <f>J384/K384</f>
        <v>3.2967032967032967E-3</v>
      </c>
    </row>
    <row r="385" spans="2:17" ht="13.5" customHeight="1" x14ac:dyDescent="0.15">
      <c r="B385" s="96" t="s">
        <v>10</v>
      </c>
      <c r="C385" s="26"/>
      <c r="D385" s="74" t="s">
        <v>91</v>
      </c>
      <c r="E385" s="214">
        <f t="shared" si="128"/>
        <v>114</v>
      </c>
      <c r="F385" s="214">
        <f t="shared" si="128"/>
        <v>387</v>
      </c>
      <c r="G385" s="214">
        <f t="shared" si="128"/>
        <v>266</v>
      </c>
      <c r="H385" s="214">
        <f t="shared" si="128"/>
        <v>52</v>
      </c>
      <c r="I385" s="214">
        <f t="shared" si="128"/>
        <v>15</v>
      </c>
      <c r="J385" s="214">
        <f t="shared" si="128"/>
        <v>3</v>
      </c>
      <c r="K385" s="215">
        <f>SUM(E385:J385)</f>
        <v>837</v>
      </c>
      <c r="L385" s="86">
        <f>E385/K385</f>
        <v>0.13620071684587814</v>
      </c>
      <c r="M385" s="77">
        <f>F385/K385</f>
        <v>0.46236559139784944</v>
      </c>
      <c r="N385" s="77">
        <f>G385/K385</f>
        <v>0.31780167264038234</v>
      </c>
      <c r="O385" s="77">
        <f>H385/K385</f>
        <v>6.2126642771804061E-2</v>
      </c>
      <c r="P385" s="22">
        <f>I385/K385</f>
        <v>1.7921146953405017E-2</v>
      </c>
      <c r="Q385" s="259">
        <f>J385/K385</f>
        <v>3.5842293906810036E-3</v>
      </c>
    </row>
    <row r="386" spans="2:17" ht="13.5" customHeight="1" x14ac:dyDescent="0.15">
      <c r="B386" s="84"/>
      <c r="C386" s="97"/>
      <c r="D386" s="59" t="s">
        <v>24</v>
      </c>
      <c r="E386" s="224"/>
      <c r="F386" s="224"/>
      <c r="G386" s="224"/>
      <c r="H386" s="224"/>
      <c r="I386" s="224"/>
      <c r="J386" s="224"/>
      <c r="K386" s="216">
        <f>K362+K372+K382</f>
        <v>6</v>
      </c>
      <c r="L386" s="80"/>
      <c r="M386" s="80"/>
      <c r="N386" s="80"/>
      <c r="O386" s="80"/>
      <c r="P386" s="35"/>
      <c r="Q386" s="253"/>
    </row>
    <row r="387" spans="2:17" ht="13.5" customHeight="1" x14ac:dyDescent="0.15">
      <c r="B387" s="303"/>
      <c r="C387" s="303"/>
      <c r="D387" s="30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</row>
    <row r="388" spans="2:17" s="10" customFormat="1" ht="13.5" customHeight="1" x14ac:dyDescent="0.15">
      <c r="B388" s="301" t="s">
        <v>79</v>
      </c>
      <c r="C388" s="65"/>
      <c r="D388" s="17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</row>
    <row r="389" spans="2:17" ht="19.2" x14ac:dyDescent="0.15">
      <c r="B389" s="67" t="s">
        <v>9</v>
      </c>
      <c r="C389" s="67" t="s">
        <v>19</v>
      </c>
      <c r="D389" s="402" t="s">
        <v>20</v>
      </c>
      <c r="E389" s="11" t="s">
        <v>96</v>
      </c>
      <c r="F389" s="11" t="s">
        <v>52</v>
      </c>
      <c r="G389" s="11" t="s">
        <v>53</v>
      </c>
      <c r="H389" s="11" t="s">
        <v>54</v>
      </c>
      <c r="I389" s="11" t="s">
        <v>55</v>
      </c>
      <c r="J389" s="11" t="s">
        <v>95</v>
      </c>
      <c r="K389" s="408" t="s">
        <v>10</v>
      </c>
      <c r="L389" s="11" t="s">
        <v>96</v>
      </c>
      <c r="M389" s="11" t="s">
        <v>52</v>
      </c>
      <c r="N389" s="11" t="s">
        <v>53</v>
      </c>
      <c r="O389" s="11" t="s">
        <v>54</v>
      </c>
      <c r="P389" s="11" t="s">
        <v>55</v>
      </c>
      <c r="Q389" s="11" t="s">
        <v>95</v>
      </c>
    </row>
    <row r="390" spans="2:17" s="10" customFormat="1" ht="13.5" customHeight="1" x14ac:dyDescent="0.15">
      <c r="B390" s="68"/>
      <c r="C390" s="69"/>
      <c r="D390" s="70" t="s">
        <v>10</v>
      </c>
      <c r="E390" s="210">
        <f t="shared" ref="E390:J390" si="129">E391+E392</f>
        <v>10</v>
      </c>
      <c r="F390" s="210">
        <f t="shared" si="129"/>
        <v>116</v>
      </c>
      <c r="G390" s="210">
        <f t="shared" si="129"/>
        <v>507</v>
      </c>
      <c r="H390" s="210">
        <f t="shared" si="129"/>
        <v>151</v>
      </c>
      <c r="I390" s="210">
        <f t="shared" si="129"/>
        <v>8</v>
      </c>
      <c r="J390" s="210">
        <f t="shared" si="129"/>
        <v>0</v>
      </c>
      <c r="K390" s="211">
        <f>SUM(K391:K392)</f>
        <v>792</v>
      </c>
      <c r="L390" s="71">
        <f>E390/K390</f>
        <v>1.2626262626262626E-2</v>
      </c>
      <c r="M390" s="71">
        <f>F390/K390</f>
        <v>0.14646464646464646</v>
      </c>
      <c r="N390" s="71">
        <f>G390/K390</f>
        <v>0.64015151515151514</v>
      </c>
      <c r="O390" s="71">
        <f>H390/K390</f>
        <v>0.19065656565656566</v>
      </c>
      <c r="P390" s="14">
        <f>I390/K390</f>
        <v>1.0101010101010102E-2</v>
      </c>
      <c r="Q390" s="252">
        <f>J390/K390</f>
        <v>0</v>
      </c>
    </row>
    <row r="391" spans="2:17" s="10" customFormat="1" ht="13.5" customHeight="1" x14ac:dyDescent="0.15">
      <c r="B391" s="55"/>
      <c r="C391" s="72"/>
      <c r="D391" s="58" t="s">
        <v>88</v>
      </c>
      <c r="E391" s="212">
        <f t="shared" ref="E391:J392" si="130">E395+E398</f>
        <v>4</v>
      </c>
      <c r="F391" s="212">
        <f t="shared" si="130"/>
        <v>61</v>
      </c>
      <c r="G391" s="212">
        <f t="shared" si="130"/>
        <v>254</v>
      </c>
      <c r="H391" s="212">
        <f t="shared" si="130"/>
        <v>86</v>
      </c>
      <c r="I391" s="212">
        <f t="shared" si="130"/>
        <v>3</v>
      </c>
      <c r="J391" s="212">
        <f t="shared" si="130"/>
        <v>0</v>
      </c>
      <c r="K391" s="213">
        <f>SUM(E391:J391)</f>
        <v>408</v>
      </c>
      <c r="L391" s="73">
        <f>E391/K391</f>
        <v>9.8039215686274508E-3</v>
      </c>
      <c r="M391" s="73">
        <f>F391/K391</f>
        <v>0.14950980392156862</v>
      </c>
      <c r="N391" s="73">
        <f>G391/K391</f>
        <v>0.62254901960784315</v>
      </c>
      <c r="O391" s="73">
        <f>H391/K391</f>
        <v>0.2107843137254902</v>
      </c>
      <c r="P391" s="20">
        <f>I391/K391</f>
        <v>7.3529411764705881E-3</v>
      </c>
      <c r="Q391" s="255">
        <f>J391/K391</f>
        <v>0</v>
      </c>
    </row>
    <row r="392" spans="2:17" s="10" customFormat="1" ht="13.5" customHeight="1" x14ac:dyDescent="0.15">
      <c r="B392" s="55"/>
      <c r="C392" s="72" t="s">
        <v>10</v>
      </c>
      <c r="D392" s="74" t="s">
        <v>91</v>
      </c>
      <c r="E392" s="214">
        <f t="shared" si="130"/>
        <v>6</v>
      </c>
      <c r="F392" s="214">
        <f t="shared" si="130"/>
        <v>55</v>
      </c>
      <c r="G392" s="214">
        <f t="shared" si="130"/>
        <v>253</v>
      </c>
      <c r="H392" s="214">
        <f t="shared" si="130"/>
        <v>65</v>
      </c>
      <c r="I392" s="214">
        <f t="shared" si="130"/>
        <v>5</v>
      </c>
      <c r="J392" s="214">
        <f t="shared" si="130"/>
        <v>0</v>
      </c>
      <c r="K392" s="215">
        <f>SUM(E392:J392)</f>
        <v>384</v>
      </c>
      <c r="L392" s="86">
        <f>E392/K392</f>
        <v>1.5625E-2</v>
      </c>
      <c r="M392" s="77">
        <f>F392/K392</f>
        <v>0.14322916666666666</v>
      </c>
      <c r="N392" s="77">
        <f>G392/K392</f>
        <v>0.65885416666666663</v>
      </c>
      <c r="O392" s="77">
        <f>H392/K392</f>
        <v>0.16927083333333334</v>
      </c>
      <c r="P392" s="22">
        <f>I392/K392</f>
        <v>1.3020833333333334E-2</v>
      </c>
      <c r="Q392" s="259">
        <f>J392/K392</f>
        <v>0</v>
      </c>
    </row>
    <row r="393" spans="2:17" s="10" customFormat="1" ht="13.5" customHeight="1" x14ac:dyDescent="0.15">
      <c r="B393" s="55"/>
      <c r="C393" s="72"/>
      <c r="D393" s="59" t="s">
        <v>24</v>
      </c>
      <c r="E393" s="353"/>
      <c r="F393" s="353"/>
      <c r="G393" s="353"/>
      <c r="H393" s="353"/>
      <c r="I393" s="353"/>
      <c r="J393" s="353"/>
      <c r="K393" s="216">
        <f>$F$5-K390</f>
        <v>2</v>
      </c>
      <c r="L393" s="361"/>
      <c r="M393" s="361"/>
      <c r="N393" s="361"/>
      <c r="O393" s="361"/>
      <c r="P393" s="362"/>
      <c r="Q393" s="363"/>
    </row>
    <row r="394" spans="2:17" s="10" customFormat="1" ht="13.5" customHeight="1" x14ac:dyDescent="0.15">
      <c r="B394" s="55"/>
      <c r="C394" s="68" t="s">
        <v>25</v>
      </c>
      <c r="D394" s="70" t="s">
        <v>10</v>
      </c>
      <c r="E394" s="210">
        <f t="shared" ref="E394:J394" si="131">E395+E396</f>
        <v>9</v>
      </c>
      <c r="F394" s="210">
        <f t="shared" si="131"/>
        <v>82</v>
      </c>
      <c r="G394" s="210">
        <f t="shared" si="131"/>
        <v>260</v>
      </c>
      <c r="H394" s="210">
        <f t="shared" si="131"/>
        <v>34</v>
      </c>
      <c r="I394" s="210">
        <f t="shared" si="131"/>
        <v>2</v>
      </c>
      <c r="J394" s="210">
        <f t="shared" si="131"/>
        <v>0</v>
      </c>
      <c r="K394" s="211">
        <f t="shared" ref="K394:K399" si="132">SUM(E394:J394)</f>
        <v>387</v>
      </c>
      <c r="L394" s="71">
        <f t="shared" ref="L394:L402" si="133">E394/K394</f>
        <v>2.3255813953488372E-2</v>
      </c>
      <c r="M394" s="71">
        <f t="shared" ref="M394:M402" si="134">F394/K394</f>
        <v>0.21188630490956073</v>
      </c>
      <c r="N394" s="71">
        <f t="shared" ref="N394:N402" si="135">G394/K394</f>
        <v>0.67183462532299743</v>
      </c>
      <c r="O394" s="71">
        <f t="shared" ref="O394:O402" si="136">H394/K394</f>
        <v>8.7855297157622733E-2</v>
      </c>
      <c r="P394" s="14">
        <f t="shared" ref="P394:P402" si="137">I394/K394</f>
        <v>5.1679586563307496E-3</v>
      </c>
      <c r="Q394" s="252">
        <f t="shared" ref="Q394:Q402" si="138">J394/K394</f>
        <v>0</v>
      </c>
    </row>
    <row r="395" spans="2:17" s="10" customFormat="1" ht="13.5" customHeight="1" x14ac:dyDescent="0.15">
      <c r="B395" s="55" t="s">
        <v>12</v>
      </c>
      <c r="C395" s="55" t="s">
        <v>13</v>
      </c>
      <c r="D395" s="58" t="s">
        <v>88</v>
      </c>
      <c r="E395" s="319">
        <v>4</v>
      </c>
      <c r="F395" s="319">
        <v>44</v>
      </c>
      <c r="G395" s="319">
        <v>125</v>
      </c>
      <c r="H395" s="319">
        <v>25</v>
      </c>
      <c r="I395" s="319">
        <v>1</v>
      </c>
      <c r="J395" s="319">
        <v>0</v>
      </c>
      <c r="K395" s="213">
        <f t="shared" si="132"/>
        <v>199</v>
      </c>
      <c r="L395" s="73">
        <f t="shared" si="133"/>
        <v>2.0100502512562814E-2</v>
      </c>
      <c r="M395" s="73">
        <f t="shared" si="134"/>
        <v>0.22110552763819097</v>
      </c>
      <c r="N395" s="73">
        <f t="shared" si="135"/>
        <v>0.62814070351758799</v>
      </c>
      <c r="O395" s="73">
        <f t="shared" si="136"/>
        <v>0.12562814070351758</v>
      </c>
      <c r="P395" s="20">
        <f t="shared" si="137"/>
        <v>5.0251256281407036E-3</v>
      </c>
      <c r="Q395" s="255">
        <f t="shared" si="138"/>
        <v>0</v>
      </c>
    </row>
    <row r="396" spans="2:17" s="10" customFormat="1" ht="13.5" customHeight="1" x14ac:dyDescent="0.15">
      <c r="B396" s="55"/>
      <c r="C396" s="55"/>
      <c r="D396" s="60" t="s">
        <v>91</v>
      </c>
      <c r="E396" s="321">
        <v>5</v>
      </c>
      <c r="F396" s="321">
        <v>38</v>
      </c>
      <c r="G396" s="321">
        <v>135</v>
      </c>
      <c r="H396" s="321">
        <v>9</v>
      </c>
      <c r="I396" s="321">
        <v>1</v>
      </c>
      <c r="J396" s="321">
        <v>0</v>
      </c>
      <c r="K396" s="217">
        <f t="shared" si="132"/>
        <v>188</v>
      </c>
      <c r="L396" s="90">
        <f t="shared" si="133"/>
        <v>2.6595744680851064E-2</v>
      </c>
      <c r="M396" s="81">
        <f t="shared" si="134"/>
        <v>0.20212765957446807</v>
      </c>
      <c r="N396" s="81">
        <f t="shared" si="135"/>
        <v>0.71808510638297873</v>
      </c>
      <c r="O396" s="81">
        <f t="shared" si="136"/>
        <v>4.7872340425531915E-2</v>
      </c>
      <c r="P396" s="23">
        <f t="shared" si="137"/>
        <v>5.3191489361702126E-3</v>
      </c>
      <c r="Q396" s="36">
        <f t="shared" si="138"/>
        <v>0</v>
      </c>
    </row>
    <row r="397" spans="2:17" s="10" customFormat="1" ht="13.5" customHeight="1" x14ac:dyDescent="0.15">
      <c r="B397" s="55"/>
      <c r="C397" s="68"/>
      <c r="D397" s="70" t="s">
        <v>10</v>
      </c>
      <c r="E397" s="210">
        <f t="shared" ref="E397:J397" si="139">E398+E399</f>
        <v>1</v>
      </c>
      <c r="F397" s="210">
        <f t="shared" si="139"/>
        <v>34</v>
      </c>
      <c r="G397" s="210">
        <f t="shared" si="139"/>
        <v>247</v>
      </c>
      <c r="H397" s="210">
        <f t="shared" si="139"/>
        <v>117</v>
      </c>
      <c r="I397" s="210">
        <f t="shared" si="139"/>
        <v>6</v>
      </c>
      <c r="J397" s="210">
        <f t="shared" si="139"/>
        <v>0</v>
      </c>
      <c r="K397" s="211">
        <f t="shared" si="132"/>
        <v>405</v>
      </c>
      <c r="L397" s="247">
        <f t="shared" si="133"/>
        <v>2.4691358024691358E-3</v>
      </c>
      <c r="M397" s="71">
        <f t="shared" si="134"/>
        <v>8.3950617283950618E-2</v>
      </c>
      <c r="N397" s="71">
        <f t="shared" si="135"/>
        <v>0.6098765432098765</v>
      </c>
      <c r="O397" s="71">
        <f t="shared" si="136"/>
        <v>0.28888888888888886</v>
      </c>
      <c r="P397" s="14">
        <f t="shared" si="137"/>
        <v>1.4814814814814815E-2</v>
      </c>
      <c r="Q397" s="252">
        <f t="shared" si="138"/>
        <v>0</v>
      </c>
    </row>
    <row r="398" spans="2:17" s="10" customFormat="1" ht="13.5" customHeight="1" x14ac:dyDescent="0.15">
      <c r="B398" s="55"/>
      <c r="C398" s="55" t="s">
        <v>14</v>
      </c>
      <c r="D398" s="82" t="s">
        <v>88</v>
      </c>
      <c r="E398" s="319">
        <v>0</v>
      </c>
      <c r="F398" s="319">
        <v>17</v>
      </c>
      <c r="G398" s="319">
        <v>129</v>
      </c>
      <c r="H398" s="319">
        <v>61</v>
      </c>
      <c r="I398" s="319">
        <v>2</v>
      </c>
      <c r="J398" s="319">
        <v>0</v>
      </c>
      <c r="K398" s="218">
        <f t="shared" si="132"/>
        <v>209</v>
      </c>
      <c r="L398" s="89">
        <f t="shared" si="133"/>
        <v>0</v>
      </c>
      <c r="M398" s="83">
        <f t="shared" si="134"/>
        <v>8.1339712918660281E-2</v>
      </c>
      <c r="N398" s="83">
        <f t="shared" si="135"/>
        <v>0.61722488038277512</v>
      </c>
      <c r="O398" s="83">
        <f t="shared" si="136"/>
        <v>0.291866028708134</v>
      </c>
      <c r="P398" s="24">
        <f t="shared" si="137"/>
        <v>9.5693779904306216E-3</v>
      </c>
      <c r="Q398" s="257">
        <f t="shared" si="138"/>
        <v>0</v>
      </c>
    </row>
    <row r="399" spans="2:17" s="10" customFormat="1" ht="13.5" customHeight="1" x14ac:dyDescent="0.15">
      <c r="B399" s="84"/>
      <c r="C399" s="59"/>
      <c r="D399" s="59" t="s">
        <v>91</v>
      </c>
      <c r="E399" s="321">
        <v>1</v>
      </c>
      <c r="F399" s="321">
        <v>17</v>
      </c>
      <c r="G399" s="321">
        <v>118</v>
      </c>
      <c r="H399" s="321">
        <v>56</v>
      </c>
      <c r="I399" s="321">
        <v>4</v>
      </c>
      <c r="J399" s="321">
        <v>0</v>
      </c>
      <c r="K399" s="216">
        <f t="shared" si="132"/>
        <v>196</v>
      </c>
      <c r="L399" s="85">
        <f t="shared" si="133"/>
        <v>5.1020408163265302E-3</v>
      </c>
      <c r="M399" s="85">
        <f t="shared" si="134"/>
        <v>8.673469387755102E-2</v>
      </c>
      <c r="N399" s="85">
        <f t="shared" si="135"/>
        <v>0.60204081632653061</v>
      </c>
      <c r="O399" s="85">
        <f t="shared" si="136"/>
        <v>0.2857142857142857</v>
      </c>
      <c r="P399" s="21">
        <f t="shared" si="137"/>
        <v>2.0408163265306121E-2</v>
      </c>
      <c r="Q399" s="256">
        <f t="shared" si="138"/>
        <v>0</v>
      </c>
    </row>
    <row r="400" spans="2:17" ht="13.5" customHeight="1" x14ac:dyDescent="0.15">
      <c r="B400" s="68"/>
      <c r="C400" s="69"/>
      <c r="D400" s="70" t="s">
        <v>10</v>
      </c>
      <c r="E400" s="210">
        <f t="shared" ref="E400:J400" si="140">E401+E402</f>
        <v>11</v>
      </c>
      <c r="F400" s="210">
        <f t="shared" si="140"/>
        <v>12</v>
      </c>
      <c r="G400" s="210">
        <f t="shared" si="140"/>
        <v>94</v>
      </c>
      <c r="H400" s="210">
        <f t="shared" si="140"/>
        <v>283</v>
      </c>
      <c r="I400" s="210">
        <f t="shared" si="140"/>
        <v>248</v>
      </c>
      <c r="J400" s="210">
        <f t="shared" si="140"/>
        <v>92</v>
      </c>
      <c r="K400" s="211">
        <f>SUM(K401:K402)</f>
        <v>740</v>
      </c>
      <c r="L400" s="71">
        <f t="shared" si="133"/>
        <v>1.4864864864864866E-2</v>
      </c>
      <c r="M400" s="71">
        <f t="shared" si="134"/>
        <v>1.6216216216216217E-2</v>
      </c>
      <c r="N400" s="71">
        <f t="shared" si="135"/>
        <v>0.12702702702702703</v>
      </c>
      <c r="O400" s="71">
        <f t="shared" si="136"/>
        <v>0.38243243243243241</v>
      </c>
      <c r="P400" s="14">
        <f t="shared" si="137"/>
        <v>0.33513513513513515</v>
      </c>
      <c r="Q400" s="252">
        <f t="shared" si="138"/>
        <v>0.12432432432432433</v>
      </c>
    </row>
    <row r="401" spans="2:17" ht="13.5" customHeight="1" x14ac:dyDescent="0.15">
      <c r="B401" s="55"/>
      <c r="C401" s="72"/>
      <c r="D401" s="58" t="s">
        <v>88</v>
      </c>
      <c r="E401" s="212">
        <f t="shared" ref="E401:J402" si="141">E405+E408</f>
        <v>7</v>
      </c>
      <c r="F401" s="212">
        <f t="shared" si="141"/>
        <v>8</v>
      </c>
      <c r="G401" s="212">
        <f t="shared" si="141"/>
        <v>54</v>
      </c>
      <c r="H401" s="212">
        <f t="shared" si="141"/>
        <v>165</v>
      </c>
      <c r="I401" s="212">
        <f t="shared" si="141"/>
        <v>108</v>
      </c>
      <c r="J401" s="212">
        <f t="shared" si="141"/>
        <v>40</v>
      </c>
      <c r="K401" s="213">
        <f>SUM(E401:J401)</f>
        <v>382</v>
      </c>
      <c r="L401" s="89">
        <f t="shared" si="133"/>
        <v>1.832460732984293E-2</v>
      </c>
      <c r="M401" s="83">
        <f t="shared" si="134"/>
        <v>2.0942408376963352E-2</v>
      </c>
      <c r="N401" s="83">
        <f t="shared" si="135"/>
        <v>0.14136125654450263</v>
      </c>
      <c r="O401" s="83">
        <f t="shared" si="136"/>
        <v>0.43193717277486909</v>
      </c>
      <c r="P401" s="24">
        <f t="shared" si="137"/>
        <v>0.28272251308900526</v>
      </c>
      <c r="Q401" s="257">
        <f t="shared" si="138"/>
        <v>0.10471204188481675</v>
      </c>
    </row>
    <row r="402" spans="2:17" ht="13.5" customHeight="1" x14ac:dyDescent="0.15">
      <c r="B402" s="55"/>
      <c r="C402" s="72" t="s">
        <v>10</v>
      </c>
      <c r="D402" s="74" t="s">
        <v>91</v>
      </c>
      <c r="E402" s="214">
        <f t="shared" si="141"/>
        <v>4</v>
      </c>
      <c r="F402" s="214">
        <f t="shared" si="141"/>
        <v>4</v>
      </c>
      <c r="G402" s="214">
        <f t="shared" si="141"/>
        <v>40</v>
      </c>
      <c r="H402" s="214">
        <f t="shared" si="141"/>
        <v>118</v>
      </c>
      <c r="I402" s="214">
        <f t="shared" si="141"/>
        <v>140</v>
      </c>
      <c r="J402" s="214">
        <f t="shared" si="141"/>
        <v>52</v>
      </c>
      <c r="K402" s="215">
        <f>SUM(E402:J402)</f>
        <v>358</v>
      </c>
      <c r="L402" s="329">
        <f t="shared" si="133"/>
        <v>1.11731843575419E-2</v>
      </c>
      <c r="M402" s="329">
        <f t="shared" si="134"/>
        <v>1.11731843575419E-2</v>
      </c>
      <c r="N402" s="329">
        <f t="shared" si="135"/>
        <v>0.11173184357541899</v>
      </c>
      <c r="O402" s="329">
        <f t="shared" si="136"/>
        <v>0.32960893854748602</v>
      </c>
      <c r="P402" s="330">
        <f t="shared" si="137"/>
        <v>0.39106145251396646</v>
      </c>
      <c r="Q402" s="440">
        <f t="shared" si="138"/>
        <v>0.14525139664804471</v>
      </c>
    </row>
    <row r="403" spans="2:17" ht="13.5" customHeight="1" x14ac:dyDescent="0.15">
      <c r="B403" s="55"/>
      <c r="C403" s="72"/>
      <c r="D403" s="59" t="s">
        <v>24</v>
      </c>
      <c r="E403" s="224"/>
      <c r="F403" s="224"/>
      <c r="G403" s="224"/>
      <c r="H403" s="224"/>
      <c r="I403" s="224"/>
      <c r="J403" s="224"/>
      <c r="K403" s="216">
        <f>$F$8-K400</f>
        <v>2</v>
      </c>
      <c r="L403" s="87"/>
      <c r="M403" s="88"/>
      <c r="N403" s="88"/>
      <c r="O403" s="88"/>
      <c r="P403" s="37"/>
      <c r="Q403" s="254"/>
    </row>
    <row r="404" spans="2:17" s="10" customFormat="1" ht="13.5" customHeight="1" x14ac:dyDescent="0.15">
      <c r="B404" s="55"/>
      <c r="C404" s="68" t="s">
        <v>25</v>
      </c>
      <c r="D404" s="70" t="s">
        <v>10</v>
      </c>
      <c r="E404" s="210">
        <f t="shared" ref="E404:J404" si="142">E405+E406</f>
        <v>6</v>
      </c>
      <c r="F404" s="210">
        <f t="shared" si="142"/>
        <v>6</v>
      </c>
      <c r="G404" s="210">
        <f t="shared" si="142"/>
        <v>69</v>
      </c>
      <c r="H404" s="210">
        <f t="shared" si="142"/>
        <v>163</v>
      </c>
      <c r="I404" s="210">
        <f t="shared" si="142"/>
        <v>79</v>
      </c>
      <c r="J404" s="210">
        <f t="shared" si="142"/>
        <v>23</v>
      </c>
      <c r="K404" s="211">
        <f t="shared" ref="K404:K412" si="143">SUM(E404:J404)</f>
        <v>346</v>
      </c>
      <c r="L404" s="71">
        <f t="shared" ref="L404:L412" si="144">E404/K404</f>
        <v>1.7341040462427744E-2</v>
      </c>
      <c r="M404" s="71">
        <f t="shared" ref="M404:M412" si="145">F404/K404</f>
        <v>1.7341040462427744E-2</v>
      </c>
      <c r="N404" s="71">
        <f t="shared" ref="N404:N412" si="146">G404/K404</f>
        <v>0.19942196531791909</v>
      </c>
      <c r="O404" s="71">
        <f t="shared" ref="O404:O412" si="147">H404/K404</f>
        <v>0.47109826589595377</v>
      </c>
      <c r="P404" s="14">
        <f t="shared" ref="P404:P412" si="148">I404/K404</f>
        <v>0.22832369942196531</v>
      </c>
      <c r="Q404" s="252">
        <f t="shared" ref="Q404:Q412" si="149">J404/K404</f>
        <v>6.6473988439306353E-2</v>
      </c>
    </row>
    <row r="405" spans="2:17" s="10" customFormat="1" ht="13.5" customHeight="1" x14ac:dyDescent="0.15">
      <c r="B405" s="55" t="s">
        <v>15</v>
      </c>
      <c r="C405" s="55" t="s">
        <v>13</v>
      </c>
      <c r="D405" s="58" t="s">
        <v>88</v>
      </c>
      <c r="E405" s="319">
        <v>4</v>
      </c>
      <c r="F405" s="319">
        <v>3</v>
      </c>
      <c r="G405" s="319">
        <v>39</v>
      </c>
      <c r="H405" s="319">
        <v>90</v>
      </c>
      <c r="I405" s="319">
        <v>34</v>
      </c>
      <c r="J405" s="319">
        <v>5</v>
      </c>
      <c r="K405" s="213">
        <f t="shared" si="143"/>
        <v>175</v>
      </c>
      <c r="L405" s="73">
        <f t="shared" si="144"/>
        <v>2.2857142857142857E-2</v>
      </c>
      <c r="M405" s="73">
        <f t="shared" si="145"/>
        <v>1.7142857142857144E-2</v>
      </c>
      <c r="N405" s="73">
        <f t="shared" si="146"/>
        <v>0.22285714285714286</v>
      </c>
      <c r="O405" s="73">
        <f t="shared" si="147"/>
        <v>0.51428571428571423</v>
      </c>
      <c r="P405" s="20">
        <f t="shared" si="148"/>
        <v>0.19428571428571428</v>
      </c>
      <c r="Q405" s="255">
        <f t="shared" si="149"/>
        <v>2.8571428571428571E-2</v>
      </c>
    </row>
    <row r="406" spans="2:17" s="10" customFormat="1" ht="13.5" customHeight="1" x14ac:dyDescent="0.15">
      <c r="B406" s="55"/>
      <c r="C406" s="55"/>
      <c r="D406" s="60" t="s">
        <v>91</v>
      </c>
      <c r="E406" s="321">
        <v>2</v>
      </c>
      <c r="F406" s="321">
        <v>3</v>
      </c>
      <c r="G406" s="321">
        <v>30</v>
      </c>
      <c r="H406" s="321">
        <v>73</v>
      </c>
      <c r="I406" s="321">
        <v>45</v>
      </c>
      <c r="J406" s="321">
        <v>18</v>
      </c>
      <c r="K406" s="217">
        <f t="shared" si="143"/>
        <v>171</v>
      </c>
      <c r="L406" s="90">
        <f t="shared" si="144"/>
        <v>1.1695906432748537E-2</v>
      </c>
      <c r="M406" s="81">
        <f t="shared" si="145"/>
        <v>1.7543859649122806E-2</v>
      </c>
      <c r="N406" s="81">
        <f t="shared" si="146"/>
        <v>0.17543859649122806</v>
      </c>
      <c r="O406" s="81">
        <f t="shared" si="147"/>
        <v>0.42690058479532161</v>
      </c>
      <c r="P406" s="23">
        <f t="shared" si="148"/>
        <v>0.26315789473684209</v>
      </c>
      <c r="Q406" s="36">
        <f t="shared" si="149"/>
        <v>0.10526315789473684</v>
      </c>
    </row>
    <row r="407" spans="2:17" s="10" customFormat="1" ht="13.5" customHeight="1" x14ac:dyDescent="0.15">
      <c r="B407" s="55"/>
      <c r="C407" s="68"/>
      <c r="D407" s="70" t="s">
        <v>10</v>
      </c>
      <c r="E407" s="210">
        <f t="shared" ref="E407:J407" si="150">E408+E409</f>
        <v>5</v>
      </c>
      <c r="F407" s="210">
        <f t="shared" si="150"/>
        <v>6</v>
      </c>
      <c r="G407" s="210">
        <f t="shared" si="150"/>
        <v>25</v>
      </c>
      <c r="H407" s="210">
        <f t="shared" si="150"/>
        <v>120</v>
      </c>
      <c r="I407" s="210">
        <f t="shared" si="150"/>
        <v>169</v>
      </c>
      <c r="J407" s="210">
        <f t="shared" si="150"/>
        <v>69</v>
      </c>
      <c r="K407" s="211">
        <f t="shared" si="143"/>
        <v>394</v>
      </c>
      <c r="L407" s="247">
        <f t="shared" si="144"/>
        <v>1.2690355329949238E-2</v>
      </c>
      <c r="M407" s="71">
        <f t="shared" si="145"/>
        <v>1.5228426395939087E-2</v>
      </c>
      <c r="N407" s="71">
        <f t="shared" si="146"/>
        <v>6.3451776649746189E-2</v>
      </c>
      <c r="O407" s="71">
        <f t="shared" si="147"/>
        <v>0.30456852791878175</v>
      </c>
      <c r="P407" s="14">
        <f t="shared" si="148"/>
        <v>0.42893401015228427</v>
      </c>
      <c r="Q407" s="252">
        <f t="shared" si="149"/>
        <v>0.17512690355329949</v>
      </c>
    </row>
    <row r="408" spans="2:17" s="10" customFormat="1" ht="13.5" customHeight="1" x14ac:dyDescent="0.15">
      <c r="B408" s="55"/>
      <c r="C408" s="55" t="s">
        <v>16</v>
      </c>
      <c r="D408" s="82" t="s">
        <v>88</v>
      </c>
      <c r="E408" s="319">
        <v>3</v>
      </c>
      <c r="F408" s="319">
        <v>5</v>
      </c>
      <c r="G408" s="319">
        <v>15</v>
      </c>
      <c r="H408" s="319">
        <v>75</v>
      </c>
      <c r="I408" s="319">
        <v>74</v>
      </c>
      <c r="J408" s="319">
        <v>35</v>
      </c>
      <c r="K408" s="218">
        <f t="shared" si="143"/>
        <v>207</v>
      </c>
      <c r="L408" s="89">
        <f t="shared" si="144"/>
        <v>1.4492753623188406E-2</v>
      </c>
      <c r="M408" s="83">
        <f t="shared" si="145"/>
        <v>2.4154589371980676E-2</v>
      </c>
      <c r="N408" s="83">
        <f t="shared" si="146"/>
        <v>7.2463768115942032E-2</v>
      </c>
      <c r="O408" s="83">
        <f t="shared" si="147"/>
        <v>0.36231884057971014</v>
      </c>
      <c r="P408" s="24">
        <f t="shared" si="148"/>
        <v>0.35748792270531399</v>
      </c>
      <c r="Q408" s="257">
        <f t="shared" si="149"/>
        <v>0.16908212560386474</v>
      </c>
    </row>
    <row r="409" spans="2:17" s="10" customFormat="1" ht="13.5" customHeight="1" x14ac:dyDescent="0.15">
      <c r="B409" s="84"/>
      <c r="C409" s="59"/>
      <c r="D409" s="59" t="s">
        <v>91</v>
      </c>
      <c r="E409" s="321">
        <v>2</v>
      </c>
      <c r="F409" s="321">
        <v>1</v>
      </c>
      <c r="G409" s="321">
        <v>10</v>
      </c>
      <c r="H409" s="321">
        <v>45</v>
      </c>
      <c r="I409" s="321">
        <v>95</v>
      </c>
      <c r="J409" s="321">
        <v>34</v>
      </c>
      <c r="K409" s="216">
        <f t="shared" si="143"/>
        <v>187</v>
      </c>
      <c r="L409" s="85">
        <f t="shared" si="144"/>
        <v>1.06951871657754E-2</v>
      </c>
      <c r="M409" s="85">
        <f t="shared" si="145"/>
        <v>5.3475935828877002E-3</v>
      </c>
      <c r="N409" s="85">
        <f t="shared" si="146"/>
        <v>5.3475935828877004E-2</v>
      </c>
      <c r="O409" s="85">
        <f t="shared" si="147"/>
        <v>0.24064171122994651</v>
      </c>
      <c r="P409" s="21">
        <f t="shared" si="148"/>
        <v>0.50802139037433158</v>
      </c>
      <c r="Q409" s="256">
        <f t="shared" si="149"/>
        <v>0.18181818181818182</v>
      </c>
    </row>
    <row r="410" spans="2:17" s="10" customFormat="1" ht="13.5" customHeight="1" x14ac:dyDescent="0.15">
      <c r="B410" s="68"/>
      <c r="C410" s="69"/>
      <c r="D410" s="70" t="s">
        <v>10</v>
      </c>
      <c r="E410" s="210">
        <f t="shared" ref="E410:J410" si="151">E411+E412</f>
        <v>1</v>
      </c>
      <c r="F410" s="210">
        <f t="shared" si="151"/>
        <v>1</v>
      </c>
      <c r="G410" s="210">
        <f t="shared" si="151"/>
        <v>3</v>
      </c>
      <c r="H410" s="210">
        <f t="shared" si="151"/>
        <v>33</v>
      </c>
      <c r="I410" s="210">
        <f t="shared" si="151"/>
        <v>90</v>
      </c>
      <c r="J410" s="210">
        <f t="shared" si="151"/>
        <v>88</v>
      </c>
      <c r="K410" s="211">
        <f t="shared" si="143"/>
        <v>216</v>
      </c>
      <c r="L410" s="71">
        <f t="shared" si="144"/>
        <v>4.6296296296296294E-3</v>
      </c>
      <c r="M410" s="71">
        <f t="shared" si="145"/>
        <v>4.6296296296296294E-3</v>
      </c>
      <c r="N410" s="71">
        <f t="shared" si="146"/>
        <v>1.3888888888888888E-2</v>
      </c>
      <c r="O410" s="71">
        <f t="shared" si="147"/>
        <v>0.15277777777777779</v>
      </c>
      <c r="P410" s="14">
        <f t="shared" si="148"/>
        <v>0.41666666666666669</v>
      </c>
      <c r="Q410" s="252">
        <f t="shared" si="149"/>
        <v>0.40740740740740738</v>
      </c>
    </row>
    <row r="411" spans="2:17" s="10" customFormat="1" ht="13.5" customHeight="1" x14ac:dyDescent="0.15">
      <c r="B411" s="55"/>
      <c r="C411" s="72"/>
      <c r="D411" s="58" t="s">
        <v>88</v>
      </c>
      <c r="E411" s="319">
        <v>0</v>
      </c>
      <c r="F411" s="319">
        <v>0</v>
      </c>
      <c r="G411" s="319">
        <v>0</v>
      </c>
      <c r="H411" s="319">
        <v>21</v>
      </c>
      <c r="I411" s="319">
        <v>46</v>
      </c>
      <c r="J411" s="319">
        <v>54</v>
      </c>
      <c r="K411" s="213">
        <f t="shared" si="143"/>
        <v>121</v>
      </c>
      <c r="L411" s="73">
        <f t="shared" si="144"/>
        <v>0</v>
      </c>
      <c r="M411" s="73">
        <f t="shared" si="145"/>
        <v>0</v>
      </c>
      <c r="N411" s="73">
        <f t="shared" si="146"/>
        <v>0</v>
      </c>
      <c r="O411" s="73">
        <f t="shared" si="147"/>
        <v>0.17355371900826447</v>
      </c>
      <c r="P411" s="20">
        <f t="shared" si="148"/>
        <v>0.38016528925619836</v>
      </c>
      <c r="Q411" s="255">
        <f t="shared" si="149"/>
        <v>0.4462809917355372</v>
      </c>
    </row>
    <row r="412" spans="2:17" s="10" customFormat="1" ht="13.5" customHeight="1" x14ac:dyDescent="0.15">
      <c r="B412" s="55" t="s">
        <v>26</v>
      </c>
      <c r="C412" s="26" t="s">
        <v>16</v>
      </c>
      <c r="D412" s="74" t="s">
        <v>91</v>
      </c>
      <c r="E412" s="331">
        <v>1</v>
      </c>
      <c r="F412" s="331">
        <v>1</v>
      </c>
      <c r="G412" s="331">
        <v>3</v>
      </c>
      <c r="H412" s="331">
        <v>12</v>
      </c>
      <c r="I412" s="331">
        <v>44</v>
      </c>
      <c r="J412" s="331">
        <v>34</v>
      </c>
      <c r="K412" s="215">
        <f t="shared" si="143"/>
        <v>95</v>
      </c>
      <c r="L412" s="86">
        <f t="shared" si="144"/>
        <v>1.0526315789473684E-2</v>
      </c>
      <c r="M412" s="77">
        <f t="shared" si="145"/>
        <v>1.0526315789473684E-2</v>
      </c>
      <c r="N412" s="77">
        <f t="shared" si="146"/>
        <v>3.1578947368421054E-2</v>
      </c>
      <c r="O412" s="77">
        <f t="shared" si="147"/>
        <v>0.12631578947368421</v>
      </c>
      <c r="P412" s="22">
        <f t="shared" si="148"/>
        <v>0.4631578947368421</v>
      </c>
      <c r="Q412" s="259">
        <f t="shared" si="149"/>
        <v>0.35789473684210527</v>
      </c>
    </row>
    <row r="413" spans="2:17" ht="13.5" customHeight="1" thickBot="1" x14ac:dyDescent="0.2">
      <c r="B413" s="55"/>
      <c r="C413" s="72"/>
      <c r="D413" s="91" t="s">
        <v>24</v>
      </c>
      <c r="E413" s="225"/>
      <c r="F413" s="225"/>
      <c r="G413" s="225"/>
      <c r="H413" s="225"/>
      <c r="I413" s="225"/>
      <c r="J413" s="225"/>
      <c r="K413" s="221">
        <f>$F$11-K410</f>
        <v>1</v>
      </c>
      <c r="L413" s="425"/>
      <c r="M413" s="426"/>
      <c r="N413" s="426"/>
      <c r="O413" s="426"/>
      <c r="P413" s="427"/>
      <c r="Q413" s="428"/>
    </row>
    <row r="414" spans="2:17" ht="13.5" customHeight="1" thickTop="1" x14ac:dyDescent="0.15">
      <c r="B414" s="92"/>
      <c r="C414" s="93"/>
      <c r="D414" s="94" t="s">
        <v>10</v>
      </c>
      <c r="E414" s="222">
        <f t="shared" ref="E414:K414" si="152">SUM(E415:E416)</f>
        <v>22</v>
      </c>
      <c r="F414" s="222">
        <f t="shared" si="152"/>
        <v>129</v>
      </c>
      <c r="G414" s="222">
        <f t="shared" si="152"/>
        <v>604</v>
      </c>
      <c r="H414" s="222">
        <f t="shared" si="152"/>
        <v>467</v>
      </c>
      <c r="I414" s="222">
        <f t="shared" si="152"/>
        <v>346</v>
      </c>
      <c r="J414" s="222">
        <f t="shared" si="152"/>
        <v>180</v>
      </c>
      <c r="K414" s="223">
        <f t="shared" si="152"/>
        <v>1748</v>
      </c>
      <c r="L414" s="85">
        <f>E414/K414</f>
        <v>1.2585812356979404E-2</v>
      </c>
      <c r="M414" s="85">
        <f>F414/K414</f>
        <v>7.3798627002288328E-2</v>
      </c>
      <c r="N414" s="85">
        <f>G414/K414</f>
        <v>0.34553775743707094</v>
      </c>
      <c r="O414" s="85">
        <f>H414/K414</f>
        <v>0.26716247139588101</v>
      </c>
      <c r="P414" s="21">
        <f>I414/K414</f>
        <v>0.19794050343249428</v>
      </c>
      <c r="Q414" s="256">
        <f>J414/K414</f>
        <v>0.10297482837528604</v>
      </c>
    </row>
    <row r="415" spans="2:17" ht="13.5" customHeight="1" x14ac:dyDescent="0.15">
      <c r="B415" s="55"/>
      <c r="C415" s="72"/>
      <c r="D415" s="58" t="s">
        <v>88</v>
      </c>
      <c r="E415" s="212">
        <f t="shared" ref="E415:J416" si="153">E391+E401+E411</f>
        <v>11</v>
      </c>
      <c r="F415" s="212">
        <f t="shared" si="153"/>
        <v>69</v>
      </c>
      <c r="G415" s="212">
        <f t="shared" si="153"/>
        <v>308</v>
      </c>
      <c r="H415" s="212">
        <f t="shared" si="153"/>
        <v>272</v>
      </c>
      <c r="I415" s="212">
        <f t="shared" si="153"/>
        <v>157</v>
      </c>
      <c r="J415" s="212">
        <f t="shared" si="153"/>
        <v>94</v>
      </c>
      <c r="K415" s="213">
        <f>SUM(E415:J415)</f>
        <v>911</v>
      </c>
      <c r="L415" s="73">
        <f>E415/K415</f>
        <v>1.2074643249176729E-2</v>
      </c>
      <c r="M415" s="73">
        <f>F415/K415</f>
        <v>7.5740944017563122E-2</v>
      </c>
      <c r="N415" s="73">
        <f>G415/K415</f>
        <v>0.33809001097694841</v>
      </c>
      <c r="O415" s="73">
        <f>H415/K415</f>
        <v>0.29857299670691545</v>
      </c>
      <c r="P415" s="20">
        <f>I415/K415</f>
        <v>0.17233809001097694</v>
      </c>
      <c r="Q415" s="255">
        <f>J415/K415</f>
        <v>0.10318331503841932</v>
      </c>
    </row>
    <row r="416" spans="2:17" ht="13.5" customHeight="1" x14ac:dyDescent="0.15">
      <c r="B416" s="96" t="s">
        <v>10</v>
      </c>
      <c r="C416" s="26"/>
      <c r="D416" s="74" t="s">
        <v>91</v>
      </c>
      <c r="E416" s="214">
        <f t="shared" si="153"/>
        <v>11</v>
      </c>
      <c r="F416" s="214">
        <f t="shared" si="153"/>
        <v>60</v>
      </c>
      <c r="G416" s="214">
        <f t="shared" si="153"/>
        <v>296</v>
      </c>
      <c r="H416" s="214">
        <f t="shared" si="153"/>
        <v>195</v>
      </c>
      <c r="I416" s="214">
        <f t="shared" si="153"/>
        <v>189</v>
      </c>
      <c r="J416" s="214">
        <f t="shared" si="153"/>
        <v>86</v>
      </c>
      <c r="K416" s="215">
        <f>SUM(E416:J416)</f>
        <v>837</v>
      </c>
      <c r="L416" s="86">
        <f>E416/K416</f>
        <v>1.3142174432497013E-2</v>
      </c>
      <c r="M416" s="77">
        <f>F416/K416</f>
        <v>7.1684587813620068E-2</v>
      </c>
      <c r="N416" s="77">
        <f>G416/K416</f>
        <v>0.35364396654719238</v>
      </c>
      <c r="O416" s="77">
        <f>H416/K416</f>
        <v>0.23297491039426524</v>
      </c>
      <c r="P416" s="22">
        <f>I416/K416</f>
        <v>0.22580645161290322</v>
      </c>
      <c r="Q416" s="259">
        <f>J416/K416</f>
        <v>0.10274790919952211</v>
      </c>
    </row>
    <row r="417" spans="2:17" ht="13.5" customHeight="1" x14ac:dyDescent="0.15">
      <c r="B417" s="84"/>
      <c r="C417" s="97"/>
      <c r="D417" s="59" t="s">
        <v>24</v>
      </c>
      <c r="E417" s="224"/>
      <c r="F417" s="224"/>
      <c r="G417" s="224"/>
      <c r="H417" s="224"/>
      <c r="I417" s="224"/>
      <c r="J417" s="224"/>
      <c r="K417" s="216">
        <f>K393+K403+K413</f>
        <v>5</v>
      </c>
      <c r="L417" s="80"/>
      <c r="M417" s="80"/>
      <c r="N417" s="80"/>
      <c r="O417" s="80"/>
      <c r="P417" s="35"/>
      <c r="Q417" s="253"/>
    </row>
    <row r="418" spans="2:17" ht="13.5" customHeight="1" x14ac:dyDescent="0.15">
      <c r="B418" s="303"/>
      <c r="C418" s="303"/>
      <c r="D418" s="30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</row>
    <row r="419" spans="2:17" s="10" customFormat="1" ht="13.5" customHeight="1" x14ac:dyDescent="0.15">
      <c r="B419" s="301" t="s">
        <v>80</v>
      </c>
      <c r="C419" s="65"/>
      <c r="D419" s="17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</row>
    <row r="420" spans="2:17" ht="21.6" x14ac:dyDescent="0.15">
      <c r="B420" s="67" t="s">
        <v>9</v>
      </c>
      <c r="C420" s="67" t="s">
        <v>19</v>
      </c>
      <c r="D420" s="402" t="s">
        <v>20</v>
      </c>
      <c r="E420" s="416" t="s">
        <v>63</v>
      </c>
      <c r="F420" s="416" t="s">
        <v>56</v>
      </c>
      <c r="G420" s="416" t="s">
        <v>57</v>
      </c>
      <c r="H420" s="416" t="s">
        <v>58</v>
      </c>
      <c r="I420" s="416" t="s">
        <v>59</v>
      </c>
      <c r="J420" s="416" t="s">
        <v>64</v>
      </c>
      <c r="K420" s="408" t="s">
        <v>10</v>
      </c>
      <c r="L420" s="416" t="s">
        <v>63</v>
      </c>
      <c r="M420" s="416" t="s">
        <v>56</v>
      </c>
      <c r="N420" s="416" t="s">
        <v>57</v>
      </c>
      <c r="O420" s="416" t="s">
        <v>58</v>
      </c>
      <c r="P420" s="416" t="s">
        <v>59</v>
      </c>
      <c r="Q420" s="416" t="s">
        <v>64</v>
      </c>
    </row>
    <row r="421" spans="2:17" s="10" customFormat="1" ht="13.5" customHeight="1" x14ac:dyDescent="0.15">
      <c r="B421" s="68"/>
      <c r="C421" s="69"/>
      <c r="D421" s="70" t="s">
        <v>10</v>
      </c>
      <c r="E421" s="210">
        <f t="shared" ref="E421:J421" si="154">E422+E423</f>
        <v>1</v>
      </c>
      <c r="F421" s="210">
        <f t="shared" si="154"/>
        <v>3</v>
      </c>
      <c r="G421" s="210">
        <f t="shared" si="154"/>
        <v>28</v>
      </c>
      <c r="H421" s="210">
        <f t="shared" si="154"/>
        <v>332</v>
      </c>
      <c r="I421" s="210">
        <f t="shared" si="154"/>
        <v>393</v>
      </c>
      <c r="J421" s="210">
        <f t="shared" si="154"/>
        <v>35</v>
      </c>
      <c r="K421" s="211">
        <f>SUM(K422:K423)</f>
        <v>792</v>
      </c>
      <c r="L421" s="71">
        <f>E421/K421</f>
        <v>1.2626262626262627E-3</v>
      </c>
      <c r="M421" s="71">
        <f>F421/K421</f>
        <v>3.787878787878788E-3</v>
      </c>
      <c r="N421" s="71">
        <f>G421/K421</f>
        <v>3.5353535353535352E-2</v>
      </c>
      <c r="O421" s="71">
        <f>H421/K421</f>
        <v>0.41919191919191917</v>
      </c>
      <c r="P421" s="14">
        <f>I421/K421</f>
        <v>0.49621212121212122</v>
      </c>
      <c r="Q421" s="252">
        <f>J421/K421</f>
        <v>4.4191919191919192E-2</v>
      </c>
    </row>
    <row r="422" spans="2:17" s="10" customFormat="1" ht="13.5" customHeight="1" x14ac:dyDescent="0.15">
      <c r="B422" s="55"/>
      <c r="C422" s="72"/>
      <c r="D422" s="58" t="s">
        <v>88</v>
      </c>
      <c r="E422" s="212">
        <f t="shared" ref="E422:J423" si="155">E426+E429</f>
        <v>0</v>
      </c>
      <c r="F422" s="212">
        <f t="shared" si="155"/>
        <v>2</v>
      </c>
      <c r="G422" s="212">
        <f t="shared" si="155"/>
        <v>10</v>
      </c>
      <c r="H422" s="212">
        <f t="shared" si="155"/>
        <v>191</v>
      </c>
      <c r="I422" s="212">
        <f t="shared" si="155"/>
        <v>189</v>
      </c>
      <c r="J422" s="212">
        <f t="shared" si="155"/>
        <v>16</v>
      </c>
      <c r="K422" s="213">
        <f>SUM(E422:J422)</f>
        <v>408</v>
      </c>
      <c r="L422" s="73">
        <f>E422/K422</f>
        <v>0</v>
      </c>
      <c r="M422" s="73">
        <f>F422/K422</f>
        <v>4.9019607843137254E-3</v>
      </c>
      <c r="N422" s="73">
        <f>G422/K422</f>
        <v>2.4509803921568627E-2</v>
      </c>
      <c r="O422" s="73">
        <f>H422/K422</f>
        <v>0.46813725490196079</v>
      </c>
      <c r="P422" s="20">
        <f>I422/K422</f>
        <v>0.46323529411764708</v>
      </c>
      <c r="Q422" s="255">
        <f>J422/K422</f>
        <v>3.9215686274509803E-2</v>
      </c>
    </row>
    <row r="423" spans="2:17" s="10" customFormat="1" ht="13.5" customHeight="1" x14ac:dyDescent="0.15">
      <c r="B423" s="55"/>
      <c r="C423" s="72" t="s">
        <v>10</v>
      </c>
      <c r="D423" s="74" t="s">
        <v>91</v>
      </c>
      <c r="E423" s="214">
        <f t="shared" si="155"/>
        <v>1</v>
      </c>
      <c r="F423" s="214">
        <f t="shared" si="155"/>
        <v>1</v>
      </c>
      <c r="G423" s="214">
        <f t="shared" si="155"/>
        <v>18</v>
      </c>
      <c r="H423" s="214">
        <f t="shared" si="155"/>
        <v>141</v>
      </c>
      <c r="I423" s="214">
        <f t="shared" si="155"/>
        <v>204</v>
      </c>
      <c r="J423" s="214">
        <f t="shared" si="155"/>
        <v>19</v>
      </c>
      <c r="K423" s="215">
        <f>SUM(E423:J423)</f>
        <v>384</v>
      </c>
      <c r="L423" s="86">
        <f>E423/K423</f>
        <v>2.6041666666666665E-3</v>
      </c>
      <c r="M423" s="77">
        <f>F423/K423</f>
        <v>2.6041666666666665E-3</v>
      </c>
      <c r="N423" s="77">
        <f>G423/K423</f>
        <v>4.6875E-2</v>
      </c>
      <c r="O423" s="77">
        <f>H423/K423</f>
        <v>0.3671875</v>
      </c>
      <c r="P423" s="22">
        <f>I423/K423</f>
        <v>0.53125</v>
      </c>
      <c r="Q423" s="259">
        <f>J423/K423</f>
        <v>4.9479166666666664E-2</v>
      </c>
    </row>
    <row r="424" spans="2:17" s="10" customFormat="1" ht="13.5" customHeight="1" x14ac:dyDescent="0.15">
      <c r="B424" s="55"/>
      <c r="C424" s="72"/>
      <c r="D424" s="59" t="s">
        <v>24</v>
      </c>
      <c r="E424" s="353"/>
      <c r="F424" s="353"/>
      <c r="G424" s="353"/>
      <c r="H424" s="353"/>
      <c r="I424" s="353"/>
      <c r="J424" s="353"/>
      <c r="K424" s="216">
        <f>$F$5-K421</f>
        <v>2</v>
      </c>
      <c r="L424" s="361"/>
      <c r="M424" s="361"/>
      <c r="N424" s="361"/>
      <c r="O424" s="361"/>
      <c r="P424" s="362"/>
      <c r="Q424" s="363"/>
    </row>
    <row r="425" spans="2:17" s="10" customFormat="1" ht="13.5" customHeight="1" x14ac:dyDescent="0.15">
      <c r="B425" s="55"/>
      <c r="C425" s="68" t="s">
        <v>25</v>
      </c>
      <c r="D425" s="70" t="s">
        <v>10</v>
      </c>
      <c r="E425" s="210">
        <f t="shared" ref="E425:J425" si="156">E426+E427</f>
        <v>0</v>
      </c>
      <c r="F425" s="210">
        <f t="shared" si="156"/>
        <v>2</v>
      </c>
      <c r="G425" s="210">
        <f t="shared" si="156"/>
        <v>7</v>
      </c>
      <c r="H425" s="210">
        <f t="shared" si="156"/>
        <v>112</v>
      </c>
      <c r="I425" s="210">
        <f t="shared" si="156"/>
        <v>241</v>
      </c>
      <c r="J425" s="210">
        <f t="shared" si="156"/>
        <v>25</v>
      </c>
      <c r="K425" s="211">
        <f t="shared" ref="K425:K430" si="157">SUM(E425:J425)</f>
        <v>387</v>
      </c>
      <c r="L425" s="71">
        <f t="shared" ref="L425:L433" si="158">E425/K425</f>
        <v>0</v>
      </c>
      <c r="M425" s="71">
        <f t="shared" ref="M425:M433" si="159">F425/K425</f>
        <v>5.1679586563307496E-3</v>
      </c>
      <c r="N425" s="71">
        <f t="shared" ref="N425:N433" si="160">G425/K425</f>
        <v>1.8087855297157621E-2</v>
      </c>
      <c r="O425" s="71">
        <f t="shared" ref="O425:O433" si="161">H425/K425</f>
        <v>0.28940568475452194</v>
      </c>
      <c r="P425" s="14">
        <f t="shared" ref="P425:P433" si="162">I425/K425</f>
        <v>0.62273901808785526</v>
      </c>
      <c r="Q425" s="252">
        <f t="shared" ref="Q425:Q433" si="163">J425/K425</f>
        <v>6.4599483204134361E-2</v>
      </c>
    </row>
    <row r="426" spans="2:17" s="10" customFormat="1" ht="13.5" customHeight="1" x14ac:dyDescent="0.15">
      <c r="B426" s="55" t="s">
        <v>12</v>
      </c>
      <c r="C426" s="55" t="s">
        <v>13</v>
      </c>
      <c r="D426" s="58" t="s">
        <v>88</v>
      </c>
      <c r="E426" s="319">
        <v>0</v>
      </c>
      <c r="F426" s="319">
        <v>1</v>
      </c>
      <c r="G426" s="319">
        <v>3</v>
      </c>
      <c r="H426" s="319">
        <v>73</v>
      </c>
      <c r="I426" s="319">
        <v>110</v>
      </c>
      <c r="J426" s="319">
        <v>12</v>
      </c>
      <c r="K426" s="213">
        <f t="shared" si="157"/>
        <v>199</v>
      </c>
      <c r="L426" s="73">
        <f t="shared" si="158"/>
        <v>0</v>
      </c>
      <c r="M426" s="73">
        <f t="shared" si="159"/>
        <v>5.0251256281407036E-3</v>
      </c>
      <c r="N426" s="73">
        <f t="shared" si="160"/>
        <v>1.507537688442211E-2</v>
      </c>
      <c r="O426" s="73">
        <f t="shared" si="161"/>
        <v>0.36683417085427134</v>
      </c>
      <c r="P426" s="20">
        <f t="shared" si="162"/>
        <v>0.55276381909547734</v>
      </c>
      <c r="Q426" s="255">
        <f t="shared" si="163"/>
        <v>6.030150753768844E-2</v>
      </c>
    </row>
    <row r="427" spans="2:17" s="10" customFormat="1" ht="13.5" customHeight="1" x14ac:dyDescent="0.15">
      <c r="B427" s="55"/>
      <c r="C427" s="55"/>
      <c r="D427" s="60" t="s">
        <v>91</v>
      </c>
      <c r="E427" s="321">
        <v>0</v>
      </c>
      <c r="F427" s="321">
        <v>1</v>
      </c>
      <c r="G427" s="321">
        <v>4</v>
      </c>
      <c r="H427" s="321">
        <v>39</v>
      </c>
      <c r="I427" s="321">
        <v>131</v>
      </c>
      <c r="J427" s="321">
        <v>13</v>
      </c>
      <c r="K427" s="217">
        <f t="shared" si="157"/>
        <v>188</v>
      </c>
      <c r="L427" s="90">
        <f t="shared" si="158"/>
        <v>0</v>
      </c>
      <c r="M427" s="81">
        <f t="shared" si="159"/>
        <v>5.3191489361702126E-3</v>
      </c>
      <c r="N427" s="81">
        <f t="shared" si="160"/>
        <v>2.1276595744680851E-2</v>
      </c>
      <c r="O427" s="81">
        <f t="shared" si="161"/>
        <v>0.20744680851063829</v>
      </c>
      <c r="P427" s="23">
        <f t="shared" si="162"/>
        <v>0.69680851063829785</v>
      </c>
      <c r="Q427" s="36">
        <f t="shared" si="163"/>
        <v>6.9148936170212769E-2</v>
      </c>
    </row>
    <row r="428" spans="2:17" s="10" customFormat="1" ht="13.5" customHeight="1" x14ac:dyDescent="0.15">
      <c r="B428" s="55"/>
      <c r="C428" s="68"/>
      <c r="D428" s="70" t="s">
        <v>10</v>
      </c>
      <c r="E428" s="210">
        <f t="shared" ref="E428:J428" si="164">E429+E430</f>
        <v>1</v>
      </c>
      <c r="F428" s="210">
        <f t="shared" si="164"/>
        <v>1</v>
      </c>
      <c r="G428" s="210">
        <f t="shared" si="164"/>
        <v>21</v>
      </c>
      <c r="H428" s="210">
        <f t="shared" si="164"/>
        <v>220</v>
      </c>
      <c r="I428" s="210">
        <f t="shared" si="164"/>
        <v>152</v>
      </c>
      <c r="J428" s="210">
        <f t="shared" si="164"/>
        <v>10</v>
      </c>
      <c r="K428" s="211">
        <f t="shared" si="157"/>
        <v>405</v>
      </c>
      <c r="L428" s="247">
        <f t="shared" si="158"/>
        <v>2.4691358024691358E-3</v>
      </c>
      <c r="M428" s="71">
        <f t="shared" si="159"/>
        <v>2.4691358024691358E-3</v>
      </c>
      <c r="N428" s="71">
        <f t="shared" si="160"/>
        <v>5.185185185185185E-2</v>
      </c>
      <c r="O428" s="71">
        <f t="shared" si="161"/>
        <v>0.54320987654320985</v>
      </c>
      <c r="P428" s="14">
        <f t="shared" si="162"/>
        <v>0.37530864197530867</v>
      </c>
      <c r="Q428" s="252">
        <f t="shared" si="163"/>
        <v>2.4691358024691357E-2</v>
      </c>
    </row>
    <row r="429" spans="2:17" s="10" customFormat="1" ht="13.5" customHeight="1" x14ac:dyDescent="0.15">
      <c r="B429" s="55"/>
      <c r="C429" s="55" t="s">
        <v>14</v>
      </c>
      <c r="D429" s="82" t="s">
        <v>88</v>
      </c>
      <c r="E429" s="319">
        <v>0</v>
      </c>
      <c r="F429" s="319">
        <v>1</v>
      </c>
      <c r="G429" s="319">
        <v>7</v>
      </c>
      <c r="H429" s="319">
        <v>118</v>
      </c>
      <c r="I429" s="319">
        <v>79</v>
      </c>
      <c r="J429" s="319">
        <v>4</v>
      </c>
      <c r="K429" s="218">
        <f t="shared" si="157"/>
        <v>209</v>
      </c>
      <c r="L429" s="89">
        <f t="shared" si="158"/>
        <v>0</v>
      </c>
      <c r="M429" s="83">
        <f t="shared" si="159"/>
        <v>4.7846889952153108E-3</v>
      </c>
      <c r="N429" s="83">
        <f t="shared" si="160"/>
        <v>3.3492822966507178E-2</v>
      </c>
      <c r="O429" s="83">
        <f t="shared" si="161"/>
        <v>0.56459330143540665</v>
      </c>
      <c r="P429" s="24">
        <f t="shared" si="162"/>
        <v>0.37799043062200954</v>
      </c>
      <c r="Q429" s="257">
        <f t="shared" si="163"/>
        <v>1.9138755980861243E-2</v>
      </c>
    </row>
    <row r="430" spans="2:17" s="10" customFormat="1" ht="13.5" customHeight="1" x14ac:dyDescent="0.15">
      <c r="B430" s="84"/>
      <c r="C430" s="59"/>
      <c r="D430" s="59" t="s">
        <v>91</v>
      </c>
      <c r="E430" s="321">
        <v>1</v>
      </c>
      <c r="F430" s="321">
        <v>0</v>
      </c>
      <c r="G430" s="321">
        <v>14</v>
      </c>
      <c r="H430" s="321">
        <v>102</v>
      </c>
      <c r="I430" s="321">
        <v>73</v>
      </c>
      <c r="J430" s="321">
        <v>6</v>
      </c>
      <c r="K430" s="216">
        <f t="shared" si="157"/>
        <v>196</v>
      </c>
      <c r="L430" s="85">
        <f t="shared" si="158"/>
        <v>5.1020408163265302E-3</v>
      </c>
      <c r="M430" s="85">
        <f t="shared" si="159"/>
        <v>0</v>
      </c>
      <c r="N430" s="85">
        <f t="shared" si="160"/>
        <v>7.1428571428571425E-2</v>
      </c>
      <c r="O430" s="85">
        <f t="shared" si="161"/>
        <v>0.52040816326530615</v>
      </c>
      <c r="P430" s="21">
        <f t="shared" si="162"/>
        <v>0.37244897959183676</v>
      </c>
      <c r="Q430" s="256">
        <f t="shared" si="163"/>
        <v>3.0612244897959183E-2</v>
      </c>
    </row>
    <row r="431" spans="2:17" ht="13.5" customHeight="1" x14ac:dyDescent="0.15">
      <c r="B431" s="68"/>
      <c r="C431" s="69"/>
      <c r="D431" s="70" t="s">
        <v>10</v>
      </c>
      <c r="E431" s="210">
        <f t="shared" ref="E431:J431" si="165">E432+E433</f>
        <v>35</v>
      </c>
      <c r="F431" s="210">
        <f t="shared" si="165"/>
        <v>102</v>
      </c>
      <c r="G431" s="210">
        <f t="shared" si="165"/>
        <v>264</v>
      </c>
      <c r="H431" s="210">
        <f t="shared" si="165"/>
        <v>243</v>
      </c>
      <c r="I431" s="210">
        <f t="shared" si="165"/>
        <v>88</v>
      </c>
      <c r="J431" s="210">
        <f t="shared" si="165"/>
        <v>8</v>
      </c>
      <c r="K431" s="211">
        <f>SUM(K432:K433)</f>
        <v>740</v>
      </c>
      <c r="L431" s="71">
        <f t="shared" si="158"/>
        <v>4.72972972972973E-2</v>
      </c>
      <c r="M431" s="71">
        <f t="shared" si="159"/>
        <v>0.13783783783783785</v>
      </c>
      <c r="N431" s="71">
        <f t="shared" si="160"/>
        <v>0.35675675675675678</v>
      </c>
      <c r="O431" s="71">
        <f t="shared" si="161"/>
        <v>0.32837837837837835</v>
      </c>
      <c r="P431" s="14">
        <f t="shared" si="162"/>
        <v>0.11891891891891893</v>
      </c>
      <c r="Q431" s="252">
        <f t="shared" si="163"/>
        <v>1.0810810810810811E-2</v>
      </c>
    </row>
    <row r="432" spans="2:17" ht="13.5" customHeight="1" x14ac:dyDescent="0.15">
      <c r="B432" s="55"/>
      <c r="C432" s="72"/>
      <c r="D432" s="58" t="s">
        <v>88</v>
      </c>
      <c r="E432" s="212">
        <f t="shared" ref="E432:J433" si="166">E436+E439</f>
        <v>10</v>
      </c>
      <c r="F432" s="212">
        <f t="shared" si="166"/>
        <v>39</v>
      </c>
      <c r="G432" s="212">
        <f t="shared" si="166"/>
        <v>127</v>
      </c>
      <c r="H432" s="212">
        <f t="shared" si="166"/>
        <v>142</v>
      </c>
      <c r="I432" s="212">
        <f t="shared" si="166"/>
        <v>60</v>
      </c>
      <c r="J432" s="212">
        <f t="shared" si="166"/>
        <v>4</v>
      </c>
      <c r="K432" s="213">
        <f>SUM(E432:J432)</f>
        <v>382</v>
      </c>
      <c r="L432" s="73">
        <f t="shared" si="158"/>
        <v>2.6178010471204188E-2</v>
      </c>
      <c r="M432" s="73">
        <f t="shared" si="159"/>
        <v>0.10209424083769633</v>
      </c>
      <c r="N432" s="73">
        <f t="shared" si="160"/>
        <v>0.33246073298429318</v>
      </c>
      <c r="O432" s="73">
        <f t="shared" si="161"/>
        <v>0.37172774869109948</v>
      </c>
      <c r="P432" s="20">
        <f t="shared" si="162"/>
        <v>0.15706806282722513</v>
      </c>
      <c r="Q432" s="255">
        <f t="shared" si="163"/>
        <v>1.0471204188481676E-2</v>
      </c>
    </row>
    <row r="433" spans="2:17" ht="13.5" customHeight="1" x14ac:dyDescent="0.15">
      <c r="B433" s="55"/>
      <c r="C433" s="72" t="s">
        <v>10</v>
      </c>
      <c r="D433" s="74" t="s">
        <v>91</v>
      </c>
      <c r="E433" s="214">
        <f t="shared" si="166"/>
        <v>25</v>
      </c>
      <c r="F433" s="214">
        <f t="shared" si="166"/>
        <v>63</v>
      </c>
      <c r="G433" s="214">
        <f t="shared" si="166"/>
        <v>137</v>
      </c>
      <c r="H433" s="214">
        <f t="shared" si="166"/>
        <v>101</v>
      </c>
      <c r="I433" s="214">
        <f t="shared" si="166"/>
        <v>28</v>
      </c>
      <c r="J433" s="214">
        <f t="shared" si="166"/>
        <v>4</v>
      </c>
      <c r="K433" s="215">
        <f>SUM(E433:J433)</f>
        <v>358</v>
      </c>
      <c r="L433" s="86">
        <f t="shared" si="158"/>
        <v>6.9832402234636867E-2</v>
      </c>
      <c r="M433" s="77">
        <f t="shared" si="159"/>
        <v>0.17597765363128492</v>
      </c>
      <c r="N433" s="77">
        <f t="shared" si="160"/>
        <v>0.38268156424581007</v>
      </c>
      <c r="O433" s="77">
        <f t="shared" si="161"/>
        <v>0.28212290502793297</v>
      </c>
      <c r="P433" s="22">
        <f t="shared" si="162"/>
        <v>7.8212290502793297E-2</v>
      </c>
      <c r="Q433" s="259">
        <f t="shared" si="163"/>
        <v>1.11731843575419E-2</v>
      </c>
    </row>
    <row r="434" spans="2:17" ht="13.5" customHeight="1" x14ac:dyDescent="0.15">
      <c r="B434" s="55"/>
      <c r="C434" s="72"/>
      <c r="D434" s="59" t="s">
        <v>93</v>
      </c>
      <c r="E434" s="224"/>
      <c r="F434" s="224"/>
      <c r="G434" s="224"/>
      <c r="H434" s="224"/>
      <c r="I434" s="224"/>
      <c r="J434" s="224"/>
      <c r="K434" s="216">
        <f>$F$8-K431</f>
        <v>2</v>
      </c>
      <c r="L434" s="258"/>
      <c r="M434" s="80"/>
      <c r="N434" s="80"/>
      <c r="O434" s="80"/>
      <c r="P434" s="35"/>
      <c r="Q434" s="253"/>
    </row>
    <row r="435" spans="2:17" s="10" customFormat="1" ht="13.5" customHeight="1" x14ac:dyDescent="0.15">
      <c r="B435" s="55"/>
      <c r="C435" s="68" t="s">
        <v>25</v>
      </c>
      <c r="D435" s="70" t="s">
        <v>10</v>
      </c>
      <c r="E435" s="210">
        <f t="shared" ref="E435:J435" si="167">E436+E437</f>
        <v>12</v>
      </c>
      <c r="F435" s="210">
        <f t="shared" si="167"/>
        <v>33</v>
      </c>
      <c r="G435" s="210">
        <f t="shared" si="167"/>
        <v>99</v>
      </c>
      <c r="H435" s="210">
        <f t="shared" si="167"/>
        <v>139</v>
      </c>
      <c r="I435" s="210">
        <f t="shared" si="167"/>
        <v>61</v>
      </c>
      <c r="J435" s="210">
        <f t="shared" si="167"/>
        <v>2</v>
      </c>
      <c r="K435" s="211">
        <f t="shared" ref="K435:K443" si="168">SUM(E435:J435)</f>
        <v>346</v>
      </c>
      <c r="L435" s="71">
        <f t="shared" ref="L435:L443" si="169">E435/K435</f>
        <v>3.4682080924855488E-2</v>
      </c>
      <c r="M435" s="71">
        <f t="shared" ref="M435:M443" si="170">F435/K435</f>
        <v>9.5375722543352595E-2</v>
      </c>
      <c r="N435" s="71">
        <f t="shared" ref="N435:N443" si="171">G435/K435</f>
        <v>0.2861271676300578</v>
      </c>
      <c r="O435" s="71">
        <f t="shared" ref="O435:O443" si="172">H435/K435</f>
        <v>0.40173410404624277</v>
      </c>
      <c r="P435" s="14">
        <f t="shared" ref="P435:P443" si="173">I435/K435</f>
        <v>0.17630057803468208</v>
      </c>
      <c r="Q435" s="252">
        <f t="shared" ref="Q435:Q443" si="174">J435/K435</f>
        <v>5.7803468208092483E-3</v>
      </c>
    </row>
    <row r="436" spans="2:17" s="10" customFormat="1" ht="13.5" customHeight="1" x14ac:dyDescent="0.15">
      <c r="B436" s="55" t="s">
        <v>15</v>
      </c>
      <c r="C436" s="55" t="s">
        <v>13</v>
      </c>
      <c r="D436" s="58" t="s">
        <v>88</v>
      </c>
      <c r="E436" s="319">
        <v>4</v>
      </c>
      <c r="F436" s="319">
        <v>12</v>
      </c>
      <c r="G436" s="319">
        <v>44</v>
      </c>
      <c r="H436" s="319">
        <v>74</v>
      </c>
      <c r="I436" s="319">
        <v>41</v>
      </c>
      <c r="J436" s="319">
        <v>0</v>
      </c>
      <c r="K436" s="213">
        <f t="shared" si="168"/>
        <v>175</v>
      </c>
      <c r="L436" s="73">
        <f t="shared" si="169"/>
        <v>2.2857142857142857E-2</v>
      </c>
      <c r="M436" s="73">
        <f t="shared" si="170"/>
        <v>6.8571428571428575E-2</v>
      </c>
      <c r="N436" s="73">
        <f t="shared" si="171"/>
        <v>0.25142857142857145</v>
      </c>
      <c r="O436" s="73">
        <f t="shared" si="172"/>
        <v>0.42285714285714288</v>
      </c>
      <c r="P436" s="20">
        <f t="shared" si="173"/>
        <v>0.23428571428571429</v>
      </c>
      <c r="Q436" s="255">
        <f t="shared" si="174"/>
        <v>0</v>
      </c>
    </row>
    <row r="437" spans="2:17" s="10" customFormat="1" ht="13.5" customHeight="1" x14ac:dyDescent="0.15">
      <c r="B437" s="55"/>
      <c r="C437" s="55"/>
      <c r="D437" s="60" t="s">
        <v>91</v>
      </c>
      <c r="E437" s="321">
        <v>8</v>
      </c>
      <c r="F437" s="321">
        <v>21</v>
      </c>
      <c r="G437" s="321">
        <v>55</v>
      </c>
      <c r="H437" s="321">
        <v>65</v>
      </c>
      <c r="I437" s="321">
        <v>20</v>
      </c>
      <c r="J437" s="321">
        <v>2</v>
      </c>
      <c r="K437" s="217">
        <f t="shared" si="168"/>
        <v>171</v>
      </c>
      <c r="L437" s="90">
        <f t="shared" si="169"/>
        <v>4.6783625730994149E-2</v>
      </c>
      <c r="M437" s="81">
        <f t="shared" si="170"/>
        <v>0.12280701754385964</v>
      </c>
      <c r="N437" s="81">
        <f t="shared" si="171"/>
        <v>0.32163742690058478</v>
      </c>
      <c r="O437" s="81">
        <f t="shared" si="172"/>
        <v>0.38011695906432746</v>
      </c>
      <c r="P437" s="23">
        <f t="shared" si="173"/>
        <v>0.11695906432748537</v>
      </c>
      <c r="Q437" s="36">
        <f t="shared" si="174"/>
        <v>1.1695906432748537E-2</v>
      </c>
    </row>
    <row r="438" spans="2:17" s="10" customFormat="1" ht="13.5" customHeight="1" x14ac:dyDescent="0.15">
      <c r="B438" s="55"/>
      <c r="C438" s="68"/>
      <c r="D438" s="70" t="s">
        <v>10</v>
      </c>
      <c r="E438" s="210">
        <f t="shared" ref="E438:J438" si="175">E439+E440</f>
        <v>23</v>
      </c>
      <c r="F438" s="210">
        <f t="shared" si="175"/>
        <v>69</v>
      </c>
      <c r="G438" s="210">
        <f t="shared" si="175"/>
        <v>165</v>
      </c>
      <c r="H438" s="210">
        <f t="shared" si="175"/>
        <v>104</v>
      </c>
      <c r="I438" s="210">
        <f t="shared" si="175"/>
        <v>27</v>
      </c>
      <c r="J438" s="210">
        <f t="shared" si="175"/>
        <v>6</v>
      </c>
      <c r="K438" s="211">
        <f t="shared" si="168"/>
        <v>394</v>
      </c>
      <c r="L438" s="247">
        <f t="shared" si="169"/>
        <v>5.8375634517766499E-2</v>
      </c>
      <c r="M438" s="71">
        <f t="shared" si="170"/>
        <v>0.17512690355329949</v>
      </c>
      <c r="N438" s="71">
        <f t="shared" si="171"/>
        <v>0.41878172588832485</v>
      </c>
      <c r="O438" s="71">
        <f t="shared" si="172"/>
        <v>0.26395939086294418</v>
      </c>
      <c r="P438" s="14">
        <f t="shared" si="173"/>
        <v>6.8527918781725886E-2</v>
      </c>
      <c r="Q438" s="252">
        <f t="shared" si="174"/>
        <v>1.5228426395939087E-2</v>
      </c>
    </row>
    <row r="439" spans="2:17" s="10" customFormat="1" ht="13.5" customHeight="1" x14ac:dyDescent="0.15">
      <c r="B439" s="55"/>
      <c r="C439" s="55" t="s">
        <v>16</v>
      </c>
      <c r="D439" s="82" t="s">
        <v>88</v>
      </c>
      <c r="E439" s="319">
        <v>6</v>
      </c>
      <c r="F439" s="319">
        <v>27</v>
      </c>
      <c r="G439" s="319">
        <v>83</v>
      </c>
      <c r="H439" s="319">
        <v>68</v>
      </c>
      <c r="I439" s="319">
        <v>19</v>
      </c>
      <c r="J439" s="319">
        <v>4</v>
      </c>
      <c r="K439" s="218">
        <f t="shared" si="168"/>
        <v>207</v>
      </c>
      <c r="L439" s="89">
        <f t="shared" si="169"/>
        <v>2.8985507246376812E-2</v>
      </c>
      <c r="M439" s="83">
        <f t="shared" si="170"/>
        <v>0.13043478260869565</v>
      </c>
      <c r="N439" s="83">
        <f t="shared" si="171"/>
        <v>0.40096618357487923</v>
      </c>
      <c r="O439" s="83">
        <f t="shared" si="172"/>
        <v>0.32850241545893721</v>
      </c>
      <c r="P439" s="24">
        <f t="shared" si="173"/>
        <v>9.1787439613526575E-2</v>
      </c>
      <c r="Q439" s="257">
        <f t="shared" si="174"/>
        <v>1.932367149758454E-2</v>
      </c>
    </row>
    <row r="440" spans="2:17" s="10" customFormat="1" ht="13.5" customHeight="1" x14ac:dyDescent="0.15">
      <c r="B440" s="84"/>
      <c r="C440" s="59"/>
      <c r="D440" s="59" t="s">
        <v>91</v>
      </c>
      <c r="E440" s="321">
        <v>17</v>
      </c>
      <c r="F440" s="321">
        <v>42</v>
      </c>
      <c r="G440" s="321">
        <v>82</v>
      </c>
      <c r="H440" s="321">
        <v>36</v>
      </c>
      <c r="I440" s="321">
        <v>8</v>
      </c>
      <c r="J440" s="321">
        <v>2</v>
      </c>
      <c r="K440" s="216">
        <f t="shared" si="168"/>
        <v>187</v>
      </c>
      <c r="L440" s="85">
        <f t="shared" si="169"/>
        <v>9.0909090909090912E-2</v>
      </c>
      <c r="M440" s="85">
        <f t="shared" si="170"/>
        <v>0.22459893048128343</v>
      </c>
      <c r="N440" s="85">
        <f t="shared" si="171"/>
        <v>0.43850267379679142</v>
      </c>
      <c r="O440" s="85">
        <f t="shared" si="172"/>
        <v>0.19251336898395721</v>
      </c>
      <c r="P440" s="21">
        <f t="shared" si="173"/>
        <v>4.2780748663101602E-2</v>
      </c>
      <c r="Q440" s="256">
        <f t="shared" si="174"/>
        <v>1.06951871657754E-2</v>
      </c>
    </row>
    <row r="441" spans="2:17" s="10" customFormat="1" ht="13.5" customHeight="1" x14ac:dyDescent="0.15">
      <c r="B441" s="68"/>
      <c r="C441" s="69"/>
      <c r="D441" s="70" t="s">
        <v>10</v>
      </c>
      <c r="E441" s="210">
        <f t="shared" ref="E441:J441" si="176">E442+E443</f>
        <v>43</v>
      </c>
      <c r="F441" s="210">
        <f t="shared" si="176"/>
        <v>67</v>
      </c>
      <c r="G441" s="210">
        <f t="shared" si="176"/>
        <v>82</v>
      </c>
      <c r="H441" s="210">
        <f t="shared" si="176"/>
        <v>21</v>
      </c>
      <c r="I441" s="210">
        <f t="shared" si="176"/>
        <v>2</v>
      </c>
      <c r="J441" s="210">
        <f t="shared" si="176"/>
        <v>1</v>
      </c>
      <c r="K441" s="211">
        <f t="shared" si="168"/>
        <v>216</v>
      </c>
      <c r="L441" s="71">
        <f t="shared" si="169"/>
        <v>0.19907407407407407</v>
      </c>
      <c r="M441" s="71">
        <f t="shared" si="170"/>
        <v>0.31018518518518517</v>
      </c>
      <c r="N441" s="71">
        <f t="shared" si="171"/>
        <v>0.37962962962962965</v>
      </c>
      <c r="O441" s="71">
        <f t="shared" si="172"/>
        <v>9.7222222222222224E-2</v>
      </c>
      <c r="P441" s="14">
        <f t="shared" si="173"/>
        <v>9.2592592592592587E-3</v>
      </c>
      <c r="Q441" s="252">
        <f t="shared" si="174"/>
        <v>4.6296296296296294E-3</v>
      </c>
    </row>
    <row r="442" spans="2:17" s="10" customFormat="1" ht="13.5" customHeight="1" x14ac:dyDescent="0.15">
      <c r="B442" s="55"/>
      <c r="C442" s="72"/>
      <c r="D442" s="58" t="s">
        <v>88</v>
      </c>
      <c r="E442" s="319">
        <v>25</v>
      </c>
      <c r="F442" s="319">
        <v>34</v>
      </c>
      <c r="G442" s="319">
        <v>47</v>
      </c>
      <c r="H442" s="319">
        <v>13</v>
      </c>
      <c r="I442" s="319">
        <v>2</v>
      </c>
      <c r="J442" s="319">
        <v>0</v>
      </c>
      <c r="K442" s="213">
        <f t="shared" si="168"/>
        <v>121</v>
      </c>
      <c r="L442" s="73">
        <f t="shared" si="169"/>
        <v>0.20661157024793389</v>
      </c>
      <c r="M442" s="73">
        <f t="shared" si="170"/>
        <v>0.28099173553719009</v>
      </c>
      <c r="N442" s="73">
        <f t="shared" si="171"/>
        <v>0.38842975206611569</v>
      </c>
      <c r="O442" s="73">
        <f t="shared" si="172"/>
        <v>0.10743801652892562</v>
      </c>
      <c r="P442" s="20">
        <f t="shared" si="173"/>
        <v>1.6528925619834711E-2</v>
      </c>
      <c r="Q442" s="255">
        <f t="shared" si="174"/>
        <v>0</v>
      </c>
    </row>
    <row r="443" spans="2:17" s="10" customFormat="1" ht="13.5" customHeight="1" x14ac:dyDescent="0.15">
      <c r="B443" s="55" t="s">
        <v>26</v>
      </c>
      <c r="C443" s="26" t="s">
        <v>16</v>
      </c>
      <c r="D443" s="74" t="s">
        <v>91</v>
      </c>
      <c r="E443" s="331">
        <v>18</v>
      </c>
      <c r="F443" s="331">
        <v>33</v>
      </c>
      <c r="G443" s="331">
        <v>35</v>
      </c>
      <c r="H443" s="331">
        <v>8</v>
      </c>
      <c r="I443" s="331">
        <v>0</v>
      </c>
      <c r="J443" s="331">
        <v>1</v>
      </c>
      <c r="K443" s="215">
        <f t="shared" si="168"/>
        <v>95</v>
      </c>
      <c r="L443" s="86">
        <f t="shared" si="169"/>
        <v>0.18947368421052632</v>
      </c>
      <c r="M443" s="77">
        <f t="shared" si="170"/>
        <v>0.3473684210526316</v>
      </c>
      <c r="N443" s="77">
        <f t="shared" si="171"/>
        <v>0.36842105263157893</v>
      </c>
      <c r="O443" s="77">
        <f t="shared" si="172"/>
        <v>8.4210526315789472E-2</v>
      </c>
      <c r="P443" s="22">
        <f t="shared" si="173"/>
        <v>0</v>
      </c>
      <c r="Q443" s="259">
        <f t="shared" si="174"/>
        <v>1.0526315789473684E-2</v>
      </c>
    </row>
    <row r="444" spans="2:17" ht="13.5" customHeight="1" thickBot="1" x14ac:dyDescent="0.2">
      <c r="B444" s="55"/>
      <c r="C444" s="72"/>
      <c r="D444" s="91" t="s">
        <v>24</v>
      </c>
      <c r="E444" s="225"/>
      <c r="F444" s="225"/>
      <c r="G444" s="225"/>
      <c r="H444" s="225"/>
      <c r="I444" s="225"/>
      <c r="J444" s="225"/>
      <c r="K444" s="221">
        <f>$F$11-K441</f>
        <v>1</v>
      </c>
      <c r="L444" s="425"/>
      <c r="M444" s="426"/>
      <c r="N444" s="426"/>
      <c r="O444" s="426"/>
      <c r="P444" s="427"/>
      <c r="Q444" s="428"/>
    </row>
    <row r="445" spans="2:17" ht="13.5" customHeight="1" thickTop="1" x14ac:dyDescent="0.15">
      <c r="B445" s="92"/>
      <c r="C445" s="93"/>
      <c r="D445" s="94" t="s">
        <v>10</v>
      </c>
      <c r="E445" s="222">
        <f t="shared" ref="E445:K445" si="177">SUM(E446:E447)</f>
        <v>79</v>
      </c>
      <c r="F445" s="222">
        <f t="shared" si="177"/>
        <v>172</v>
      </c>
      <c r="G445" s="222">
        <f t="shared" si="177"/>
        <v>374</v>
      </c>
      <c r="H445" s="222">
        <f t="shared" si="177"/>
        <v>596</v>
      </c>
      <c r="I445" s="222">
        <f t="shared" si="177"/>
        <v>483</v>
      </c>
      <c r="J445" s="222">
        <f t="shared" si="177"/>
        <v>44</v>
      </c>
      <c r="K445" s="223">
        <f t="shared" si="177"/>
        <v>1748</v>
      </c>
      <c r="L445" s="85">
        <f>E445/K445</f>
        <v>4.5194508009153318E-2</v>
      </c>
      <c r="M445" s="85">
        <f>F445/K445</f>
        <v>9.8398169336384442E-2</v>
      </c>
      <c r="N445" s="85">
        <f>G445/K445</f>
        <v>0.21395881006864989</v>
      </c>
      <c r="O445" s="85">
        <f>H445/K445</f>
        <v>0.34096109839816935</v>
      </c>
      <c r="P445" s="21">
        <f>I445/K445</f>
        <v>0.27631578947368424</v>
      </c>
      <c r="Q445" s="256">
        <f>J445/K445</f>
        <v>2.5171624713958809E-2</v>
      </c>
    </row>
    <row r="446" spans="2:17" ht="13.5" customHeight="1" x14ac:dyDescent="0.15">
      <c r="B446" s="55"/>
      <c r="C446" s="72"/>
      <c r="D446" s="58" t="s">
        <v>88</v>
      </c>
      <c r="E446" s="212">
        <f t="shared" ref="E446:J447" si="178">E422+E432+E442</f>
        <v>35</v>
      </c>
      <c r="F446" s="212">
        <f t="shared" si="178"/>
        <v>75</v>
      </c>
      <c r="G446" s="212">
        <f t="shared" si="178"/>
        <v>184</v>
      </c>
      <c r="H446" s="212">
        <f t="shared" si="178"/>
        <v>346</v>
      </c>
      <c r="I446" s="212">
        <f t="shared" si="178"/>
        <v>251</v>
      </c>
      <c r="J446" s="212">
        <f t="shared" si="178"/>
        <v>20</v>
      </c>
      <c r="K446" s="213">
        <f>SUM(E446:J446)</f>
        <v>911</v>
      </c>
      <c r="L446" s="73">
        <f>E446/K446</f>
        <v>3.8419319429198684E-2</v>
      </c>
      <c r="M446" s="73">
        <f>F446/K446</f>
        <v>8.232711306256861E-2</v>
      </c>
      <c r="N446" s="73">
        <f>G446/K446</f>
        <v>0.20197585071350166</v>
      </c>
      <c r="O446" s="73">
        <f>H446/K446</f>
        <v>0.37980241492864986</v>
      </c>
      <c r="P446" s="20">
        <f>I446/K446</f>
        <v>0.27552140504939626</v>
      </c>
      <c r="Q446" s="255">
        <f>J446/K446</f>
        <v>2.1953896816684963E-2</v>
      </c>
    </row>
    <row r="447" spans="2:17" ht="13.5" customHeight="1" x14ac:dyDescent="0.15">
      <c r="B447" s="96" t="s">
        <v>10</v>
      </c>
      <c r="C447" s="26"/>
      <c r="D447" s="74" t="s">
        <v>91</v>
      </c>
      <c r="E447" s="214">
        <f t="shared" si="178"/>
        <v>44</v>
      </c>
      <c r="F447" s="214">
        <f t="shared" si="178"/>
        <v>97</v>
      </c>
      <c r="G447" s="214">
        <f t="shared" si="178"/>
        <v>190</v>
      </c>
      <c r="H447" s="214">
        <f t="shared" si="178"/>
        <v>250</v>
      </c>
      <c r="I447" s="214">
        <f t="shared" si="178"/>
        <v>232</v>
      </c>
      <c r="J447" s="214">
        <f t="shared" si="178"/>
        <v>24</v>
      </c>
      <c r="K447" s="215">
        <f>SUM(E447:J447)</f>
        <v>837</v>
      </c>
      <c r="L447" s="86">
        <f>E447/K447</f>
        <v>5.2568697729988054E-2</v>
      </c>
      <c r="M447" s="77">
        <f>F447/K447</f>
        <v>0.11589008363201912</v>
      </c>
      <c r="N447" s="77">
        <f>G447/K447</f>
        <v>0.22700119474313021</v>
      </c>
      <c r="O447" s="77">
        <f>H447/K447</f>
        <v>0.29868578255675032</v>
      </c>
      <c r="P447" s="22">
        <f>I447/K447</f>
        <v>0.27718040621266427</v>
      </c>
      <c r="Q447" s="259">
        <f>J447/K447</f>
        <v>2.8673835125448029E-2</v>
      </c>
    </row>
    <row r="448" spans="2:17" ht="13.5" customHeight="1" x14ac:dyDescent="0.15">
      <c r="B448" s="84"/>
      <c r="C448" s="97"/>
      <c r="D448" s="59" t="s">
        <v>24</v>
      </c>
      <c r="E448" s="224"/>
      <c r="F448" s="224"/>
      <c r="G448" s="224"/>
      <c r="H448" s="224"/>
      <c r="I448" s="224"/>
      <c r="J448" s="224"/>
      <c r="K448" s="216">
        <f>K424+K434+K444</f>
        <v>5</v>
      </c>
      <c r="L448" s="80"/>
      <c r="M448" s="80"/>
      <c r="N448" s="80"/>
      <c r="O448" s="80"/>
      <c r="P448" s="35"/>
      <c r="Q448" s="253"/>
    </row>
    <row r="449" spans="2:15" x14ac:dyDescent="0.15">
      <c r="B449" s="303"/>
      <c r="C449" s="303"/>
      <c r="D449" s="30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</row>
    <row r="450" spans="2:15" x14ac:dyDescent="0.15">
      <c r="B450" s="303"/>
      <c r="C450" s="303"/>
      <c r="D450" s="30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</row>
    <row r="451" spans="2:15" x14ac:dyDescent="0.15">
      <c r="B451" s="303"/>
      <c r="C451" s="303"/>
      <c r="D451" s="30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</row>
    <row r="452" spans="2:15" x14ac:dyDescent="0.15">
      <c r="B452" s="303"/>
      <c r="C452" s="303"/>
      <c r="D452" s="30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</row>
    <row r="453" spans="2:15" x14ac:dyDescent="0.15">
      <c r="B453" s="303"/>
      <c r="C453" s="303"/>
      <c r="D453" s="30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</row>
    <row r="454" spans="2:15" x14ac:dyDescent="0.15">
      <c r="B454" s="303"/>
      <c r="C454" s="303"/>
      <c r="D454" s="30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</row>
    <row r="455" spans="2:15" x14ac:dyDescent="0.15">
      <c r="B455" s="303"/>
      <c r="C455" s="303"/>
      <c r="D455" s="30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</row>
    <row r="456" spans="2:15" x14ac:dyDescent="0.15">
      <c r="B456" s="303"/>
      <c r="C456" s="303"/>
      <c r="D456" s="30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</row>
    <row r="457" spans="2:15" x14ac:dyDescent="0.15">
      <c r="B457" s="303"/>
      <c r="C457" s="303"/>
      <c r="D457" s="30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</row>
    <row r="458" spans="2:15" x14ac:dyDescent="0.15">
      <c r="B458" s="303"/>
      <c r="C458" s="303"/>
      <c r="D458" s="30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</row>
    <row r="459" spans="2:15" x14ac:dyDescent="0.15">
      <c r="B459" s="303"/>
      <c r="C459" s="303"/>
      <c r="D459" s="30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</row>
    <row r="460" spans="2:15" x14ac:dyDescent="0.15">
      <c r="B460" s="303"/>
      <c r="C460" s="303"/>
      <c r="D460" s="30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</row>
    <row r="461" spans="2:15" x14ac:dyDescent="0.15">
      <c r="B461" s="303"/>
      <c r="C461" s="303"/>
      <c r="D461" s="30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</row>
    <row r="462" spans="2:15" x14ac:dyDescent="0.15">
      <c r="B462" s="303"/>
      <c r="C462" s="303"/>
      <c r="D462" s="30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</row>
    <row r="463" spans="2:15" x14ac:dyDescent="0.15">
      <c r="B463" s="303"/>
      <c r="C463" s="303"/>
      <c r="D463" s="30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</row>
    <row r="464" spans="2:15" x14ac:dyDescent="0.15">
      <c r="B464" s="303"/>
      <c r="C464" s="303"/>
      <c r="D464" s="30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</row>
    <row r="465" spans="2:15" x14ac:dyDescent="0.15">
      <c r="B465" s="303"/>
      <c r="C465" s="303"/>
      <c r="D465" s="30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</row>
    <row r="466" spans="2:15" x14ac:dyDescent="0.15">
      <c r="B466" s="303"/>
      <c r="C466" s="303"/>
      <c r="D466" s="30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</row>
    <row r="467" spans="2:15" x14ac:dyDescent="0.15">
      <c r="B467" s="303"/>
      <c r="C467" s="303"/>
      <c r="D467" s="30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</row>
    <row r="468" spans="2:15" x14ac:dyDescent="0.15">
      <c r="B468" s="303"/>
      <c r="C468" s="303"/>
      <c r="D468" s="30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</row>
    <row r="469" spans="2:15" x14ac:dyDescent="0.15">
      <c r="B469" s="303"/>
      <c r="C469" s="303"/>
      <c r="D469" s="30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</row>
    <row r="470" spans="2:15" x14ac:dyDescent="0.15">
      <c r="B470" s="303"/>
      <c r="C470" s="303"/>
      <c r="D470" s="30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</row>
    <row r="471" spans="2:15" x14ac:dyDescent="0.15">
      <c r="B471" s="303"/>
      <c r="C471" s="303"/>
      <c r="D471" s="30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</row>
    <row r="472" spans="2:15" x14ac:dyDescent="0.15">
      <c r="B472" s="303"/>
      <c r="C472" s="303"/>
      <c r="D472" s="30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</row>
    <row r="473" spans="2:15" x14ac:dyDescent="0.15">
      <c r="B473" s="303"/>
      <c r="C473" s="303"/>
      <c r="D473" s="30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</row>
    <row r="474" spans="2:15" x14ac:dyDescent="0.15">
      <c r="B474" s="303"/>
      <c r="C474" s="303"/>
      <c r="D474" s="30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</row>
    <row r="475" spans="2:15" x14ac:dyDescent="0.15">
      <c r="B475" s="303"/>
      <c r="C475" s="303"/>
      <c r="D475" s="30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</row>
    <row r="476" spans="2:15" x14ac:dyDescent="0.15">
      <c r="B476" s="303"/>
      <c r="C476" s="303"/>
      <c r="D476" s="30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</row>
    <row r="477" spans="2:15" x14ac:dyDescent="0.15">
      <c r="B477" s="303"/>
      <c r="C477" s="303"/>
      <c r="D477" s="30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</row>
    <row r="478" spans="2:15" x14ac:dyDescent="0.15">
      <c r="B478" s="303"/>
      <c r="C478" s="303"/>
      <c r="D478" s="30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</row>
    <row r="479" spans="2:15" x14ac:dyDescent="0.15">
      <c r="B479" s="303"/>
      <c r="C479" s="303"/>
      <c r="D479" s="30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</row>
    <row r="480" spans="2:15" x14ac:dyDescent="0.15">
      <c r="B480" s="303"/>
      <c r="C480" s="303"/>
      <c r="D480" s="30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</row>
    <row r="481" spans="2:15" x14ac:dyDescent="0.15">
      <c r="B481" s="303"/>
      <c r="C481" s="303"/>
      <c r="D481" s="30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</row>
    <row r="482" spans="2:15" x14ac:dyDescent="0.15">
      <c r="B482" s="303"/>
      <c r="C482" s="303"/>
      <c r="D482" s="30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</row>
    <row r="483" spans="2:15" x14ac:dyDescent="0.15">
      <c r="B483" s="303"/>
      <c r="C483" s="303"/>
      <c r="D483" s="30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</row>
    <row r="484" spans="2:15" x14ac:dyDescent="0.15">
      <c r="B484" s="303"/>
      <c r="C484" s="303"/>
      <c r="D484" s="30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</row>
    <row r="485" spans="2:15" x14ac:dyDescent="0.15">
      <c r="B485" s="303"/>
      <c r="C485" s="303"/>
      <c r="D485" s="30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</row>
    <row r="486" spans="2:15" x14ac:dyDescent="0.15">
      <c r="B486" s="303"/>
      <c r="C486" s="303"/>
      <c r="D486" s="30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</row>
    <row r="487" spans="2:15" x14ac:dyDescent="0.15">
      <c r="B487" s="303"/>
      <c r="C487" s="303"/>
      <c r="D487" s="30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</row>
    <row r="488" spans="2:15" x14ac:dyDescent="0.15">
      <c r="B488" s="303"/>
      <c r="C488" s="303"/>
      <c r="D488" s="30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</row>
    <row r="489" spans="2:15" x14ac:dyDescent="0.15">
      <c r="B489" s="303"/>
      <c r="C489" s="303"/>
      <c r="D489" s="30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</row>
    <row r="490" spans="2:15" x14ac:dyDescent="0.15">
      <c r="B490" s="303"/>
      <c r="C490" s="303"/>
      <c r="D490" s="30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</row>
    <row r="491" spans="2:15" x14ac:dyDescent="0.15">
      <c r="B491" s="303"/>
      <c r="C491" s="303"/>
      <c r="D491" s="30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</row>
    <row r="492" spans="2:15" x14ac:dyDescent="0.15">
      <c r="B492" s="303"/>
      <c r="C492" s="303"/>
      <c r="D492" s="30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</row>
    <row r="493" spans="2:15" x14ac:dyDescent="0.15">
      <c r="B493" s="303"/>
      <c r="C493" s="303"/>
      <c r="D493" s="30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</row>
    <row r="494" spans="2:15" x14ac:dyDescent="0.15">
      <c r="B494" s="303"/>
      <c r="C494" s="303"/>
      <c r="D494" s="30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</row>
    <row r="495" spans="2:15" x14ac:dyDescent="0.15">
      <c r="B495" s="303"/>
      <c r="C495" s="303"/>
      <c r="D495" s="30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</row>
    <row r="496" spans="2:15" x14ac:dyDescent="0.15">
      <c r="B496" s="303"/>
      <c r="C496" s="303"/>
      <c r="D496" s="30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</row>
    <row r="497" spans="2:15" x14ac:dyDescent="0.15">
      <c r="B497" s="303"/>
      <c r="C497" s="303"/>
      <c r="D497" s="30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</row>
    <row r="498" spans="2:15" x14ac:dyDescent="0.15">
      <c r="B498" s="303"/>
      <c r="C498" s="303"/>
      <c r="D498" s="30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</row>
    <row r="499" spans="2:15" x14ac:dyDescent="0.15">
      <c r="B499" s="303"/>
      <c r="C499" s="303"/>
      <c r="D499" s="30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</row>
    <row r="500" spans="2:15" x14ac:dyDescent="0.15">
      <c r="B500" s="303"/>
      <c r="C500" s="303"/>
      <c r="D500" s="30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</row>
    <row r="501" spans="2:15" x14ac:dyDescent="0.15">
      <c r="B501" s="303"/>
      <c r="C501" s="303"/>
      <c r="D501" s="30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</row>
    <row r="502" spans="2:15" x14ac:dyDescent="0.15">
      <c r="B502" s="303"/>
      <c r="C502" s="303"/>
      <c r="D502" s="30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</row>
    <row r="503" spans="2:15" x14ac:dyDescent="0.15">
      <c r="B503" s="303"/>
      <c r="C503" s="303"/>
      <c r="D503" s="30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</row>
    <row r="504" spans="2:15" x14ac:dyDescent="0.15">
      <c r="B504" s="303"/>
      <c r="C504" s="303"/>
      <c r="D504" s="30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</row>
    <row r="505" spans="2:15" x14ac:dyDescent="0.15">
      <c r="B505" s="303"/>
      <c r="C505" s="303"/>
      <c r="D505" s="30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</row>
    <row r="506" spans="2:15" x14ac:dyDescent="0.15">
      <c r="B506" s="303"/>
      <c r="C506" s="303"/>
      <c r="D506" s="30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</row>
    <row r="507" spans="2:15" x14ac:dyDescent="0.15">
      <c r="B507" s="303"/>
      <c r="C507" s="303"/>
      <c r="D507" s="30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</row>
    <row r="508" spans="2:15" x14ac:dyDescent="0.15">
      <c r="B508" s="303"/>
      <c r="C508" s="303"/>
      <c r="D508" s="30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</row>
    <row r="509" spans="2:15" x14ac:dyDescent="0.15">
      <c r="B509" s="303"/>
      <c r="C509" s="303"/>
      <c r="D509" s="30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</row>
    <row r="510" spans="2:15" x14ac:dyDescent="0.15">
      <c r="B510" s="303"/>
      <c r="C510" s="303"/>
      <c r="D510" s="30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</row>
    <row r="511" spans="2:15" x14ac:dyDescent="0.15">
      <c r="B511" s="303"/>
      <c r="C511" s="303"/>
      <c r="D511" s="30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</row>
    <row r="512" spans="2:15" x14ac:dyDescent="0.15">
      <c r="B512" s="303"/>
      <c r="C512" s="303"/>
      <c r="D512" s="30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</row>
    <row r="513" spans="2:15" x14ac:dyDescent="0.15">
      <c r="B513" s="303"/>
      <c r="C513" s="303"/>
      <c r="D513" s="30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</row>
    <row r="514" spans="2:15" x14ac:dyDescent="0.15">
      <c r="B514" s="303"/>
      <c r="C514" s="303"/>
      <c r="D514" s="30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</row>
    <row r="515" spans="2:15" x14ac:dyDescent="0.15">
      <c r="B515" s="303"/>
      <c r="C515" s="303"/>
      <c r="D515" s="30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</row>
    <row r="516" spans="2:15" x14ac:dyDescent="0.15">
      <c r="B516" s="303"/>
      <c r="C516" s="303"/>
      <c r="D516" s="30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</row>
    <row r="517" spans="2:15" x14ac:dyDescent="0.15">
      <c r="B517" s="303"/>
      <c r="C517" s="303"/>
      <c r="D517" s="30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</row>
    <row r="518" spans="2:15" x14ac:dyDescent="0.15">
      <c r="B518" s="303"/>
      <c r="C518" s="303"/>
      <c r="D518" s="30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</row>
    <row r="519" spans="2:15" x14ac:dyDescent="0.15">
      <c r="B519" s="303"/>
      <c r="C519" s="303"/>
      <c r="D519" s="30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</row>
    <row r="520" spans="2:15" x14ac:dyDescent="0.15">
      <c r="B520" s="303"/>
      <c r="C520" s="303"/>
      <c r="D520" s="30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</row>
    <row r="521" spans="2:15" x14ac:dyDescent="0.15">
      <c r="B521" s="303"/>
      <c r="C521" s="303"/>
      <c r="D521" s="30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</row>
    <row r="522" spans="2:15" x14ac:dyDescent="0.15">
      <c r="B522" s="303"/>
      <c r="C522" s="303"/>
      <c r="D522" s="30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</row>
    <row r="523" spans="2:15" x14ac:dyDescent="0.15">
      <c r="B523" s="303"/>
      <c r="C523" s="303"/>
      <c r="D523" s="30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</row>
    <row r="524" spans="2:15" x14ac:dyDescent="0.15">
      <c r="B524" s="303"/>
      <c r="C524" s="303"/>
      <c r="D524" s="30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</row>
    <row r="525" spans="2:15" x14ac:dyDescent="0.15">
      <c r="B525" s="303"/>
      <c r="C525" s="303"/>
      <c r="D525" s="30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</row>
    <row r="526" spans="2:15" x14ac:dyDescent="0.15">
      <c r="B526" s="303"/>
      <c r="C526" s="303"/>
      <c r="D526" s="30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</row>
    <row r="527" spans="2:15" x14ac:dyDescent="0.15">
      <c r="B527" s="303"/>
      <c r="C527" s="303"/>
      <c r="D527" s="30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</row>
    <row r="528" spans="2:15" x14ac:dyDescent="0.15">
      <c r="B528" s="303"/>
      <c r="C528" s="303"/>
      <c r="D528" s="30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</row>
    <row r="529" spans="2:15" x14ac:dyDescent="0.15">
      <c r="B529" s="303"/>
      <c r="C529" s="303"/>
      <c r="D529" s="30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</row>
    <row r="530" spans="2:15" x14ac:dyDescent="0.15">
      <c r="B530" s="303"/>
      <c r="C530" s="303"/>
      <c r="D530" s="30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</row>
    <row r="531" spans="2:15" x14ac:dyDescent="0.15">
      <c r="B531" s="303"/>
      <c r="C531" s="303"/>
      <c r="D531" s="30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</row>
    <row r="532" spans="2:15" x14ac:dyDescent="0.15">
      <c r="B532" s="303"/>
      <c r="C532" s="303"/>
      <c r="D532" s="30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</row>
    <row r="533" spans="2:15" x14ac:dyDescent="0.15">
      <c r="B533" s="303"/>
      <c r="C533" s="303"/>
      <c r="D533" s="30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</row>
    <row r="534" spans="2:15" x14ac:dyDescent="0.15">
      <c r="B534" s="303"/>
      <c r="C534" s="303"/>
      <c r="D534" s="30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</row>
    <row r="535" spans="2:15" x14ac:dyDescent="0.15">
      <c r="B535" s="303"/>
      <c r="C535" s="303"/>
      <c r="D535" s="30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</row>
    <row r="536" spans="2:15" x14ac:dyDescent="0.15">
      <c r="B536" s="303"/>
      <c r="C536" s="303"/>
      <c r="D536" s="30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</row>
    <row r="537" spans="2:15" x14ac:dyDescent="0.15">
      <c r="B537" s="303"/>
      <c r="C537" s="303"/>
      <c r="D537" s="30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</row>
    <row r="538" spans="2:15" x14ac:dyDescent="0.15">
      <c r="B538" s="303"/>
      <c r="C538" s="303"/>
      <c r="D538" s="30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</row>
    <row r="539" spans="2:15" x14ac:dyDescent="0.15">
      <c r="B539" s="303"/>
      <c r="C539" s="303"/>
      <c r="D539" s="30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</row>
    <row r="540" spans="2:15" x14ac:dyDescent="0.15">
      <c r="B540" s="303"/>
      <c r="C540" s="303"/>
      <c r="D540" s="30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</row>
    <row r="541" spans="2:15" x14ac:dyDescent="0.15">
      <c r="B541" s="303"/>
      <c r="C541" s="303"/>
      <c r="D541" s="30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</row>
    <row r="542" spans="2:15" x14ac:dyDescent="0.15">
      <c r="B542" s="303"/>
      <c r="C542" s="303"/>
      <c r="D542" s="30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</row>
    <row r="543" spans="2:15" x14ac:dyDescent="0.15">
      <c r="B543" s="303"/>
      <c r="C543" s="303"/>
      <c r="D543" s="30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</row>
    <row r="544" spans="2:15" x14ac:dyDescent="0.15">
      <c r="B544" s="303"/>
      <c r="C544" s="303"/>
      <c r="D544" s="30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</row>
    <row r="545" spans="2:15" x14ac:dyDescent="0.15">
      <c r="B545" s="303"/>
      <c r="C545" s="303"/>
      <c r="D545" s="30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</row>
    <row r="546" spans="2:15" x14ac:dyDescent="0.15">
      <c r="B546" s="303"/>
      <c r="C546" s="303"/>
      <c r="D546" s="30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</row>
    <row r="547" spans="2:15" x14ac:dyDescent="0.15">
      <c r="B547" s="303"/>
      <c r="C547" s="303"/>
      <c r="D547" s="30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</row>
    <row r="548" spans="2:15" x14ac:dyDescent="0.15">
      <c r="B548" s="303"/>
      <c r="C548" s="303"/>
      <c r="D548" s="30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</row>
    <row r="549" spans="2:15" x14ac:dyDescent="0.15">
      <c r="B549" s="303"/>
      <c r="C549" s="303"/>
      <c r="D549" s="30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</row>
    <row r="550" spans="2:15" x14ac:dyDescent="0.15">
      <c r="B550" s="303"/>
      <c r="C550" s="303"/>
      <c r="D550" s="30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</row>
    <row r="551" spans="2:15" x14ac:dyDescent="0.15">
      <c r="B551" s="303"/>
      <c r="C551" s="303"/>
      <c r="D551" s="30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</row>
    <row r="552" spans="2:15" x14ac:dyDescent="0.15">
      <c r="B552" s="303"/>
      <c r="C552" s="303"/>
      <c r="D552" s="30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</row>
    <row r="553" spans="2:15" x14ac:dyDescent="0.15">
      <c r="B553" s="303"/>
      <c r="C553" s="303"/>
      <c r="D553" s="30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</row>
    <row r="554" spans="2:15" x14ac:dyDescent="0.15">
      <c r="B554" s="303"/>
      <c r="C554" s="303"/>
      <c r="D554" s="30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</row>
    <row r="555" spans="2:15" x14ac:dyDescent="0.15">
      <c r="B555" s="303"/>
      <c r="C555" s="303"/>
      <c r="D555" s="30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</row>
    <row r="556" spans="2:15" x14ac:dyDescent="0.15">
      <c r="B556" s="303"/>
      <c r="C556" s="303"/>
      <c r="D556" s="30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</row>
    <row r="557" spans="2:15" x14ac:dyDescent="0.15">
      <c r="B557" s="303"/>
      <c r="C557" s="303"/>
      <c r="D557" s="30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</row>
    <row r="558" spans="2:15" x14ac:dyDescent="0.15">
      <c r="B558" s="303"/>
      <c r="C558" s="303"/>
      <c r="D558" s="30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</row>
    <row r="559" spans="2:15" x14ac:dyDescent="0.15">
      <c r="B559" s="303"/>
      <c r="C559" s="303"/>
      <c r="D559" s="30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</row>
    <row r="560" spans="2:15" x14ac:dyDescent="0.15">
      <c r="B560" s="303"/>
      <c r="C560" s="303"/>
      <c r="D560" s="30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</row>
    <row r="561" spans="2:15" x14ac:dyDescent="0.15">
      <c r="B561" s="303"/>
      <c r="C561" s="303"/>
      <c r="D561" s="30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</row>
    <row r="562" spans="2:15" x14ac:dyDescent="0.15">
      <c r="B562" s="303"/>
      <c r="C562" s="303"/>
      <c r="D562" s="30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</row>
    <row r="563" spans="2:15" x14ac:dyDescent="0.15">
      <c r="B563" s="303"/>
      <c r="C563" s="303"/>
      <c r="D563" s="30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</row>
    <row r="564" spans="2:15" x14ac:dyDescent="0.15">
      <c r="B564" s="303"/>
      <c r="C564" s="303"/>
      <c r="D564" s="30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</row>
    <row r="565" spans="2:15" x14ac:dyDescent="0.15">
      <c r="B565" s="303"/>
      <c r="C565" s="303"/>
      <c r="D565" s="30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</row>
    <row r="566" spans="2:15" x14ac:dyDescent="0.15">
      <c r="B566" s="303"/>
      <c r="C566" s="303"/>
      <c r="D566" s="30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</row>
    <row r="567" spans="2:15" x14ac:dyDescent="0.15">
      <c r="B567" s="303"/>
      <c r="C567" s="303"/>
      <c r="D567" s="30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</row>
    <row r="568" spans="2:15" x14ac:dyDescent="0.15">
      <c r="B568" s="303"/>
      <c r="C568" s="303"/>
      <c r="D568" s="30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</row>
    <row r="569" spans="2:15" x14ac:dyDescent="0.15">
      <c r="B569" s="303"/>
      <c r="C569" s="303"/>
      <c r="D569" s="30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</row>
    <row r="570" spans="2:15" x14ac:dyDescent="0.15">
      <c r="B570" s="303"/>
      <c r="C570" s="303"/>
      <c r="D570" s="30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</row>
    <row r="571" spans="2:15" x14ac:dyDescent="0.15">
      <c r="B571" s="303"/>
      <c r="C571" s="303"/>
      <c r="D571" s="30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</row>
    <row r="572" spans="2:15" x14ac:dyDescent="0.15">
      <c r="B572" s="303"/>
      <c r="C572" s="303"/>
      <c r="D572" s="30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</row>
    <row r="573" spans="2:15" x14ac:dyDescent="0.15">
      <c r="B573" s="303"/>
      <c r="C573" s="303"/>
      <c r="D573" s="30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</row>
    <row r="574" spans="2:15" x14ac:dyDescent="0.15">
      <c r="B574" s="303"/>
      <c r="C574" s="303"/>
      <c r="D574" s="30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</row>
    <row r="575" spans="2:15" x14ac:dyDescent="0.15">
      <c r="B575" s="303"/>
      <c r="C575" s="303"/>
      <c r="D575" s="30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</row>
    <row r="576" spans="2:15" x14ac:dyDescent="0.15">
      <c r="B576" s="303"/>
      <c r="C576" s="303"/>
      <c r="D576" s="30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</row>
    <row r="577" spans="2:15" x14ac:dyDescent="0.15">
      <c r="B577" s="303"/>
      <c r="C577" s="303"/>
      <c r="D577" s="30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</row>
    <row r="578" spans="2:15" x14ac:dyDescent="0.15">
      <c r="B578" s="303"/>
      <c r="C578" s="303"/>
      <c r="D578" s="30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</row>
    <row r="579" spans="2:15" x14ac:dyDescent="0.15">
      <c r="B579" s="303"/>
      <c r="C579" s="303"/>
      <c r="D579" s="30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</row>
    <row r="580" spans="2:15" x14ac:dyDescent="0.15">
      <c r="B580" s="303"/>
      <c r="C580" s="303"/>
      <c r="D580" s="30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</row>
    <row r="581" spans="2:15" x14ac:dyDescent="0.15">
      <c r="B581" s="303"/>
      <c r="C581" s="303"/>
      <c r="D581" s="30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</row>
    <row r="582" spans="2:15" x14ac:dyDescent="0.15">
      <c r="B582" s="303"/>
      <c r="C582" s="303"/>
      <c r="D582" s="30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</row>
    <row r="583" spans="2:15" x14ac:dyDescent="0.15">
      <c r="B583" s="303"/>
      <c r="C583" s="303"/>
      <c r="D583" s="30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</row>
    <row r="584" spans="2:15" x14ac:dyDescent="0.15">
      <c r="B584" s="303"/>
      <c r="C584" s="303"/>
      <c r="D584" s="30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</row>
    <row r="585" spans="2:15" x14ac:dyDescent="0.15">
      <c r="B585" s="303"/>
      <c r="C585" s="303"/>
      <c r="D585" s="30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</row>
    <row r="586" spans="2:15" x14ac:dyDescent="0.15">
      <c r="B586" s="303"/>
      <c r="C586" s="303"/>
      <c r="D586" s="30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</row>
    <row r="587" spans="2:15" x14ac:dyDescent="0.15">
      <c r="B587" s="303"/>
      <c r="C587" s="303"/>
      <c r="D587" s="30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</row>
    <row r="588" spans="2:15" x14ac:dyDescent="0.15">
      <c r="B588" s="303"/>
      <c r="C588" s="303"/>
      <c r="D588" s="30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</row>
    <row r="589" spans="2:15" x14ac:dyDescent="0.15">
      <c r="B589" s="303"/>
      <c r="C589" s="303"/>
      <c r="D589" s="30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</row>
    <row r="590" spans="2:15" x14ac:dyDescent="0.15">
      <c r="B590" s="303"/>
      <c r="C590" s="303"/>
      <c r="D590" s="30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</row>
    <row r="591" spans="2:15" x14ac:dyDescent="0.15">
      <c r="B591" s="303"/>
      <c r="C591" s="303"/>
      <c r="D591" s="30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</row>
    <row r="592" spans="2:15" x14ac:dyDescent="0.15">
      <c r="B592" s="303"/>
      <c r="C592" s="303"/>
      <c r="D592" s="30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</row>
    <row r="593" spans="2:15" x14ac:dyDescent="0.15">
      <c r="B593" s="303"/>
      <c r="C593" s="303"/>
      <c r="D593" s="30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</row>
    <row r="594" spans="2:15" x14ac:dyDescent="0.15">
      <c r="B594" s="303"/>
      <c r="C594" s="303"/>
      <c r="D594" s="30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</row>
    <row r="595" spans="2:15" x14ac:dyDescent="0.15">
      <c r="B595" s="303"/>
      <c r="C595" s="303"/>
      <c r="D595" s="30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</row>
    <row r="596" spans="2:15" x14ac:dyDescent="0.15">
      <c r="B596" s="303"/>
      <c r="C596" s="303"/>
      <c r="D596" s="30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</row>
    <row r="597" spans="2:15" x14ac:dyDescent="0.15">
      <c r="B597" s="303"/>
      <c r="C597" s="303"/>
      <c r="D597" s="30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</row>
    <row r="598" spans="2:15" x14ac:dyDescent="0.15">
      <c r="B598" s="303"/>
      <c r="C598" s="303"/>
      <c r="D598" s="30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</row>
    <row r="599" spans="2:15" x14ac:dyDescent="0.15">
      <c r="B599" s="303"/>
      <c r="C599" s="303"/>
      <c r="D599" s="30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</row>
    <row r="600" spans="2:15" x14ac:dyDescent="0.15">
      <c r="B600" s="303"/>
      <c r="C600" s="303"/>
      <c r="D600" s="30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</row>
    <row r="601" spans="2:15" x14ac:dyDescent="0.15">
      <c r="B601" s="303"/>
      <c r="C601" s="303"/>
      <c r="D601" s="30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</row>
    <row r="602" spans="2:15" x14ac:dyDescent="0.15">
      <c r="B602" s="303"/>
      <c r="C602" s="303"/>
      <c r="D602" s="30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</row>
    <row r="603" spans="2:15" x14ac:dyDescent="0.15">
      <c r="B603" s="303"/>
      <c r="C603" s="303"/>
      <c r="D603" s="30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</row>
    <row r="604" spans="2:15" x14ac:dyDescent="0.15">
      <c r="B604" s="303"/>
      <c r="C604" s="303"/>
      <c r="D604" s="30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</row>
    <row r="605" spans="2:15" x14ac:dyDescent="0.15">
      <c r="B605" s="303"/>
      <c r="C605" s="303"/>
      <c r="D605" s="30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</row>
    <row r="606" spans="2:15" x14ac:dyDescent="0.15">
      <c r="B606" s="303"/>
      <c r="C606" s="303"/>
      <c r="D606" s="30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</row>
    <row r="607" spans="2:15" x14ac:dyDescent="0.15">
      <c r="B607" s="303"/>
      <c r="C607" s="303"/>
      <c r="D607" s="30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</row>
    <row r="608" spans="2:15" x14ac:dyDescent="0.15">
      <c r="B608" s="303"/>
      <c r="C608" s="303"/>
      <c r="D608" s="30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</row>
    <row r="609" spans="2:15" x14ac:dyDescent="0.15">
      <c r="B609" s="303"/>
      <c r="C609" s="303"/>
      <c r="D609" s="30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</row>
    <row r="610" spans="2:15" x14ac:dyDescent="0.15">
      <c r="B610" s="303"/>
      <c r="C610" s="303"/>
      <c r="D610" s="30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</row>
    <row r="611" spans="2:15" x14ac:dyDescent="0.15">
      <c r="B611" s="303"/>
      <c r="C611" s="303"/>
      <c r="D611" s="30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</row>
    <row r="612" spans="2:15" x14ac:dyDescent="0.15">
      <c r="B612" s="303"/>
      <c r="C612" s="303"/>
      <c r="D612" s="30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</row>
    <row r="613" spans="2:15" x14ac:dyDescent="0.15">
      <c r="B613" s="303"/>
      <c r="C613" s="303"/>
      <c r="D613" s="30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</row>
    <row r="614" spans="2:15" x14ac:dyDescent="0.15">
      <c r="B614" s="303"/>
      <c r="C614" s="303"/>
      <c r="D614" s="30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</row>
    <row r="615" spans="2:15" x14ac:dyDescent="0.15">
      <c r="B615" s="303"/>
      <c r="C615" s="303"/>
      <c r="D615" s="30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</row>
    <row r="616" spans="2:15" x14ac:dyDescent="0.15">
      <c r="B616" s="303"/>
      <c r="C616" s="303"/>
      <c r="D616" s="30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</row>
    <row r="617" spans="2:15" x14ac:dyDescent="0.15">
      <c r="B617" s="303"/>
      <c r="C617" s="303"/>
      <c r="D617" s="30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</row>
    <row r="618" spans="2:15" x14ac:dyDescent="0.15">
      <c r="B618" s="303"/>
      <c r="C618" s="303"/>
      <c r="D618" s="30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</row>
    <row r="619" spans="2:15" x14ac:dyDescent="0.15">
      <c r="B619" s="303"/>
      <c r="C619" s="303"/>
      <c r="D619" s="30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</row>
    <row r="620" spans="2:15" x14ac:dyDescent="0.15">
      <c r="B620" s="303"/>
      <c r="C620" s="303"/>
      <c r="D620" s="30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</row>
    <row r="621" spans="2:15" x14ac:dyDescent="0.15">
      <c r="B621" s="303"/>
      <c r="C621" s="303"/>
      <c r="D621" s="30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</row>
    <row r="622" spans="2:15" x14ac:dyDescent="0.15">
      <c r="B622" s="303"/>
      <c r="C622" s="303"/>
      <c r="D622" s="30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</row>
    <row r="623" spans="2:15" x14ac:dyDescent="0.15">
      <c r="B623" s="303"/>
      <c r="C623" s="303"/>
      <c r="D623" s="30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</row>
    <row r="624" spans="2:15" x14ac:dyDescent="0.15">
      <c r="B624" s="303"/>
      <c r="C624" s="303"/>
      <c r="D624" s="30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</row>
    <row r="625" spans="2:15" x14ac:dyDescent="0.15">
      <c r="B625" s="303"/>
      <c r="C625" s="303"/>
      <c r="D625" s="30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</row>
    <row r="626" spans="2:15" x14ac:dyDescent="0.15">
      <c r="B626" s="303"/>
      <c r="C626" s="303"/>
      <c r="D626" s="30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</row>
    <row r="627" spans="2:15" x14ac:dyDescent="0.15">
      <c r="B627" s="303"/>
      <c r="C627" s="303"/>
      <c r="D627" s="30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</row>
    <row r="628" spans="2:15" x14ac:dyDescent="0.15">
      <c r="B628" s="303"/>
      <c r="C628" s="303"/>
      <c r="D628" s="30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</row>
    <row r="629" spans="2:15" x14ac:dyDescent="0.15">
      <c r="B629" s="303"/>
      <c r="C629" s="303"/>
      <c r="D629" s="30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</row>
    <row r="630" spans="2:15" x14ac:dyDescent="0.15">
      <c r="B630" s="303"/>
      <c r="C630" s="303"/>
      <c r="D630" s="30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</row>
    <row r="631" spans="2:15" x14ac:dyDescent="0.15">
      <c r="B631" s="303"/>
      <c r="C631" s="303"/>
      <c r="D631" s="30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</row>
    <row r="632" spans="2:15" x14ac:dyDescent="0.15">
      <c r="B632" s="303"/>
      <c r="C632" s="303"/>
      <c r="D632" s="30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</row>
    <row r="633" spans="2:15" x14ac:dyDescent="0.15">
      <c r="B633" s="303"/>
      <c r="C633" s="303"/>
      <c r="D633" s="30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</row>
    <row r="634" spans="2:15" x14ac:dyDescent="0.15">
      <c r="B634" s="303"/>
      <c r="C634" s="303"/>
      <c r="D634" s="30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</row>
    <row r="635" spans="2:15" x14ac:dyDescent="0.15">
      <c r="B635" s="303"/>
      <c r="C635" s="303"/>
      <c r="D635" s="30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</row>
    <row r="636" spans="2:15" x14ac:dyDescent="0.15">
      <c r="B636" s="303"/>
      <c r="C636" s="303"/>
      <c r="D636" s="30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</row>
    <row r="637" spans="2:15" x14ac:dyDescent="0.15">
      <c r="B637" s="303"/>
      <c r="C637" s="303"/>
      <c r="D637" s="30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</row>
    <row r="638" spans="2:15" x14ac:dyDescent="0.15">
      <c r="B638" s="303"/>
      <c r="C638" s="303"/>
      <c r="D638" s="30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</row>
    <row r="639" spans="2:15" x14ac:dyDescent="0.15">
      <c r="B639" s="303"/>
      <c r="C639" s="303"/>
      <c r="D639" s="30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</row>
    <row r="640" spans="2:15" x14ac:dyDescent="0.15">
      <c r="B640" s="303"/>
      <c r="C640" s="303"/>
      <c r="D640" s="30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</row>
    <row r="641" spans="2:15" x14ac:dyDescent="0.15">
      <c r="B641" s="303"/>
      <c r="C641" s="303"/>
      <c r="D641" s="30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</row>
    <row r="642" spans="2:15" x14ac:dyDescent="0.15">
      <c r="B642" s="303"/>
      <c r="C642" s="303"/>
      <c r="D642" s="30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</row>
    <row r="643" spans="2:15" x14ac:dyDescent="0.15">
      <c r="B643" s="303"/>
      <c r="C643" s="303"/>
      <c r="D643" s="30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</row>
    <row r="644" spans="2:15" x14ac:dyDescent="0.15">
      <c r="B644" s="303"/>
      <c r="C644" s="303"/>
      <c r="D644" s="30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</row>
    <row r="645" spans="2:15" x14ac:dyDescent="0.15">
      <c r="B645" s="303"/>
      <c r="C645" s="303"/>
      <c r="D645" s="30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</row>
    <row r="646" spans="2:15" x14ac:dyDescent="0.15">
      <c r="B646" s="303"/>
      <c r="C646" s="303"/>
      <c r="D646" s="30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</row>
    <row r="647" spans="2:15" x14ac:dyDescent="0.15">
      <c r="B647" s="303"/>
      <c r="C647" s="303"/>
      <c r="D647" s="30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</row>
    <row r="648" spans="2:15" x14ac:dyDescent="0.15">
      <c r="B648" s="303"/>
      <c r="C648" s="303"/>
      <c r="D648" s="30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</row>
    <row r="649" spans="2:15" x14ac:dyDescent="0.15">
      <c r="B649" s="303"/>
      <c r="C649" s="303"/>
      <c r="D649" s="30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</row>
    <row r="650" spans="2:15" x14ac:dyDescent="0.15">
      <c r="B650" s="303"/>
      <c r="C650" s="303"/>
      <c r="D650" s="30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</row>
    <row r="651" spans="2:15" x14ac:dyDescent="0.15">
      <c r="B651" s="303"/>
      <c r="C651" s="303"/>
      <c r="D651" s="30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</row>
    <row r="652" spans="2:15" x14ac:dyDescent="0.15">
      <c r="B652" s="303"/>
      <c r="C652" s="303"/>
      <c r="D652" s="30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</row>
    <row r="653" spans="2:15" x14ac:dyDescent="0.15">
      <c r="B653" s="303"/>
      <c r="C653" s="303"/>
      <c r="D653" s="30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</row>
    <row r="654" spans="2:15" x14ac:dyDescent="0.15">
      <c r="B654" s="303"/>
      <c r="C654" s="303"/>
      <c r="D654" s="30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</row>
    <row r="655" spans="2:15" x14ac:dyDescent="0.15">
      <c r="B655" s="303"/>
      <c r="C655" s="303"/>
      <c r="D655" s="30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</row>
    <row r="656" spans="2:15" x14ac:dyDescent="0.15">
      <c r="B656" s="303"/>
      <c r="C656" s="303"/>
      <c r="D656" s="30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</row>
    <row r="657" spans="2:15" x14ac:dyDescent="0.15">
      <c r="B657" s="303"/>
      <c r="C657" s="303"/>
      <c r="D657" s="30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</row>
    <row r="658" spans="2:15" x14ac:dyDescent="0.15">
      <c r="B658" s="303"/>
      <c r="C658" s="303"/>
      <c r="D658" s="30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</row>
    <row r="659" spans="2:15" x14ac:dyDescent="0.15">
      <c r="B659" s="303"/>
      <c r="C659" s="303"/>
      <c r="D659" s="30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</row>
    <row r="660" spans="2:15" x14ac:dyDescent="0.15">
      <c r="B660" s="303"/>
      <c r="C660" s="303"/>
      <c r="D660" s="30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</row>
    <row r="661" spans="2:15" x14ac:dyDescent="0.15">
      <c r="B661" s="303"/>
      <c r="C661" s="303"/>
      <c r="D661" s="30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</row>
    <row r="662" spans="2:15" x14ac:dyDescent="0.15">
      <c r="B662" s="303"/>
      <c r="C662" s="303"/>
      <c r="D662" s="30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</row>
    <row r="663" spans="2:15" x14ac:dyDescent="0.15">
      <c r="B663" s="303"/>
      <c r="C663" s="303"/>
      <c r="D663" s="30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</row>
    <row r="664" spans="2:15" x14ac:dyDescent="0.15">
      <c r="B664" s="303"/>
      <c r="C664" s="303"/>
      <c r="D664" s="30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</row>
    <row r="665" spans="2:15" x14ac:dyDescent="0.15">
      <c r="B665" s="303"/>
      <c r="C665" s="303"/>
      <c r="D665" s="30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</row>
    <row r="666" spans="2:15" x14ac:dyDescent="0.15">
      <c r="B666" s="303"/>
      <c r="C666" s="303"/>
      <c r="D666" s="30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</row>
    <row r="667" spans="2:15" x14ac:dyDescent="0.15">
      <c r="B667" s="303"/>
      <c r="C667" s="303"/>
      <c r="D667" s="30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</row>
    <row r="668" spans="2:15" x14ac:dyDescent="0.15">
      <c r="B668" s="303"/>
      <c r="C668" s="303"/>
      <c r="D668" s="30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</row>
    <row r="669" spans="2:15" x14ac:dyDescent="0.15">
      <c r="B669" s="303"/>
      <c r="C669" s="303"/>
      <c r="D669" s="30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</row>
    <row r="670" spans="2:15" x14ac:dyDescent="0.15">
      <c r="B670" s="303"/>
      <c r="C670" s="303"/>
      <c r="D670" s="30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</row>
    <row r="671" spans="2:15" x14ac:dyDescent="0.15">
      <c r="B671" s="303"/>
      <c r="C671" s="303"/>
      <c r="D671" s="30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</row>
    <row r="672" spans="2:15" x14ac:dyDescent="0.15">
      <c r="B672" s="303"/>
      <c r="C672" s="303"/>
      <c r="D672" s="30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</row>
    <row r="673" spans="2:15" x14ac:dyDescent="0.15">
      <c r="B673" s="303"/>
      <c r="C673" s="303"/>
      <c r="D673" s="30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</row>
    <row r="674" spans="2:15" x14ac:dyDescent="0.15">
      <c r="B674" s="303"/>
      <c r="C674" s="303"/>
      <c r="D674" s="30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</row>
    <row r="675" spans="2:15" x14ac:dyDescent="0.15">
      <c r="B675" s="303"/>
      <c r="C675" s="303"/>
      <c r="D675" s="30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</row>
    <row r="676" spans="2:15" x14ac:dyDescent="0.15">
      <c r="B676" s="303"/>
      <c r="C676" s="303"/>
      <c r="D676" s="30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</row>
    <row r="677" spans="2:15" x14ac:dyDescent="0.15">
      <c r="B677" s="303"/>
      <c r="C677" s="303"/>
      <c r="D677" s="30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</row>
    <row r="678" spans="2:15" x14ac:dyDescent="0.15">
      <c r="B678" s="303"/>
      <c r="C678" s="303"/>
      <c r="D678" s="30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</row>
    <row r="679" spans="2:15" x14ac:dyDescent="0.15">
      <c r="B679" s="303"/>
      <c r="C679" s="303"/>
      <c r="D679" s="30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</row>
    <row r="680" spans="2:15" x14ac:dyDescent="0.15">
      <c r="B680" s="303"/>
      <c r="C680" s="303"/>
      <c r="D680" s="30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</row>
    <row r="681" spans="2:15" x14ac:dyDescent="0.15">
      <c r="B681" s="303"/>
      <c r="C681" s="303"/>
      <c r="D681" s="30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</row>
    <row r="682" spans="2:15" x14ac:dyDescent="0.15">
      <c r="B682" s="303"/>
      <c r="C682" s="303"/>
      <c r="D682" s="30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</row>
    <row r="683" spans="2:15" x14ac:dyDescent="0.15">
      <c r="B683" s="303"/>
      <c r="C683" s="303"/>
      <c r="D683" s="30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</row>
    <row r="684" spans="2:15" x14ac:dyDescent="0.15">
      <c r="B684" s="303"/>
      <c r="C684" s="303"/>
      <c r="D684" s="30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</row>
    <row r="685" spans="2:15" x14ac:dyDescent="0.15">
      <c r="B685" s="303"/>
      <c r="C685" s="303"/>
      <c r="D685" s="30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</row>
    <row r="686" spans="2:15" x14ac:dyDescent="0.15">
      <c r="B686" s="303"/>
      <c r="C686" s="303"/>
      <c r="D686" s="30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</row>
    <row r="687" spans="2:15" x14ac:dyDescent="0.15">
      <c r="B687" s="303"/>
      <c r="C687" s="303"/>
      <c r="D687" s="30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</row>
    <row r="688" spans="2:15" x14ac:dyDescent="0.15">
      <c r="B688" s="303"/>
      <c r="C688" s="303"/>
      <c r="D688" s="30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</row>
    <row r="689" spans="2:15" x14ac:dyDescent="0.15">
      <c r="B689" s="303"/>
      <c r="C689" s="303"/>
      <c r="D689" s="30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</row>
    <row r="690" spans="2:15" x14ac:dyDescent="0.15">
      <c r="B690" s="303"/>
      <c r="C690" s="303"/>
      <c r="D690" s="30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</row>
    <row r="691" spans="2:15" x14ac:dyDescent="0.15">
      <c r="B691" s="303"/>
      <c r="C691" s="303"/>
      <c r="D691" s="30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</row>
    <row r="692" spans="2:15" x14ac:dyDescent="0.15">
      <c r="B692" s="303"/>
      <c r="C692" s="303"/>
      <c r="D692" s="30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</row>
    <row r="693" spans="2:15" x14ac:dyDescent="0.15">
      <c r="B693" s="303"/>
      <c r="C693" s="303"/>
      <c r="D693" s="30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</row>
    <row r="694" spans="2:15" x14ac:dyDescent="0.15">
      <c r="B694" s="303"/>
      <c r="C694" s="303"/>
      <c r="D694" s="30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</row>
    <row r="695" spans="2:15" x14ac:dyDescent="0.15">
      <c r="B695" s="303"/>
      <c r="C695" s="303"/>
      <c r="D695" s="30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</row>
    <row r="696" spans="2:15" x14ac:dyDescent="0.15">
      <c r="B696" s="303"/>
      <c r="C696" s="303"/>
      <c r="D696" s="30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</row>
    <row r="697" spans="2:15" x14ac:dyDescent="0.15">
      <c r="B697" s="303"/>
      <c r="C697" s="303"/>
      <c r="D697" s="30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</row>
    <row r="698" spans="2:15" x14ac:dyDescent="0.15">
      <c r="B698" s="303"/>
      <c r="C698" s="303"/>
      <c r="D698" s="30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</row>
    <row r="699" spans="2:15" x14ac:dyDescent="0.15">
      <c r="B699" s="303"/>
      <c r="C699" s="303"/>
      <c r="D699" s="30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</row>
    <row r="700" spans="2:15" x14ac:dyDescent="0.15">
      <c r="B700" s="303"/>
      <c r="C700" s="303"/>
      <c r="D700" s="30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</row>
    <row r="701" spans="2:15" x14ac:dyDescent="0.15">
      <c r="B701" s="303"/>
      <c r="C701" s="303"/>
      <c r="D701" s="30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</row>
    <row r="702" spans="2:15" x14ac:dyDescent="0.15">
      <c r="B702" s="303"/>
      <c r="C702" s="303"/>
      <c r="D702" s="30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</row>
    <row r="703" spans="2:15" x14ac:dyDescent="0.15">
      <c r="B703" s="303"/>
      <c r="C703" s="303"/>
      <c r="D703" s="30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</row>
    <row r="704" spans="2:15" x14ac:dyDescent="0.15">
      <c r="B704" s="303"/>
      <c r="C704" s="303"/>
      <c r="D704" s="30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</row>
    <row r="705" spans="2:15" x14ac:dyDescent="0.15">
      <c r="B705" s="303"/>
      <c r="C705" s="303"/>
      <c r="D705" s="30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</row>
    <row r="706" spans="2:15" x14ac:dyDescent="0.15">
      <c r="B706" s="303"/>
      <c r="C706" s="303"/>
      <c r="D706" s="30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</row>
    <row r="707" spans="2:15" x14ac:dyDescent="0.15">
      <c r="B707" s="303"/>
      <c r="C707" s="303"/>
      <c r="D707" s="30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</row>
    <row r="708" spans="2:15" x14ac:dyDescent="0.15">
      <c r="B708" s="303"/>
      <c r="C708" s="303"/>
      <c r="D708" s="30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</row>
    <row r="709" spans="2:15" x14ac:dyDescent="0.15">
      <c r="B709" s="303"/>
      <c r="C709" s="303"/>
      <c r="D709" s="30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</row>
  </sheetData>
  <phoneticPr fontId="2"/>
  <pageMargins left="0.31496062992125984" right="0.19685039370078741" top="0.43307086614173229" bottom="0.19685039370078741" header="0.23622047244094491" footer="0.23622047244094491"/>
  <pageSetup paperSize="9" scale="79" firstPageNumber="105" orientation="portrait" useFirstPageNumber="1" r:id="rId1"/>
  <headerFooter alignWithMargins="0">
    <oddHeader>&amp;Rデータ編２：項目別集計（R4）&amp;A</oddHeader>
    <oddFooter>&amp;C&amp;P</oddFooter>
  </headerFooter>
  <rowBreaks count="7" manualBreakCount="7">
    <brk id="75" max="17" man="1"/>
    <brk id="137" max="17" man="1"/>
    <brk id="220" max="17" man="1"/>
    <brk id="293" max="17" man="1"/>
    <brk id="356" max="17" man="1"/>
    <brk id="418" max="17" man="1"/>
    <brk id="499" max="17" man="1"/>
  </rowBreaks>
  <ignoredErrors>
    <ignoredError sqref="K431 K400 K369 K26" formula="1"/>
    <ignoredError sqref="D8:E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709"/>
  <sheetViews>
    <sheetView view="pageBreakPreview" zoomScaleNormal="85" zoomScaleSheetLayoutView="100" workbookViewId="0">
      <selection activeCell="T3" sqref="T3"/>
    </sheetView>
  </sheetViews>
  <sheetFormatPr defaultColWidth="8.88671875" defaultRowHeight="12" x14ac:dyDescent="0.15"/>
  <cols>
    <col min="1" max="1" width="2.33203125" style="2" customWidth="1"/>
    <col min="2" max="4" width="7.6640625" style="316" customWidth="1"/>
    <col min="5" max="17" width="7.6640625" style="2" customWidth="1"/>
    <col min="18" max="18" width="1.6640625" style="2" customWidth="1"/>
    <col min="19" max="16384" width="8.88671875" style="2"/>
  </cols>
  <sheetData>
    <row r="1" spans="1:18" ht="14.4" x14ac:dyDescent="0.2">
      <c r="A1" s="449" t="s">
        <v>114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3.5" customHeight="1" x14ac:dyDescent="0.15"/>
    <row r="3" spans="1:18" ht="13.5" customHeight="1" x14ac:dyDescent="0.15">
      <c r="B3" s="50" t="s">
        <v>8</v>
      </c>
      <c r="C3" s="50"/>
      <c r="D3" s="30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8" ht="19.2" x14ac:dyDescent="0.15">
      <c r="B4" s="5" t="s">
        <v>9</v>
      </c>
      <c r="C4" s="6" t="s">
        <v>87</v>
      </c>
      <c r="D4" s="304" t="s">
        <v>88</v>
      </c>
      <c r="E4" s="304" t="s">
        <v>89</v>
      </c>
      <c r="F4" s="305" t="s">
        <v>10</v>
      </c>
      <c r="G4" s="306" t="s">
        <v>90</v>
      </c>
      <c r="H4" s="304" t="s">
        <v>89</v>
      </c>
      <c r="I4" s="6" t="s">
        <v>11</v>
      </c>
      <c r="J4" s="307"/>
      <c r="K4" s="308"/>
      <c r="L4" s="309"/>
      <c r="M4" s="309"/>
      <c r="N4" s="309"/>
      <c r="O4" s="309"/>
      <c r="P4" s="309"/>
      <c r="Q4" s="309"/>
      <c r="R4" s="308"/>
    </row>
    <row r="5" spans="1:18" s="10" customFormat="1" ht="13.5" customHeight="1" x14ac:dyDescent="0.15">
      <c r="B5" s="55"/>
      <c r="C5" s="26" t="s">
        <v>10</v>
      </c>
      <c r="D5" s="210">
        <f>SUM(D6:D7)</f>
        <v>286</v>
      </c>
      <c r="E5" s="210">
        <f>SUM(E6:E7)</f>
        <v>253</v>
      </c>
      <c r="F5" s="226">
        <f t="shared" ref="F5:F12" si="0">SUM(D5:E5)</f>
        <v>539</v>
      </c>
      <c r="G5" s="171">
        <f>D5/$F$5</f>
        <v>0.53061224489795922</v>
      </c>
      <c r="H5" s="102">
        <f>E5/$F$5</f>
        <v>0.46938775510204084</v>
      </c>
      <c r="I5" s="102">
        <f>F5/$F$12</f>
        <v>0.45639288738357325</v>
      </c>
      <c r="J5" s="310"/>
      <c r="K5" s="57"/>
      <c r="L5" s="26"/>
      <c r="M5" s="57"/>
      <c r="N5" s="57"/>
      <c r="O5" s="57"/>
      <c r="P5" s="8"/>
      <c r="Q5" s="8"/>
      <c r="R5" s="8"/>
    </row>
    <row r="6" spans="1:18" s="10" customFormat="1" ht="13.5" customHeight="1" x14ac:dyDescent="0.15">
      <c r="B6" s="55" t="s">
        <v>12</v>
      </c>
      <c r="C6" s="58" t="s">
        <v>13</v>
      </c>
      <c r="D6" s="319">
        <v>127</v>
      </c>
      <c r="E6" s="319">
        <v>132</v>
      </c>
      <c r="F6" s="227">
        <f t="shared" si="0"/>
        <v>259</v>
      </c>
      <c r="G6" s="151">
        <f>D6/$F$6</f>
        <v>0.49034749034749037</v>
      </c>
      <c r="H6" s="106">
        <f>E6/$F$6</f>
        <v>0.50965250965250963</v>
      </c>
      <c r="I6" s="106">
        <f>F6/$F$5</f>
        <v>0.48051948051948051</v>
      </c>
      <c r="J6" s="310"/>
      <c r="K6" s="26"/>
      <c r="L6" s="26"/>
      <c r="M6" s="57"/>
      <c r="N6" s="57"/>
      <c r="O6" s="57"/>
      <c r="P6" s="8"/>
      <c r="Q6" s="8"/>
      <c r="R6" s="8"/>
    </row>
    <row r="7" spans="1:18" s="10" customFormat="1" ht="13.5" customHeight="1" x14ac:dyDescent="0.15">
      <c r="B7" s="59"/>
      <c r="C7" s="60" t="s">
        <v>14</v>
      </c>
      <c r="D7" s="320">
        <v>159</v>
      </c>
      <c r="E7" s="320">
        <v>121</v>
      </c>
      <c r="F7" s="228">
        <f t="shared" si="0"/>
        <v>280</v>
      </c>
      <c r="G7" s="172">
        <f>D7/$F$7</f>
        <v>0.56785714285714284</v>
      </c>
      <c r="H7" s="118">
        <f>E7/$F$7</f>
        <v>0.43214285714285716</v>
      </c>
      <c r="I7" s="118">
        <f>F7/$F$5</f>
        <v>0.51948051948051943</v>
      </c>
      <c r="J7" s="310"/>
      <c r="K7" s="26"/>
      <c r="L7" s="26"/>
      <c r="M7" s="57"/>
      <c r="N7" s="57"/>
      <c r="O7" s="57"/>
      <c r="P7" s="8"/>
      <c r="Q7" s="8"/>
      <c r="R7" s="8"/>
    </row>
    <row r="8" spans="1:18" s="10" customFormat="1" ht="13.5" customHeight="1" x14ac:dyDescent="0.15">
      <c r="B8" s="55"/>
      <c r="C8" s="26" t="s">
        <v>10</v>
      </c>
      <c r="D8" s="210">
        <f>SUM(D9:D10)</f>
        <v>142</v>
      </c>
      <c r="E8" s="210">
        <f>SUM(E9:E10)</f>
        <v>135</v>
      </c>
      <c r="F8" s="226">
        <f t="shared" si="0"/>
        <v>277</v>
      </c>
      <c r="G8" s="171">
        <f>D8/$F$8</f>
        <v>0.5126353790613718</v>
      </c>
      <c r="H8" s="102">
        <f>E8/$F$8</f>
        <v>0.48736462093862815</v>
      </c>
      <c r="I8" s="102">
        <f>F8/$F$12</f>
        <v>0.23454699407281965</v>
      </c>
      <c r="J8" s="310"/>
      <c r="K8" s="26"/>
      <c r="L8" s="26"/>
      <c r="M8" s="57"/>
      <c r="N8" s="57"/>
      <c r="O8" s="57"/>
      <c r="P8" s="8"/>
      <c r="Q8" s="8"/>
      <c r="R8" s="8"/>
    </row>
    <row r="9" spans="1:18" s="10" customFormat="1" ht="13.5" customHeight="1" x14ac:dyDescent="0.15">
      <c r="B9" s="55" t="s">
        <v>15</v>
      </c>
      <c r="C9" s="58" t="s">
        <v>13</v>
      </c>
      <c r="D9" s="319">
        <v>57</v>
      </c>
      <c r="E9" s="319">
        <v>67</v>
      </c>
      <c r="F9" s="227">
        <f t="shared" si="0"/>
        <v>124</v>
      </c>
      <c r="G9" s="151">
        <f>D9/$F$9</f>
        <v>0.45967741935483869</v>
      </c>
      <c r="H9" s="106">
        <f>E9/$F$9</f>
        <v>0.54032258064516125</v>
      </c>
      <c r="I9" s="106">
        <f>F9/$F$8</f>
        <v>0.44765342960288806</v>
      </c>
      <c r="J9" s="310"/>
      <c r="K9" s="26"/>
      <c r="L9" s="26"/>
      <c r="M9" s="57"/>
      <c r="N9" s="57"/>
      <c r="O9" s="57"/>
      <c r="P9" s="8"/>
      <c r="Q9" s="8"/>
      <c r="R9" s="8"/>
    </row>
    <row r="10" spans="1:18" s="10" customFormat="1" ht="13.5" customHeight="1" x14ac:dyDescent="0.15">
      <c r="B10" s="59"/>
      <c r="C10" s="60" t="s">
        <v>16</v>
      </c>
      <c r="D10" s="321">
        <v>85</v>
      </c>
      <c r="E10" s="321">
        <v>68</v>
      </c>
      <c r="F10" s="228">
        <f t="shared" si="0"/>
        <v>153</v>
      </c>
      <c r="G10" s="172">
        <f>D10/$F$10</f>
        <v>0.55555555555555558</v>
      </c>
      <c r="H10" s="118">
        <f>E10/$F$10</f>
        <v>0.44444444444444442</v>
      </c>
      <c r="I10" s="118">
        <f>F10/$F$8</f>
        <v>0.55234657039711188</v>
      </c>
      <c r="J10" s="310"/>
      <c r="K10" s="26"/>
      <c r="L10" s="26"/>
      <c r="M10" s="57"/>
      <c r="N10" s="57"/>
      <c r="O10" s="57"/>
      <c r="P10" s="8"/>
      <c r="Q10" s="8"/>
      <c r="R10" s="8"/>
    </row>
    <row r="11" spans="1:18" s="10" customFormat="1" ht="14.25" customHeight="1" thickBot="1" x14ac:dyDescent="0.2">
      <c r="B11" s="58" t="s">
        <v>17</v>
      </c>
      <c r="C11" s="58" t="s">
        <v>16</v>
      </c>
      <c r="D11" s="322">
        <v>200</v>
      </c>
      <c r="E11" s="322">
        <v>165</v>
      </c>
      <c r="F11" s="227">
        <f t="shared" si="0"/>
        <v>365</v>
      </c>
      <c r="G11" s="151">
        <f>D11/$F$11</f>
        <v>0.54794520547945202</v>
      </c>
      <c r="H11" s="106">
        <f>E11/$F$11</f>
        <v>0.45205479452054792</v>
      </c>
      <c r="I11" s="106">
        <f>F11/$F$12</f>
        <v>0.3090601185436071</v>
      </c>
      <c r="J11" s="310"/>
      <c r="K11" s="26"/>
      <c r="L11" s="26"/>
      <c r="M11" s="57"/>
      <c r="N11" s="57"/>
      <c r="O11" s="57"/>
      <c r="P11" s="8"/>
      <c r="Q11" s="8"/>
      <c r="R11" s="8"/>
    </row>
    <row r="12" spans="1:18" s="10" customFormat="1" ht="14.25" customHeight="1" thickTop="1" x14ac:dyDescent="0.15">
      <c r="B12" s="61"/>
      <c r="C12" s="62" t="s">
        <v>10</v>
      </c>
      <c r="D12" s="222">
        <f>D5+D8+D11</f>
        <v>628</v>
      </c>
      <c r="E12" s="222">
        <f>E5+E8+E11</f>
        <v>553</v>
      </c>
      <c r="F12" s="229">
        <f t="shared" si="0"/>
        <v>1181</v>
      </c>
      <c r="G12" s="150">
        <f>D12/$F$12</f>
        <v>0.53175275190516513</v>
      </c>
      <c r="H12" s="173">
        <f>E12/$F$12</f>
        <v>0.46824724809483487</v>
      </c>
      <c r="I12" s="173">
        <f>F12/$F$12</f>
        <v>1</v>
      </c>
      <c r="J12" s="310"/>
      <c r="K12" s="26"/>
      <c r="L12" s="26"/>
      <c r="M12" s="57"/>
      <c r="N12" s="57"/>
      <c r="O12" s="57"/>
      <c r="P12" s="8"/>
      <c r="Q12" s="8"/>
      <c r="R12" s="8"/>
    </row>
    <row r="13" spans="1:18" s="10" customFormat="1" ht="13.5" customHeight="1" x14ac:dyDescent="0.15">
      <c r="B13" s="17"/>
      <c r="C13" s="17"/>
      <c r="D13" s="17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8" s="10" customFormat="1" ht="24" customHeight="1" x14ac:dyDescent="0.15">
      <c r="B14" s="65" t="s">
        <v>18</v>
      </c>
      <c r="C14" s="65"/>
      <c r="D14" s="17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8" s="10" customFormat="1" ht="19.2" x14ac:dyDescent="0.15">
      <c r="B15" s="67" t="s">
        <v>9</v>
      </c>
      <c r="C15" s="67" t="s">
        <v>19</v>
      </c>
      <c r="D15" s="402" t="s">
        <v>20</v>
      </c>
      <c r="E15" s="11" t="s">
        <v>60</v>
      </c>
      <c r="F15" s="430" t="s">
        <v>103</v>
      </c>
      <c r="G15" s="11" t="s">
        <v>61</v>
      </c>
      <c r="H15" s="11" t="s">
        <v>21</v>
      </c>
      <c r="I15" s="11" t="s">
        <v>22</v>
      </c>
      <c r="J15" s="11" t="s">
        <v>23</v>
      </c>
      <c r="K15" s="408" t="s">
        <v>10</v>
      </c>
      <c r="L15" s="11" t="s">
        <v>60</v>
      </c>
      <c r="M15" s="430" t="s">
        <v>103</v>
      </c>
      <c r="N15" s="11" t="s">
        <v>61</v>
      </c>
      <c r="O15" s="11" t="s">
        <v>21</v>
      </c>
      <c r="P15" s="11" t="s">
        <v>22</v>
      </c>
      <c r="Q15" s="11" t="s">
        <v>23</v>
      </c>
      <c r="R15" s="311"/>
    </row>
    <row r="16" spans="1:18" s="10" customFormat="1" ht="13.5" customHeight="1" x14ac:dyDescent="0.15">
      <c r="B16" s="68"/>
      <c r="C16" s="69"/>
      <c r="D16" s="70" t="s">
        <v>10</v>
      </c>
      <c r="E16" s="210">
        <f t="shared" ref="E16:J16" si="1">E17+E18</f>
        <v>14</v>
      </c>
      <c r="F16" s="210">
        <f t="shared" si="1"/>
        <v>36</v>
      </c>
      <c r="G16" s="210">
        <f t="shared" si="1"/>
        <v>36</v>
      </c>
      <c r="H16" s="210">
        <f t="shared" si="1"/>
        <v>383</v>
      </c>
      <c r="I16" s="210">
        <f t="shared" si="1"/>
        <v>61</v>
      </c>
      <c r="J16" s="210">
        <f t="shared" si="1"/>
        <v>7</v>
      </c>
      <c r="K16" s="211">
        <f>SUM(K17:K18)</f>
        <v>537</v>
      </c>
      <c r="L16" s="71">
        <f t="shared" ref="L16:Q16" si="2">E16/$K$16</f>
        <v>2.6070763500931099E-2</v>
      </c>
      <c r="M16" s="71">
        <f t="shared" si="2"/>
        <v>6.7039106145251395E-2</v>
      </c>
      <c r="N16" s="71">
        <f t="shared" si="2"/>
        <v>6.7039106145251395E-2</v>
      </c>
      <c r="O16" s="71">
        <f t="shared" si="2"/>
        <v>0.71322160148975788</v>
      </c>
      <c r="P16" s="14">
        <f t="shared" si="2"/>
        <v>0.11359404096834265</v>
      </c>
      <c r="Q16" s="39">
        <f t="shared" si="2"/>
        <v>1.3035381750465549E-2</v>
      </c>
      <c r="R16" s="251"/>
    </row>
    <row r="17" spans="2:18" s="10" customFormat="1" ht="13.5" customHeight="1" x14ac:dyDescent="0.15">
      <c r="B17" s="55"/>
      <c r="C17" s="72"/>
      <c r="D17" s="58" t="s">
        <v>88</v>
      </c>
      <c r="E17" s="212">
        <f t="shared" ref="E17:J18" si="3">E21+E24</f>
        <v>13</v>
      </c>
      <c r="F17" s="212">
        <f t="shared" si="3"/>
        <v>20</v>
      </c>
      <c r="G17" s="212">
        <f t="shared" si="3"/>
        <v>21</v>
      </c>
      <c r="H17" s="212">
        <f t="shared" si="3"/>
        <v>199</v>
      </c>
      <c r="I17" s="212">
        <f t="shared" si="3"/>
        <v>30</v>
      </c>
      <c r="J17" s="212">
        <f t="shared" si="3"/>
        <v>1</v>
      </c>
      <c r="K17" s="213">
        <f>SUM(E17:J17)</f>
        <v>284</v>
      </c>
      <c r="L17" s="73">
        <f t="shared" ref="L17:Q17" si="4">E17/$K$17</f>
        <v>4.5774647887323945E-2</v>
      </c>
      <c r="M17" s="73">
        <f t="shared" si="4"/>
        <v>7.0422535211267609E-2</v>
      </c>
      <c r="N17" s="73">
        <f t="shared" si="4"/>
        <v>7.3943661971830985E-2</v>
      </c>
      <c r="O17" s="73">
        <f t="shared" si="4"/>
        <v>0.70070422535211263</v>
      </c>
      <c r="P17" s="20">
        <f t="shared" si="4"/>
        <v>0.10563380281690141</v>
      </c>
      <c r="Q17" s="40">
        <f t="shared" si="4"/>
        <v>3.5211267605633804E-3</v>
      </c>
      <c r="R17" s="251"/>
    </row>
    <row r="18" spans="2:18" s="10" customFormat="1" ht="13.5" customHeight="1" x14ac:dyDescent="0.15">
      <c r="B18" s="55"/>
      <c r="C18" s="72" t="s">
        <v>10</v>
      </c>
      <c r="D18" s="74" t="s">
        <v>91</v>
      </c>
      <c r="E18" s="214">
        <f t="shared" si="3"/>
        <v>1</v>
      </c>
      <c r="F18" s="214">
        <f t="shared" si="3"/>
        <v>16</v>
      </c>
      <c r="G18" s="214">
        <f t="shared" si="3"/>
        <v>15</v>
      </c>
      <c r="H18" s="214">
        <f t="shared" si="3"/>
        <v>184</v>
      </c>
      <c r="I18" s="214">
        <f t="shared" si="3"/>
        <v>31</v>
      </c>
      <c r="J18" s="214">
        <f t="shared" si="3"/>
        <v>6</v>
      </c>
      <c r="K18" s="215">
        <f>SUM(E18:J18)</f>
        <v>253</v>
      </c>
      <c r="L18" s="77">
        <f t="shared" ref="L18:Q18" si="5">E18/$K$18</f>
        <v>3.952569169960474E-3</v>
      </c>
      <c r="M18" s="77">
        <f t="shared" si="5"/>
        <v>6.3241106719367585E-2</v>
      </c>
      <c r="N18" s="77">
        <f t="shared" si="5"/>
        <v>5.9288537549407112E-2</v>
      </c>
      <c r="O18" s="77">
        <f t="shared" si="5"/>
        <v>0.72727272727272729</v>
      </c>
      <c r="P18" s="22">
        <f t="shared" si="5"/>
        <v>0.1225296442687747</v>
      </c>
      <c r="Q18" s="41">
        <f t="shared" si="5"/>
        <v>2.3715415019762844E-2</v>
      </c>
      <c r="R18" s="251"/>
    </row>
    <row r="19" spans="2:18" s="10" customFormat="1" ht="13.5" customHeight="1" x14ac:dyDescent="0.15">
      <c r="B19" s="55"/>
      <c r="C19" s="72"/>
      <c r="D19" s="59" t="s">
        <v>24</v>
      </c>
      <c r="E19" s="353"/>
      <c r="F19" s="353"/>
      <c r="G19" s="353"/>
      <c r="H19" s="353"/>
      <c r="I19" s="353"/>
      <c r="J19" s="353"/>
      <c r="K19" s="216">
        <f>$F$5-K16</f>
        <v>2</v>
      </c>
      <c r="L19" s="361"/>
      <c r="M19" s="361"/>
      <c r="N19" s="361"/>
      <c r="O19" s="361"/>
      <c r="P19" s="362"/>
      <c r="Q19" s="377"/>
      <c r="R19" s="251"/>
    </row>
    <row r="20" spans="2:18" s="10" customFormat="1" ht="13.5" customHeight="1" x14ac:dyDescent="0.15">
      <c r="B20" s="55"/>
      <c r="C20" s="68" t="s">
        <v>25</v>
      </c>
      <c r="D20" s="70" t="s">
        <v>10</v>
      </c>
      <c r="E20" s="210">
        <f t="shared" ref="E20:J20" si="6">E21+E22</f>
        <v>2</v>
      </c>
      <c r="F20" s="210">
        <f t="shared" si="6"/>
        <v>20</v>
      </c>
      <c r="G20" s="210">
        <f t="shared" si="6"/>
        <v>20</v>
      </c>
      <c r="H20" s="210">
        <f t="shared" si="6"/>
        <v>190</v>
      </c>
      <c r="I20" s="210">
        <f t="shared" si="6"/>
        <v>23</v>
      </c>
      <c r="J20" s="210">
        <f t="shared" si="6"/>
        <v>3</v>
      </c>
      <c r="K20" s="211">
        <f t="shared" ref="K20:K25" si="7">SUM(E20:J20)</f>
        <v>258</v>
      </c>
      <c r="L20" s="71">
        <f t="shared" ref="L20:Q20" si="8">E20/$K$20</f>
        <v>7.7519379844961239E-3</v>
      </c>
      <c r="M20" s="71">
        <f t="shared" si="8"/>
        <v>7.7519379844961239E-2</v>
      </c>
      <c r="N20" s="71">
        <f t="shared" si="8"/>
        <v>7.7519379844961239E-2</v>
      </c>
      <c r="O20" s="71">
        <f t="shared" si="8"/>
        <v>0.73643410852713176</v>
      </c>
      <c r="P20" s="14">
        <f t="shared" si="8"/>
        <v>8.9147286821705432E-2</v>
      </c>
      <c r="Q20" s="39">
        <f t="shared" si="8"/>
        <v>1.1627906976744186E-2</v>
      </c>
      <c r="R20" s="251"/>
    </row>
    <row r="21" spans="2:18" s="10" customFormat="1" ht="13.5" customHeight="1" x14ac:dyDescent="0.15">
      <c r="B21" s="55" t="s">
        <v>12</v>
      </c>
      <c r="C21" s="55" t="s">
        <v>13</v>
      </c>
      <c r="D21" s="58" t="s">
        <v>88</v>
      </c>
      <c r="E21" s="319">
        <v>1</v>
      </c>
      <c r="F21" s="319">
        <v>7</v>
      </c>
      <c r="G21" s="319">
        <v>13</v>
      </c>
      <c r="H21" s="319">
        <v>93</v>
      </c>
      <c r="I21" s="319">
        <v>12</v>
      </c>
      <c r="J21" s="319">
        <v>0</v>
      </c>
      <c r="K21" s="213">
        <f t="shared" si="7"/>
        <v>126</v>
      </c>
      <c r="L21" s="73">
        <f t="shared" ref="L21:Q21" si="9">E21/$K$21</f>
        <v>7.9365079365079361E-3</v>
      </c>
      <c r="M21" s="73">
        <f t="shared" si="9"/>
        <v>5.5555555555555552E-2</v>
      </c>
      <c r="N21" s="73">
        <f t="shared" si="9"/>
        <v>0.10317460317460317</v>
      </c>
      <c r="O21" s="73">
        <f t="shared" si="9"/>
        <v>0.73809523809523814</v>
      </c>
      <c r="P21" s="20">
        <f t="shared" si="9"/>
        <v>9.5238095238095233E-2</v>
      </c>
      <c r="Q21" s="40">
        <f t="shared" si="9"/>
        <v>0</v>
      </c>
      <c r="R21" s="251"/>
    </row>
    <row r="22" spans="2:18" s="10" customFormat="1" ht="13.5" customHeight="1" x14ac:dyDescent="0.15">
      <c r="B22" s="55"/>
      <c r="C22" s="55"/>
      <c r="D22" s="60" t="s">
        <v>91</v>
      </c>
      <c r="E22" s="320">
        <v>1</v>
      </c>
      <c r="F22" s="320">
        <v>13</v>
      </c>
      <c r="G22" s="320">
        <v>7</v>
      </c>
      <c r="H22" s="320">
        <v>97</v>
      </c>
      <c r="I22" s="320">
        <v>11</v>
      </c>
      <c r="J22" s="320">
        <v>3</v>
      </c>
      <c r="K22" s="217">
        <f t="shared" si="7"/>
        <v>132</v>
      </c>
      <c r="L22" s="81">
        <f t="shared" ref="L22:Q22" si="10">E22/$K$22</f>
        <v>7.575757575757576E-3</v>
      </c>
      <c r="M22" s="81">
        <f t="shared" si="10"/>
        <v>9.8484848484848481E-2</v>
      </c>
      <c r="N22" s="81">
        <f t="shared" si="10"/>
        <v>5.3030303030303032E-2</v>
      </c>
      <c r="O22" s="81">
        <f t="shared" si="10"/>
        <v>0.73484848484848486</v>
      </c>
      <c r="P22" s="23">
        <f t="shared" si="10"/>
        <v>8.3333333333333329E-2</v>
      </c>
      <c r="Q22" s="42">
        <f t="shared" si="10"/>
        <v>2.2727272727272728E-2</v>
      </c>
      <c r="R22" s="251"/>
    </row>
    <row r="23" spans="2:18" s="10" customFormat="1" ht="13.5" customHeight="1" x14ac:dyDescent="0.15">
      <c r="B23" s="55"/>
      <c r="C23" s="68"/>
      <c r="D23" s="70" t="s">
        <v>10</v>
      </c>
      <c r="E23" s="210">
        <f t="shared" ref="E23:J23" si="11">E24+E25</f>
        <v>12</v>
      </c>
      <c r="F23" s="210">
        <f t="shared" si="11"/>
        <v>16</v>
      </c>
      <c r="G23" s="210">
        <f t="shared" si="11"/>
        <v>16</v>
      </c>
      <c r="H23" s="210">
        <f t="shared" si="11"/>
        <v>193</v>
      </c>
      <c r="I23" s="210">
        <f t="shared" si="11"/>
        <v>38</v>
      </c>
      <c r="J23" s="210">
        <f t="shared" si="11"/>
        <v>4</v>
      </c>
      <c r="K23" s="211">
        <f t="shared" si="7"/>
        <v>279</v>
      </c>
      <c r="L23" s="71">
        <f t="shared" ref="L23:Q23" si="12">E23/$K$23</f>
        <v>4.3010752688172046E-2</v>
      </c>
      <c r="M23" s="71">
        <f t="shared" si="12"/>
        <v>5.7347670250896057E-2</v>
      </c>
      <c r="N23" s="71">
        <f t="shared" si="12"/>
        <v>5.7347670250896057E-2</v>
      </c>
      <c r="O23" s="71">
        <f t="shared" si="12"/>
        <v>0.69175627240143367</v>
      </c>
      <c r="P23" s="14">
        <f t="shared" si="12"/>
        <v>0.13620071684587814</v>
      </c>
      <c r="Q23" s="39">
        <f t="shared" si="12"/>
        <v>1.4336917562724014E-2</v>
      </c>
      <c r="R23" s="251"/>
    </row>
    <row r="24" spans="2:18" s="10" customFormat="1" ht="13.5" customHeight="1" x14ac:dyDescent="0.15">
      <c r="B24" s="55"/>
      <c r="C24" s="55" t="s">
        <v>14</v>
      </c>
      <c r="D24" s="82" t="s">
        <v>88</v>
      </c>
      <c r="E24" s="319">
        <v>12</v>
      </c>
      <c r="F24" s="319">
        <v>13</v>
      </c>
      <c r="G24" s="319">
        <v>8</v>
      </c>
      <c r="H24" s="319">
        <v>106</v>
      </c>
      <c r="I24" s="319">
        <v>18</v>
      </c>
      <c r="J24" s="319">
        <v>1</v>
      </c>
      <c r="K24" s="218">
        <f t="shared" si="7"/>
        <v>158</v>
      </c>
      <c r="L24" s="83">
        <f t="shared" ref="L24:Q24" si="13">E24/$K$24</f>
        <v>7.5949367088607597E-2</v>
      </c>
      <c r="M24" s="83">
        <f t="shared" si="13"/>
        <v>8.2278481012658222E-2</v>
      </c>
      <c r="N24" s="83">
        <f t="shared" si="13"/>
        <v>5.0632911392405063E-2</v>
      </c>
      <c r="O24" s="83">
        <f t="shared" si="13"/>
        <v>0.67088607594936711</v>
      </c>
      <c r="P24" s="24">
        <f t="shared" si="13"/>
        <v>0.11392405063291139</v>
      </c>
      <c r="Q24" s="43">
        <f t="shared" si="13"/>
        <v>6.3291139240506328E-3</v>
      </c>
      <c r="R24" s="251"/>
    </row>
    <row r="25" spans="2:18" s="10" customFormat="1" ht="13.5" customHeight="1" x14ac:dyDescent="0.15">
      <c r="B25" s="84"/>
      <c r="C25" s="59"/>
      <c r="D25" s="59" t="s">
        <v>91</v>
      </c>
      <c r="E25" s="320">
        <v>0</v>
      </c>
      <c r="F25" s="320">
        <v>3</v>
      </c>
      <c r="G25" s="320">
        <v>8</v>
      </c>
      <c r="H25" s="320">
        <v>87</v>
      </c>
      <c r="I25" s="320">
        <v>20</v>
      </c>
      <c r="J25" s="320">
        <v>3</v>
      </c>
      <c r="K25" s="216">
        <f t="shared" si="7"/>
        <v>121</v>
      </c>
      <c r="L25" s="85">
        <f t="shared" ref="L25:Q25" si="14">E25/$K$25</f>
        <v>0</v>
      </c>
      <c r="M25" s="85">
        <f t="shared" si="14"/>
        <v>2.4793388429752067E-2</v>
      </c>
      <c r="N25" s="85">
        <f t="shared" si="14"/>
        <v>6.6115702479338845E-2</v>
      </c>
      <c r="O25" s="85">
        <f t="shared" si="14"/>
        <v>0.71900826446280997</v>
      </c>
      <c r="P25" s="21">
        <f t="shared" si="14"/>
        <v>0.16528925619834711</v>
      </c>
      <c r="Q25" s="44">
        <f t="shared" si="14"/>
        <v>2.4793388429752067E-2</v>
      </c>
      <c r="R25" s="251"/>
    </row>
    <row r="26" spans="2:18" s="10" customFormat="1" ht="13.5" customHeight="1" x14ac:dyDescent="0.15">
      <c r="B26" s="68"/>
      <c r="C26" s="69"/>
      <c r="D26" s="70" t="s">
        <v>10</v>
      </c>
      <c r="E26" s="210">
        <f t="shared" ref="E26:J26" si="15">E27+E28</f>
        <v>7</v>
      </c>
      <c r="F26" s="210">
        <f t="shared" si="15"/>
        <v>18</v>
      </c>
      <c r="G26" s="210">
        <f t="shared" si="15"/>
        <v>21</v>
      </c>
      <c r="H26" s="210">
        <f t="shared" si="15"/>
        <v>188</v>
      </c>
      <c r="I26" s="210">
        <f t="shared" si="15"/>
        <v>33</v>
      </c>
      <c r="J26" s="210">
        <f t="shared" si="15"/>
        <v>5</v>
      </c>
      <c r="K26" s="211">
        <f>SUM(K27:K28)</f>
        <v>272</v>
      </c>
      <c r="L26" s="71">
        <f t="shared" ref="L26:Q26" si="16">E26/$K$26</f>
        <v>2.5735294117647058E-2</v>
      </c>
      <c r="M26" s="71">
        <f t="shared" si="16"/>
        <v>6.6176470588235295E-2</v>
      </c>
      <c r="N26" s="71">
        <f t="shared" si="16"/>
        <v>7.720588235294118E-2</v>
      </c>
      <c r="O26" s="71">
        <f t="shared" si="16"/>
        <v>0.69117647058823528</v>
      </c>
      <c r="P26" s="14">
        <f t="shared" si="16"/>
        <v>0.12132352941176471</v>
      </c>
      <c r="Q26" s="39">
        <f t="shared" si="16"/>
        <v>1.8382352941176471E-2</v>
      </c>
      <c r="R26" s="251"/>
    </row>
    <row r="27" spans="2:18" s="10" customFormat="1" ht="13.5" customHeight="1" x14ac:dyDescent="0.15">
      <c r="B27" s="55"/>
      <c r="C27" s="72"/>
      <c r="D27" s="58" t="s">
        <v>88</v>
      </c>
      <c r="E27" s="212">
        <f t="shared" ref="E27:J28" si="17">E31+E34</f>
        <v>5</v>
      </c>
      <c r="F27" s="212">
        <f t="shared" si="17"/>
        <v>13</v>
      </c>
      <c r="G27" s="212">
        <f t="shared" si="17"/>
        <v>12</v>
      </c>
      <c r="H27" s="212">
        <f t="shared" si="17"/>
        <v>90</v>
      </c>
      <c r="I27" s="212">
        <f t="shared" si="17"/>
        <v>18</v>
      </c>
      <c r="J27" s="212">
        <f t="shared" si="17"/>
        <v>2</v>
      </c>
      <c r="K27" s="213">
        <f>SUM(E27:J27)</f>
        <v>140</v>
      </c>
      <c r="L27" s="73">
        <f t="shared" ref="L27:Q27" si="18">E27/$K$27</f>
        <v>3.5714285714285712E-2</v>
      </c>
      <c r="M27" s="73">
        <f t="shared" si="18"/>
        <v>9.285714285714286E-2</v>
      </c>
      <c r="N27" s="73">
        <f t="shared" si="18"/>
        <v>8.5714285714285715E-2</v>
      </c>
      <c r="O27" s="73">
        <f t="shared" si="18"/>
        <v>0.6428571428571429</v>
      </c>
      <c r="P27" s="20">
        <f t="shared" si="18"/>
        <v>0.12857142857142856</v>
      </c>
      <c r="Q27" s="40">
        <f t="shared" si="18"/>
        <v>1.4285714285714285E-2</v>
      </c>
      <c r="R27" s="251"/>
    </row>
    <row r="28" spans="2:18" s="10" customFormat="1" ht="13.5" customHeight="1" x14ac:dyDescent="0.15">
      <c r="B28" s="55"/>
      <c r="C28" s="72" t="s">
        <v>10</v>
      </c>
      <c r="D28" s="74" t="s">
        <v>91</v>
      </c>
      <c r="E28" s="214">
        <f t="shared" si="17"/>
        <v>2</v>
      </c>
      <c r="F28" s="214">
        <f t="shared" si="17"/>
        <v>5</v>
      </c>
      <c r="G28" s="214">
        <f t="shared" si="17"/>
        <v>9</v>
      </c>
      <c r="H28" s="214">
        <f t="shared" si="17"/>
        <v>98</v>
      </c>
      <c r="I28" s="214">
        <f t="shared" si="17"/>
        <v>15</v>
      </c>
      <c r="J28" s="214">
        <f t="shared" si="17"/>
        <v>3</v>
      </c>
      <c r="K28" s="215">
        <f>SUM(E28:J28)</f>
        <v>132</v>
      </c>
      <c r="L28" s="86">
        <f t="shared" ref="L28:Q28" si="19">E28/$K$28</f>
        <v>1.5151515151515152E-2</v>
      </c>
      <c r="M28" s="77">
        <f t="shared" si="19"/>
        <v>3.787878787878788E-2</v>
      </c>
      <c r="N28" s="77">
        <f t="shared" si="19"/>
        <v>6.8181818181818177E-2</v>
      </c>
      <c r="O28" s="77">
        <f t="shared" si="19"/>
        <v>0.74242424242424243</v>
      </c>
      <c r="P28" s="22">
        <f t="shared" si="19"/>
        <v>0.11363636363636363</v>
      </c>
      <c r="Q28" s="41">
        <f t="shared" si="19"/>
        <v>2.2727272727272728E-2</v>
      </c>
      <c r="R28" s="251"/>
    </row>
    <row r="29" spans="2:18" s="10" customFormat="1" ht="13.5" customHeight="1" x14ac:dyDescent="0.15">
      <c r="B29" s="55"/>
      <c r="C29" s="72"/>
      <c r="D29" s="59" t="s">
        <v>24</v>
      </c>
      <c r="E29" s="353"/>
      <c r="F29" s="353"/>
      <c r="G29" s="353"/>
      <c r="H29" s="353"/>
      <c r="I29" s="353"/>
      <c r="J29" s="353"/>
      <c r="K29" s="216">
        <f>$F$8-K26</f>
        <v>5</v>
      </c>
      <c r="L29" s="372"/>
      <c r="M29" s="373"/>
      <c r="N29" s="373"/>
      <c r="O29" s="373"/>
      <c r="P29" s="374"/>
      <c r="Q29" s="375"/>
      <c r="R29" s="251"/>
    </row>
    <row r="30" spans="2:18" s="10" customFormat="1" ht="13.5" customHeight="1" x14ac:dyDescent="0.15">
      <c r="B30" s="55"/>
      <c r="C30" s="68" t="s">
        <v>25</v>
      </c>
      <c r="D30" s="70" t="s">
        <v>10</v>
      </c>
      <c r="E30" s="210">
        <f t="shared" ref="E30:J30" si="20">E31+E32</f>
        <v>2</v>
      </c>
      <c r="F30" s="210">
        <f t="shared" si="20"/>
        <v>9</v>
      </c>
      <c r="G30" s="210">
        <f t="shared" si="20"/>
        <v>7</v>
      </c>
      <c r="H30" s="210">
        <f t="shared" si="20"/>
        <v>81</v>
      </c>
      <c r="I30" s="210">
        <f t="shared" si="20"/>
        <v>22</v>
      </c>
      <c r="J30" s="210">
        <f t="shared" si="20"/>
        <v>2</v>
      </c>
      <c r="K30" s="211">
        <f t="shared" ref="K30:K38" si="21">SUM(E30:J30)</f>
        <v>123</v>
      </c>
      <c r="L30" s="247">
        <f t="shared" ref="L30:Q30" si="22">E30/$K$30</f>
        <v>1.6260162601626018E-2</v>
      </c>
      <c r="M30" s="71">
        <f t="shared" si="22"/>
        <v>7.3170731707317069E-2</v>
      </c>
      <c r="N30" s="71">
        <f t="shared" si="22"/>
        <v>5.6910569105691054E-2</v>
      </c>
      <c r="O30" s="71">
        <f t="shared" si="22"/>
        <v>0.65853658536585369</v>
      </c>
      <c r="P30" s="14">
        <f t="shared" si="22"/>
        <v>0.17886178861788618</v>
      </c>
      <c r="Q30" s="39">
        <f t="shared" si="22"/>
        <v>1.6260162601626018E-2</v>
      </c>
      <c r="R30" s="251"/>
    </row>
    <row r="31" spans="2:18" s="10" customFormat="1" ht="13.5" customHeight="1" x14ac:dyDescent="0.15">
      <c r="B31" s="55" t="s">
        <v>15</v>
      </c>
      <c r="C31" s="55" t="s">
        <v>13</v>
      </c>
      <c r="D31" s="58" t="s">
        <v>88</v>
      </c>
      <c r="E31" s="319">
        <v>1</v>
      </c>
      <c r="F31" s="319">
        <v>5</v>
      </c>
      <c r="G31" s="319">
        <v>3</v>
      </c>
      <c r="H31" s="319">
        <v>37</v>
      </c>
      <c r="I31" s="319">
        <v>10</v>
      </c>
      <c r="J31" s="319">
        <v>1</v>
      </c>
      <c r="K31" s="213">
        <f t="shared" si="21"/>
        <v>57</v>
      </c>
      <c r="L31" s="89">
        <f t="shared" ref="L31:Q31" si="23">E31/$K$31</f>
        <v>1.7543859649122806E-2</v>
      </c>
      <c r="M31" s="83">
        <f t="shared" si="23"/>
        <v>8.771929824561403E-2</v>
      </c>
      <c r="N31" s="83">
        <f t="shared" si="23"/>
        <v>5.2631578947368418E-2</v>
      </c>
      <c r="O31" s="83">
        <f t="shared" si="23"/>
        <v>0.64912280701754388</v>
      </c>
      <c r="P31" s="24">
        <f t="shared" si="23"/>
        <v>0.17543859649122806</v>
      </c>
      <c r="Q31" s="43">
        <f t="shared" si="23"/>
        <v>1.7543859649122806E-2</v>
      </c>
      <c r="R31" s="251"/>
    </row>
    <row r="32" spans="2:18" s="10" customFormat="1" ht="13.5" customHeight="1" x14ac:dyDescent="0.15">
      <c r="B32" s="55"/>
      <c r="C32" s="55"/>
      <c r="D32" s="60" t="s">
        <v>91</v>
      </c>
      <c r="E32" s="320">
        <v>1</v>
      </c>
      <c r="F32" s="320">
        <v>4</v>
      </c>
      <c r="G32" s="320">
        <v>4</v>
      </c>
      <c r="H32" s="320">
        <v>44</v>
      </c>
      <c r="I32" s="320">
        <v>12</v>
      </c>
      <c r="J32" s="320">
        <v>1</v>
      </c>
      <c r="K32" s="217">
        <f t="shared" si="21"/>
        <v>66</v>
      </c>
      <c r="L32" s="85">
        <f t="shared" ref="L32:Q32" si="24">E32/$K$32</f>
        <v>1.5151515151515152E-2</v>
      </c>
      <c r="M32" s="85">
        <f t="shared" si="24"/>
        <v>6.0606060606060608E-2</v>
      </c>
      <c r="N32" s="85">
        <f t="shared" si="24"/>
        <v>6.0606060606060608E-2</v>
      </c>
      <c r="O32" s="85">
        <f t="shared" si="24"/>
        <v>0.66666666666666663</v>
      </c>
      <c r="P32" s="21">
        <f t="shared" si="24"/>
        <v>0.18181818181818182</v>
      </c>
      <c r="Q32" s="44">
        <f t="shared" si="24"/>
        <v>1.5151515151515152E-2</v>
      </c>
      <c r="R32" s="251"/>
    </row>
    <row r="33" spans="2:18" s="10" customFormat="1" ht="13.5" customHeight="1" x14ac:dyDescent="0.15">
      <c r="B33" s="55"/>
      <c r="C33" s="68"/>
      <c r="D33" s="70" t="s">
        <v>10</v>
      </c>
      <c r="E33" s="210">
        <f t="shared" ref="E33:J33" si="25">E34+E35</f>
        <v>5</v>
      </c>
      <c r="F33" s="210">
        <f t="shared" si="25"/>
        <v>9</v>
      </c>
      <c r="G33" s="210">
        <f t="shared" si="25"/>
        <v>14</v>
      </c>
      <c r="H33" s="210">
        <f t="shared" si="25"/>
        <v>107</v>
      </c>
      <c r="I33" s="210">
        <f t="shared" si="25"/>
        <v>11</v>
      </c>
      <c r="J33" s="210">
        <f t="shared" si="25"/>
        <v>3</v>
      </c>
      <c r="K33" s="211">
        <f t="shared" si="21"/>
        <v>149</v>
      </c>
      <c r="L33" s="71">
        <f t="shared" ref="L33:Q33" si="26">E33/$K$33</f>
        <v>3.3557046979865772E-2</v>
      </c>
      <c r="M33" s="71">
        <f t="shared" si="26"/>
        <v>6.0402684563758392E-2</v>
      </c>
      <c r="N33" s="71">
        <f t="shared" si="26"/>
        <v>9.3959731543624164E-2</v>
      </c>
      <c r="O33" s="71">
        <f t="shared" si="26"/>
        <v>0.71812080536912748</v>
      </c>
      <c r="P33" s="14">
        <f t="shared" si="26"/>
        <v>7.3825503355704702E-2</v>
      </c>
      <c r="Q33" s="39">
        <f t="shared" si="26"/>
        <v>2.0134228187919462E-2</v>
      </c>
      <c r="R33" s="251"/>
    </row>
    <row r="34" spans="2:18" s="10" customFormat="1" ht="13.5" customHeight="1" x14ac:dyDescent="0.15">
      <c r="B34" s="55"/>
      <c r="C34" s="55" t="s">
        <v>16</v>
      </c>
      <c r="D34" s="82" t="s">
        <v>88</v>
      </c>
      <c r="E34" s="319">
        <v>4</v>
      </c>
      <c r="F34" s="319">
        <v>8</v>
      </c>
      <c r="G34" s="319">
        <v>9</v>
      </c>
      <c r="H34" s="319">
        <v>53</v>
      </c>
      <c r="I34" s="319">
        <v>8</v>
      </c>
      <c r="J34" s="319">
        <v>1</v>
      </c>
      <c r="K34" s="218">
        <f t="shared" si="21"/>
        <v>83</v>
      </c>
      <c r="L34" s="73">
        <f t="shared" ref="L34:Q34" si="27">E34/$K$34</f>
        <v>4.8192771084337352E-2</v>
      </c>
      <c r="M34" s="73">
        <f t="shared" si="27"/>
        <v>9.6385542168674704E-2</v>
      </c>
      <c r="N34" s="73">
        <f t="shared" si="27"/>
        <v>0.10843373493975904</v>
      </c>
      <c r="O34" s="73">
        <f t="shared" si="27"/>
        <v>0.63855421686746983</v>
      </c>
      <c r="P34" s="20">
        <f t="shared" si="27"/>
        <v>9.6385542168674704E-2</v>
      </c>
      <c r="Q34" s="40">
        <f t="shared" si="27"/>
        <v>1.2048192771084338E-2</v>
      </c>
      <c r="R34" s="251"/>
    </row>
    <row r="35" spans="2:18" s="10" customFormat="1" ht="13.5" customHeight="1" x14ac:dyDescent="0.15">
      <c r="B35" s="84"/>
      <c r="C35" s="59"/>
      <c r="D35" s="59" t="s">
        <v>91</v>
      </c>
      <c r="E35" s="320">
        <v>1</v>
      </c>
      <c r="F35" s="320">
        <v>1</v>
      </c>
      <c r="G35" s="320">
        <v>5</v>
      </c>
      <c r="H35" s="320">
        <v>54</v>
      </c>
      <c r="I35" s="320">
        <v>3</v>
      </c>
      <c r="J35" s="320">
        <v>2</v>
      </c>
      <c r="K35" s="216">
        <f t="shared" si="21"/>
        <v>66</v>
      </c>
      <c r="L35" s="90">
        <f t="shared" ref="L35:Q35" si="28">E35/$K$35</f>
        <v>1.5151515151515152E-2</v>
      </c>
      <c r="M35" s="81">
        <f t="shared" si="28"/>
        <v>1.5151515151515152E-2</v>
      </c>
      <c r="N35" s="81">
        <f t="shared" si="28"/>
        <v>7.575757575757576E-2</v>
      </c>
      <c r="O35" s="81">
        <f t="shared" si="28"/>
        <v>0.81818181818181823</v>
      </c>
      <c r="P35" s="23">
        <f t="shared" si="28"/>
        <v>4.5454545454545456E-2</v>
      </c>
      <c r="Q35" s="42">
        <f t="shared" si="28"/>
        <v>3.0303030303030304E-2</v>
      </c>
      <c r="R35" s="251"/>
    </row>
    <row r="36" spans="2:18" s="10" customFormat="1" ht="13.5" customHeight="1" x14ac:dyDescent="0.15">
      <c r="B36" s="68"/>
      <c r="C36" s="69"/>
      <c r="D36" s="70" t="s">
        <v>10</v>
      </c>
      <c r="E36" s="210">
        <f t="shared" ref="E36:J36" si="29">E37+E38</f>
        <v>10</v>
      </c>
      <c r="F36" s="210">
        <f t="shared" si="29"/>
        <v>20</v>
      </c>
      <c r="G36" s="210">
        <f t="shared" si="29"/>
        <v>32</v>
      </c>
      <c r="H36" s="210">
        <f t="shared" si="29"/>
        <v>252</v>
      </c>
      <c r="I36" s="210">
        <f t="shared" si="29"/>
        <v>44</v>
      </c>
      <c r="J36" s="210">
        <f t="shared" si="29"/>
        <v>7</v>
      </c>
      <c r="K36" s="211">
        <f t="shared" si="21"/>
        <v>365</v>
      </c>
      <c r="L36" s="247">
        <f t="shared" ref="L36:Q36" si="30">E36/$K$36</f>
        <v>2.7397260273972601E-2</v>
      </c>
      <c r="M36" s="71">
        <f t="shared" si="30"/>
        <v>5.4794520547945202E-2</v>
      </c>
      <c r="N36" s="71">
        <f t="shared" si="30"/>
        <v>8.7671232876712329E-2</v>
      </c>
      <c r="O36" s="71">
        <f t="shared" si="30"/>
        <v>0.69041095890410964</v>
      </c>
      <c r="P36" s="14">
        <f t="shared" si="30"/>
        <v>0.12054794520547946</v>
      </c>
      <c r="Q36" s="39">
        <f t="shared" si="30"/>
        <v>1.9178082191780823E-2</v>
      </c>
      <c r="R36" s="251"/>
    </row>
    <row r="37" spans="2:18" s="10" customFormat="1" ht="13.5" customHeight="1" x14ac:dyDescent="0.15">
      <c r="B37" s="55"/>
      <c r="C37" s="72"/>
      <c r="D37" s="58" t="s">
        <v>88</v>
      </c>
      <c r="E37" s="319">
        <v>6</v>
      </c>
      <c r="F37" s="319">
        <v>9</v>
      </c>
      <c r="G37" s="319">
        <v>23</v>
      </c>
      <c r="H37" s="319">
        <v>136</v>
      </c>
      <c r="I37" s="319">
        <v>22</v>
      </c>
      <c r="J37" s="319">
        <v>4</v>
      </c>
      <c r="K37" s="213">
        <f t="shared" si="21"/>
        <v>200</v>
      </c>
      <c r="L37" s="89">
        <f t="shared" ref="L37:Q37" si="31">E37/$K$37</f>
        <v>0.03</v>
      </c>
      <c r="M37" s="83">
        <f t="shared" si="31"/>
        <v>4.4999999999999998E-2</v>
      </c>
      <c r="N37" s="83">
        <f t="shared" si="31"/>
        <v>0.115</v>
      </c>
      <c r="O37" s="83">
        <f t="shared" si="31"/>
        <v>0.68</v>
      </c>
      <c r="P37" s="24">
        <f t="shared" si="31"/>
        <v>0.11</v>
      </c>
      <c r="Q37" s="43">
        <f t="shared" si="31"/>
        <v>0.02</v>
      </c>
      <c r="R37" s="251"/>
    </row>
    <row r="38" spans="2:18" s="10" customFormat="1" ht="13.5" customHeight="1" x14ac:dyDescent="0.15">
      <c r="B38" s="55" t="s">
        <v>26</v>
      </c>
      <c r="C38" s="26" t="s">
        <v>16</v>
      </c>
      <c r="D38" s="74" t="s">
        <v>91</v>
      </c>
      <c r="E38" s="331">
        <v>4</v>
      </c>
      <c r="F38" s="331">
        <v>11</v>
      </c>
      <c r="G38" s="331">
        <v>9</v>
      </c>
      <c r="H38" s="331">
        <v>116</v>
      </c>
      <c r="I38" s="331">
        <v>22</v>
      </c>
      <c r="J38" s="331">
        <v>3</v>
      </c>
      <c r="K38" s="215">
        <f t="shared" si="21"/>
        <v>165</v>
      </c>
      <c r="L38" s="329">
        <f t="shared" ref="L38:Q38" si="32">E38/$K$38</f>
        <v>2.4242424242424242E-2</v>
      </c>
      <c r="M38" s="329">
        <f t="shared" si="32"/>
        <v>6.6666666666666666E-2</v>
      </c>
      <c r="N38" s="329">
        <f t="shared" si="32"/>
        <v>5.4545454545454543E-2</v>
      </c>
      <c r="O38" s="329">
        <f t="shared" si="32"/>
        <v>0.70303030303030301</v>
      </c>
      <c r="P38" s="330">
        <f t="shared" si="32"/>
        <v>0.13333333333333333</v>
      </c>
      <c r="Q38" s="47">
        <f t="shared" si="32"/>
        <v>1.8181818181818181E-2</v>
      </c>
      <c r="R38" s="251"/>
    </row>
    <row r="39" spans="2:18" s="10" customFormat="1" ht="14.25" customHeight="1" thickBot="1" x14ac:dyDescent="0.2">
      <c r="B39" s="55"/>
      <c r="C39" s="72"/>
      <c r="D39" s="91" t="s">
        <v>24</v>
      </c>
      <c r="E39" s="356"/>
      <c r="F39" s="356"/>
      <c r="G39" s="356"/>
      <c r="H39" s="356"/>
      <c r="I39" s="356"/>
      <c r="J39" s="356"/>
      <c r="K39" s="221">
        <f>$F$11-K36</f>
        <v>0</v>
      </c>
      <c r="L39" s="368"/>
      <c r="M39" s="369"/>
      <c r="N39" s="369"/>
      <c r="O39" s="369"/>
      <c r="P39" s="370"/>
      <c r="Q39" s="371"/>
      <c r="R39" s="251"/>
    </row>
    <row r="40" spans="2:18" s="10" customFormat="1" ht="13.5" customHeight="1" thickTop="1" x14ac:dyDescent="0.15">
      <c r="B40" s="92"/>
      <c r="C40" s="93"/>
      <c r="D40" s="94" t="s">
        <v>10</v>
      </c>
      <c r="E40" s="222">
        <f t="shared" ref="E40:K40" si="33">SUM(E41:E42)</f>
        <v>31</v>
      </c>
      <c r="F40" s="222">
        <f t="shared" si="33"/>
        <v>74</v>
      </c>
      <c r="G40" s="222">
        <f t="shared" si="33"/>
        <v>89</v>
      </c>
      <c r="H40" s="222">
        <f t="shared" si="33"/>
        <v>823</v>
      </c>
      <c r="I40" s="222">
        <f t="shared" si="33"/>
        <v>138</v>
      </c>
      <c r="J40" s="222">
        <f t="shared" si="33"/>
        <v>19</v>
      </c>
      <c r="K40" s="223">
        <f t="shared" si="33"/>
        <v>1174</v>
      </c>
      <c r="L40" s="95">
        <f t="shared" ref="L40:Q40" si="34">E40/$K$40</f>
        <v>2.6405451448040886E-2</v>
      </c>
      <c r="M40" s="95">
        <f t="shared" si="34"/>
        <v>6.3032367972742753E-2</v>
      </c>
      <c r="N40" s="95">
        <f t="shared" si="34"/>
        <v>7.5809199318568998E-2</v>
      </c>
      <c r="O40" s="95">
        <f t="shared" si="34"/>
        <v>0.70102214650766614</v>
      </c>
      <c r="P40" s="25">
        <f t="shared" si="34"/>
        <v>0.11754684838160136</v>
      </c>
      <c r="Q40" s="45">
        <f t="shared" si="34"/>
        <v>1.6183986371379896E-2</v>
      </c>
      <c r="R40" s="47"/>
    </row>
    <row r="41" spans="2:18" s="10" customFormat="1" ht="13.5" customHeight="1" x14ac:dyDescent="0.15">
      <c r="B41" s="55"/>
      <c r="C41" s="72"/>
      <c r="D41" s="58" t="s">
        <v>88</v>
      </c>
      <c r="E41" s="212">
        <f t="shared" ref="E41:J42" si="35">E17+E27+E37</f>
        <v>24</v>
      </c>
      <c r="F41" s="212">
        <f t="shared" si="35"/>
        <v>42</v>
      </c>
      <c r="G41" s="212">
        <f t="shared" si="35"/>
        <v>56</v>
      </c>
      <c r="H41" s="212">
        <f t="shared" si="35"/>
        <v>425</v>
      </c>
      <c r="I41" s="212">
        <f t="shared" si="35"/>
        <v>70</v>
      </c>
      <c r="J41" s="212">
        <f t="shared" si="35"/>
        <v>7</v>
      </c>
      <c r="K41" s="213">
        <f>SUM(E41:J41)</f>
        <v>624</v>
      </c>
      <c r="L41" s="73">
        <f t="shared" ref="L41:Q41" si="36">E41/$K$41</f>
        <v>3.8461538461538464E-2</v>
      </c>
      <c r="M41" s="73">
        <f t="shared" si="36"/>
        <v>6.7307692307692304E-2</v>
      </c>
      <c r="N41" s="73">
        <f t="shared" si="36"/>
        <v>8.9743589743589744E-2</v>
      </c>
      <c r="O41" s="73">
        <f t="shared" si="36"/>
        <v>0.68108974358974361</v>
      </c>
      <c r="P41" s="20">
        <f t="shared" si="36"/>
        <v>0.11217948717948718</v>
      </c>
      <c r="Q41" s="40">
        <f t="shared" si="36"/>
        <v>1.1217948717948718E-2</v>
      </c>
      <c r="R41" s="47"/>
    </row>
    <row r="42" spans="2:18" s="10" customFormat="1" ht="13.5" customHeight="1" x14ac:dyDescent="0.15">
      <c r="B42" s="96" t="s">
        <v>10</v>
      </c>
      <c r="C42" s="26"/>
      <c r="D42" s="74" t="s">
        <v>91</v>
      </c>
      <c r="E42" s="214">
        <f t="shared" si="35"/>
        <v>7</v>
      </c>
      <c r="F42" s="214">
        <f t="shared" si="35"/>
        <v>32</v>
      </c>
      <c r="G42" s="214">
        <f t="shared" si="35"/>
        <v>33</v>
      </c>
      <c r="H42" s="214">
        <f t="shared" si="35"/>
        <v>398</v>
      </c>
      <c r="I42" s="214">
        <f t="shared" si="35"/>
        <v>68</v>
      </c>
      <c r="J42" s="214">
        <f t="shared" si="35"/>
        <v>12</v>
      </c>
      <c r="K42" s="215">
        <f>SUM(E42:J42)</f>
        <v>550</v>
      </c>
      <c r="L42" s="445">
        <f t="shared" ref="L42:Q42" si="37">E42/$K$42</f>
        <v>1.2727272727272728E-2</v>
      </c>
      <c r="M42" s="442">
        <f t="shared" si="37"/>
        <v>5.8181818181818182E-2</v>
      </c>
      <c r="N42" s="442">
        <f t="shared" si="37"/>
        <v>0.06</v>
      </c>
      <c r="O42" s="442">
        <f t="shared" si="37"/>
        <v>0.72363636363636363</v>
      </c>
      <c r="P42" s="443">
        <f t="shared" si="37"/>
        <v>0.12363636363636364</v>
      </c>
      <c r="Q42" s="444">
        <f t="shared" si="37"/>
        <v>2.181818181818182E-2</v>
      </c>
      <c r="R42" s="47"/>
    </row>
    <row r="43" spans="2:18" s="10" customFormat="1" ht="13.5" customHeight="1" x14ac:dyDescent="0.15">
      <c r="B43" s="84"/>
      <c r="C43" s="97"/>
      <c r="D43" s="59" t="s">
        <v>24</v>
      </c>
      <c r="E43" s="224"/>
      <c r="F43" s="224"/>
      <c r="G43" s="224"/>
      <c r="H43" s="224"/>
      <c r="I43" s="224"/>
      <c r="J43" s="224"/>
      <c r="K43" s="216">
        <f>K19+K29+K39</f>
        <v>7</v>
      </c>
      <c r="L43" s="87"/>
      <c r="M43" s="88"/>
      <c r="N43" s="88"/>
      <c r="O43" s="88"/>
      <c r="P43" s="37"/>
      <c r="Q43" s="254"/>
      <c r="R43" s="47"/>
    </row>
    <row r="44" spans="2:18" s="10" customFormat="1" ht="13.5" customHeight="1" x14ac:dyDescent="0.15">
      <c r="B44" s="17"/>
      <c r="C44" s="17"/>
      <c r="D44" s="17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2:18" s="10" customFormat="1" ht="13.5" customHeight="1" x14ac:dyDescent="0.15">
      <c r="B45" s="65" t="s">
        <v>117</v>
      </c>
      <c r="C45" s="65"/>
      <c r="D45" s="17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2:18" s="10" customFormat="1" ht="19.2" x14ac:dyDescent="0.15">
      <c r="B46" s="11" t="s">
        <v>9</v>
      </c>
      <c r="C46" s="11" t="s">
        <v>19</v>
      </c>
      <c r="D46" s="402" t="s">
        <v>20</v>
      </c>
      <c r="E46" s="431" t="s">
        <v>84</v>
      </c>
      <c r="F46" s="11" t="s">
        <v>85</v>
      </c>
      <c r="G46" s="11" t="s">
        <v>27</v>
      </c>
      <c r="H46" s="406" t="s">
        <v>10</v>
      </c>
      <c r="I46" s="432" t="s">
        <v>84</v>
      </c>
      <c r="J46" s="11" t="s">
        <v>85</v>
      </c>
      <c r="K46" s="11" t="s">
        <v>27</v>
      </c>
      <c r="L46" s="311"/>
      <c r="M46" s="26"/>
      <c r="N46" s="312"/>
      <c r="O46" s="312"/>
      <c r="P46" s="312"/>
      <c r="Q46" s="26"/>
      <c r="R46" s="312"/>
    </row>
    <row r="47" spans="2:18" s="10" customFormat="1" ht="13.5" customHeight="1" x14ac:dyDescent="0.15">
      <c r="B47" s="68"/>
      <c r="C47" s="69"/>
      <c r="D47" s="70" t="s">
        <v>10</v>
      </c>
      <c r="E47" s="210">
        <f>E48+E49</f>
        <v>519</v>
      </c>
      <c r="F47" s="210">
        <f>F48+F49</f>
        <v>15</v>
      </c>
      <c r="G47" s="210">
        <f>G48+G49</f>
        <v>2</v>
      </c>
      <c r="H47" s="226">
        <f>SUM(E47:G47)</f>
        <v>536</v>
      </c>
      <c r="I47" s="101">
        <f>E47/$H$47</f>
        <v>0.96828358208955223</v>
      </c>
      <c r="J47" s="102">
        <f>F47/$H$47</f>
        <v>2.7985074626865673E-2</v>
      </c>
      <c r="K47" s="103">
        <f>G47/$H$47</f>
        <v>3.7313432835820895E-3</v>
      </c>
      <c r="L47" s="98"/>
      <c r="M47" s="26"/>
      <c r="N47" s="57"/>
      <c r="O47" s="57"/>
      <c r="P47" s="8"/>
      <c r="Q47" s="8"/>
      <c r="R47" s="8"/>
    </row>
    <row r="48" spans="2:18" s="10" customFormat="1" ht="13.5" customHeight="1" x14ac:dyDescent="0.15">
      <c r="B48" s="55"/>
      <c r="C48" s="72"/>
      <c r="D48" s="58" t="s">
        <v>88</v>
      </c>
      <c r="E48" s="219">
        <f t="shared" ref="E48:G49" si="38">E52+E55</f>
        <v>274</v>
      </c>
      <c r="F48" s="219">
        <f t="shared" si="38"/>
        <v>8</v>
      </c>
      <c r="G48" s="219">
        <f t="shared" si="38"/>
        <v>2</v>
      </c>
      <c r="H48" s="227">
        <f>SUM(E48:G48)</f>
        <v>284</v>
      </c>
      <c r="I48" s="105">
        <f>E48/$H$48</f>
        <v>0.96478873239436624</v>
      </c>
      <c r="J48" s="106">
        <f>F48/$H$48</f>
        <v>2.8169014084507043E-2</v>
      </c>
      <c r="K48" s="107">
        <f>G48/$H$48</f>
        <v>7.0422535211267607E-3</v>
      </c>
      <c r="L48" s="98"/>
      <c r="M48" s="26"/>
      <c r="N48" s="57"/>
      <c r="O48" s="57"/>
      <c r="P48" s="8"/>
      <c r="Q48" s="8"/>
      <c r="R48" s="8"/>
    </row>
    <row r="49" spans="2:18" s="10" customFormat="1" ht="13.5" customHeight="1" x14ac:dyDescent="0.15">
      <c r="B49" s="55"/>
      <c r="C49" s="72" t="s">
        <v>10</v>
      </c>
      <c r="D49" s="74" t="s">
        <v>91</v>
      </c>
      <c r="E49" s="230">
        <f t="shared" si="38"/>
        <v>245</v>
      </c>
      <c r="F49" s="230">
        <f t="shared" si="38"/>
        <v>7</v>
      </c>
      <c r="G49" s="230">
        <f t="shared" si="38"/>
        <v>0</v>
      </c>
      <c r="H49" s="231">
        <f>SUM(E49:G49)</f>
        <v>252</v>
      </c>
      <c r="I49" s="109">
        <f>E49/$H$49</f>
        <v>0.97222222222222221</v>
      </c>
      <c r="J49" s="110">
        <f>F49/$H$49</f>
        <v>2.7777777777777776E-2</v>
      </c>
      <c r="K49" s="111">
        <f>G49/$H$49</f>
        <v>0</v>
      </c>
      <c r="L49" s="98"/>
      <c r="M49" s="26"/>
      <c r="N49" s="57"/>
      <c r="O49" s="57"/>
      <c r="P49" s="8"/>
      <c r="Q49" s="8"/>
      <c r="R49" s="8"/>
    </row>
    <row r="50" spans="2:18" s="10" customFormat="1" ht="13.5" customHeight="1" x14ac:dyDescent="0.15">
      <c r="B50" s="55"/>
      <c r="C50" s="72"/>
      <c r="D50" s="59" t="s">
        <v>24</v>
      </c>
      <c r="E50" s="367"/>
      <c r="F50" s="367"/>
      <c r="G50" s="367"/>
      <c r="H50" s="216">
        <f>$F$5-H47</f>
        <v>3</v>
      </c>
      <c r="I50" s="364"/>
      <c r="J50" s="365"/>
      <c r="K50" s="355"/>
      <c r="L50" s="98"/>
      <c r="M50" s="26"/>
      <c r="N50" s="57"/>
      <c r="O50" s="57"/>
      <c r="P50" s="8"/>
      <c r="Q50" s="8"/>
      <c r="R50" s="8"/>
    </row>
    <row r="51" spans="2:18" s="10" customFormat="1" ht="13.5" customHeight="1" x14ac:dyDescent="0.15">
      <c r="B51" s="55"/>
      <c r="C51" s="68" t="s">
        <v>25</v>
      </c>
      <c r="D51" s="70" t="s">
        <v>10</v>
      </c>
      <c r="E51" s="210">
        <f>E52+E53</f>
        <v>250</v>
      </c>
      <c r="F51" s="210">
        <f>F52+F53</f>
        <v>8</v>
      </c>
      <c r="G51" s="210">
        <f>G52+G53</f>
        <v>1</v>
      </c>
      <c r="H51" s="226">
        <f t="shared" ref="H51:H61" si="39">SUM(E51:G51)</f>
        <v>259</v>
      </c>
      <c r="I51" s="101">
        <f>E51/$H$51</f>
        <v>0.96525096525096521</v>
      </c>
      <c r="J51" s="102">
        <f>F51/$H$51</f>
        <v>3.0888030888030889E-2</v>
      </c>
      <c r="K51" s="103">
        <f>G51/$H$51</f>
        <v>3.8610038610038611E-3</v>
      </c>
      <c r="L51" s="98"/>
      <c r="M51" s="26"/>
      <c r="N51" s="57"/>
      <c r="O51" s="57"/>
      <c r="P51" s="8"/>
      <c r="Q51" s="8"/>
      <c r="R51" s="8"/>
    </row>
    <row r="52" spans="2:18" s="10" customFormat="1" ht="13.5" customHeight="1" x14ac:dyDescent="0.15">
      <c r="B52" s="55" t="s">
        <v>12</v>
      </c>
      <c r="C52" s="55" t="s">
        <v>13</v>
      </c>
      <c r="D52" s="58" t="s">
        <v>88</v>
      </c>
      <c r="E52" s="319">
        <v>122</v>
      </c>
      <c r="F52" s="319">
        <v>4</v>
      </c>
      <c r="G52" s="319">
        <v>1</v>
      </c>
      <c r="H52" s="227">
        <f t="shared" si="39"/>
        <v>127</v>
      </c>
      <c r="I52" s="105">
        <f>E52/$H$52</f>
        <v>0.96062992125984248</v>
      </c>
      <c r="J52" s="106">
        <f>F52/$H$52</f>
        <v>3.1496062992125984E-2</v>
      </c>
      <c r="K52" s="107">
        <f>G52/$H$52</f>
        <v>7.874015748031496E-3</v>
      </c>
      <c r="L52" s="98"/>
      <c r="M52" s="26"/>
      <c r="N52" s="57"/>
      <c r="O52" s="57"/>
      <c r="P52" s="8"/>
      <c r="Q52" s="8"/>
      <c r="R52" s="8"/>
    </row>
    <row r="53" spans="2:18" s="10" customFormat="1" ht="13.5" customHeight="1" x14ac:dyDescent="0.15">
      <c r="B53" s="55"/>
      <c r="C53" s="55"/>
      <c r="D53" s="60" t="s">
        <v>91</v>
      </c>
      <c r="E53" s="321">
        <v>128</v>
      </c>
      <c r="F53" s="321">
        <v>4</v>
      </c>
      <c r="G53" s="321">
        <v>0</v>
      </c>
      <c r="H53" s="228">
        <f t="shared" si="39"/>
        <v>132</v>
      </c>
      <c r="I53" s="117">
        <f>E53/$H$53</f>
        <v>0.96969696969696972</v>
      </c>
      <c r="J53" s="118">
        <f>F53/$H$53</f>
        <v>3.0303030303030304E-2</v>
      </c>
      <c r="K53" s="119">
        <f>G53/$H$53</f>
        <v>0</v>
      </c>
      <c r="L53" s="98"/>
      <c r="M53" s="26"/>
      <c r="N53" s="57"/>
      <c r="O53" s="57"/>
      <c r="P53" s="8"/>
      <c r="Q53" s="8"/>
      <c r="R53" s="8"/>
    </row>
    <row r="54" spans="2:18" s="10" customFormat="1" ht="13.5" customHeight="1" x14ac:dyDescent="0.15">
      <c r="B54" s="55"/>
      <c r="C54" s="68"/>
      <c r="D54" s="70" t="s">
        <v>10</v>
      </c>
      <c r="E54" s="210">
        <f>E55+E56</f>
        <v>269</v>
      </c>
      <c r="F54" s="210">
        <f>F55+F56</f>
        <v>7</v>
      </c>
      <c r="G54" s="210">
        <f>G55+G56</f>
        <v>1</v>
      </c>
      <c r="H54" s="226">
        <f t="shared" si="39"/>
        <v>277</v>
      </c>
      <c r="I54" s="101">
        <f>E54/$H$54</f>
        <v>0.97111913357400725</v>
      </c>
      <c r="J54" s="102">
        <f>F54/$H$54</f>
        <v>2.5270758122743681E-2</v>
      </c>
      <c r="K54" s="103">
        <f>G54/$H$54</f>
        <v>3.6101083032490976E-3</v>
      </c>
      <c r="L54" s="98"/>
      <c r="M54" s="26"/>
      <c r="N54" s="57"/>
      <c r="O54" s="57"/>
      <c r="P54" s="8"/>
      <c r="Q54" s="8"/>
      <c r="R54" s="8"/>
    </row>
    <row r="55" spans="2:18" s="10" customFormat="1" ht="13.5" customHeight="1" x14ac:dyDescent="0.15">
      <c r="B55" s="55"/>
      <c r="C55" s="55" t="s">
        <v>14</v>
      </c>
      <c r="D55" s="82" t="s">
        <v>88</v>
      </c>
      <c r="E55" s="319">
        <v>152</v>
      </c>
      <c r="F55" s="319">
        <v>4</v>
      </c>
      <c r="G55" s="319">
        <v>1</v>
      </c>
      <c r="H55" s="232">
        <f t="shared" si="39"/>
        <v>157</v>
      </c>
      <c r="I55" s="121">
        <f>E55/$H$55</f>
        <v>0.96815286624203822</v>
      </c>
      <c r="J55" s="122">
        <f>F55/$H$55</f>
        <v>2.5477707006369428E-2</v>
      </c>
      <c r="K55" s="123">
        <f>G55/$H$55</f>
        <v>6.369426751592357E-3</v>
      </c>
      <c r="L55" s="98"/>
      <c r="M55" s="26"/>
      <c r="N55" s="57"/>
      <c r="O55" s="57"/>
      <c r="P55" s="8"/>
      <c r="Q55" s="8"/>
      <c r="R55" s="8"/>
    </row>
    <row r="56" spans="2:18" s="10" customFormat="1" ht="13.5" customHeight="1" x14ac:dyDescent="0.15">
      <c r="B56" s="84"/>
      <c r="C56" s="59"/>
      <c r="D56" s="59" t="s">
        <v>91</v>
      </c>
      <c r="E56" s="321">
        <v>117</v>
      </c>
      <c r="F56" s="321">
        <v>3</v>
      </c>
      <c r="G56" s="321">
        <v>0</v>
      </c>
      <c r="H56" s="233">
        <f t="shared" si="39"/>
        <v>120</v>
      </c>
      <c r="I56" s="125">
        <f>E56/$H$56</f>
        <v>0.97499999999999998</v>
      </c>
      <c r="J56" s="126">
        <f>F56/$H$56</f>
        <v>2.5000000000000001E-2</v>
      </c>
      <c r="K56" s="127">
        <f>G56/$H$56</f>
        <v>0</v>
      </c>
      <c r="L56" s="98"/>
      <c r="M56" s="26"/>
      <c r="N56" s="57"/>
      <c r="O56" s="57"/>
      <c r="P56" s="8"/>
      <c r="Q56" s="8"/>
      <c r="R56" s="8"/>
    </row>
    <row r="57" spans="2:18" s="10" customFormat="1" ht="13.5" customHeight="1" x14ac:dyDescent="0.15">
      <c r="B57" s="68"/>
      <c r="C57" s="69"/>
      <c r="D57" s="70" t="s">
        <v>10</v>
      </c>
      <c r="E57" s="210">
        <f>E58+E59</f>
        <v>251</v>
      </c>
      <c r="F57" s="210">
        <f>F58+F59</f>
        <v>22</v>
      </c>
      <c r="G57" s="210">
        <f>G58+G59</f>
        <v>4</v>
      </c>
      <c r="H57" s="226">
        <f t="shared" si="39"/>
        <v>277</v>
      </c>
      <c r="I57" s="101">
        <f>E57/$H$57</f>
        <v>0.90613718411552346</v>
      </c>
      <c r="J57" s="102">
        <f>F57/$H$57</f>
        <v>7.9422382671480149E-2</v>
      </c>
      <c r="K57" s="103">
        <f>G57/$H$57</f>
        <v>1.444043321299639E-2</v>
      </c>
      <c r="L57" s="98"/>
      <c r="M57" s="26"/>
      <c r="N57" s="57"/>
      <c r="O57" s="57"/>
      <c r="P57" s="8"/>
      <c r="Q57" s="8"/>
      <c r="R57" s="8"/>
    </row>
    <row r="58" spans="2:18" s="10" customFormat="1" ht="13.5" customHeight="1" x14ac:dyDescent="0.15">
      <c r="B58" s="55"/>
      <c r="C58" s="72"/>
      <c r="D58" s="58" t="s">
        <v>88</v>
      </c>
      <c r="E58" s="212">
        <f t="shared" ref="E58:G59" si="40">E62+E65</f>
        <v>128</v>
      </c>
      <c r="F58" s="212">
        <f t="shared" si="40"/>
        <v>12</v>
      </c>
      <c r="G58" s="212">
        <f t="shared" si="40"/>
        <v>2</v>
      </c>
      <c r="H58" s="227">
        <f t="shared" si="39"/>
        <v>142</v>
      </c>
      <c r="I58" s="105">
        <f>E58/$H$58</f>
        <v>0.90140845070422537</v>
      </c>
      <c r="J58" s="106">
        <f>F58/$H$58</f>
        <v>8.4507042253521125E-2</v>
      </c>
      <c r="K58" s="107">
        <f>G58/$H$58</f>
        <v>1.4084507042253521E-2</v>
      </c>
      <c r="L58" s="98"/>
      <c r="M58" s="26"/>
      <c r="N58" s="57"/>
      <c r="O58" s="57"/>
      <c r="P58" s="8"/>
      <c r="Q58" s="8"/>
      <c r="R58" s="8"/>
    </row>
    <row r="59" spans="2:18" s="10" customFormat="1" ht="13.5" customHeight="1" x14ac:dyDescent="0.15">
      <c r="B59" s="55"/>
      <c r="C59" s="72" t="s">
        <v>10</v>
      </c>
      <c r="D59" s="74" t="s">
        <v>91</v>
      </c>
      <c r="E59" s="214">
        <f t="shared" si="40"/>
        <v>123</v>
      </c>
      <c r="F59" s="214">
        <f t="shared" si="40"/>
        <v>10</v>
      </c>
      <c r="G59" s="214">
        <f t="shared" si="40"/>
        <v>2</v>
      </c>
      <c r="H59" s="231">
        <f t="shared" si="39"/>
        <v>135</v>
      </c>
      <c r="I59" s="109">
        <f>E59/$H$59</f>
        <v>0.91111111111111109</v>
      </c>
      <c r="J59" s="110">
        <f>F59/$H$59</f>
        <v>7.407407407407407E-2</v>
      </c>
      <c r="K59" s="111">
        <f>G59/$H$59</f>
        <v>1.4814814814814815E-2</v>
      </c>
      <c r="L59" s="98"/>
      <c r="M59" s="26"/>
      <c r="N59" s="57"/>
      <c r="O59" s="57"/>
      <c r="P59" s="8"/>
      <c r="Q59" s="8"/>
      <c r="R59" s="8"/>
    </row>
    <row r="60" spans="2:18" s="10" customFormat="1" ht="13.5" customHeight="1" x14ac:dyDescent="0.15">
      <c r="B60" s="55"/>
      <c r="C60" s="72"/>
      <c r="D60" s="59" t="s">
        <v>24</v>
      </c>
      <c r="E60" s="224"/>
      <c r="F60" s="224"/>
      <c r="G60" s="224"/>
      <c r="H60" s="233">
        <f>$F$8-H57</f>
        <v>0</v>
      </c>
      <c r="I60" s="113"/>
      <c r="J60" s="114"/>
      <c r="K60" s="115"/>
      <c r="L60" s="98"/>
      <c r="M60" s="26"/>
      <c r="N60" s="57"/>
      <c r="O60" s="57"/>
      <c r="P60" s="8"/>
      <c r="Q60" s="8"/>
      <c r="R60" s="8"/>
    </row>
    <row r="61" spans="2:18" s="10" customFormat="1" ht="13.5" customHeight="1" x14ac:dyDescent="0.15">
      <c r="B61" s="55"/>
      <c r="C61" s="68" t="s">
        <v>25</v>
      </c>
      <c r="D61" s="70" t="s">
        <v>10</v>
      </c>
      <c r="E61" s="210">
        <f>E62+E63</f>
        <v>114</v>
      </c>
      <c r="F61" s="210">
        <f>F62+F63</f>
        <v>7</v>
      </c>
      <c r="G61" s="210">
        <f>G62+G63</f>
        <v>3</v>
      </c>
      <c r="H61" s="226">
        <f t="shared" si="39"/>
        <v>124</v>
      </c>
      <c r="I61" s="101">
        <f>E61/$H$61</f>
        <v>0.91935483870967738</v>
      </c>
      <c r="J61" s="102">
        <f>F61/$H$61</f>
        <v>5.6451612903225805E-2</v>
      </c>
      <c r="K61" s="103">
        <f>G61/$H$61</f>
        <v>2.4193548387096774E-2</v>
      </c>
      <c r="L61" s="98"/>
      <c r="M61" s="26"/>
      <c r="N61" s="57"/>
      <c r="O61" s="57"/>
      <c r="P61" s="8"/>
      <c r="Q61" s="8"/>
      <c r="R61" s="8"/>
    </row>
    <row r="62" spans="2:18" s="10" customFormat="1" ht="13.5" customHeight="1" x14ac:dyDescent="0.15">
      <c r="B62" s="55" t="s">
        <v>15</v>
      </c>
      <c r="C62" s="55" t="s">
        <v>13</v>
      </c>
      <c r="D62" s="58" t="s">
        <v>88</v>
      </c>
      <c r="E62" s="319">
        <v>54</v>
      </c>
      <c r="F62" s="319">
        <v>2</v>
      </c>
      <c r="G62" s="319">
        <v>1</v>
      </c>
      <c r="H62" s="227">
        <f t="shared" ref="H62:H69" si="41">SUM(E62:G62)</f>
        <v>57</v>
      </c>
      <c r="I62" s="105">
        <f>E62/$H$62</f>
        <v>0.94736842105263153</v>
      </c>
      <c r="J62" s="106">
        <f>F62/$H$62</f>
        <v>3.5087719298245612E-2</v>
      </c>
      <c r="K62" s="107">
        <f>G62/$H$62</f>
        <v>1.7543859649122806E-2</v>
      </c>
      <c r="L62" s="98"/>
      <c r="M62" s="26"/>
      <c r="N62" s="57"/>
      <c r="O62" s="57"/>
      <c r="P62" s="8"/>
      <c r="Q62" s="8"/>
      <c r="R62" s="8"/>
    </row>
    <row r="63" spans="2:18" s="10" customFormat="1" ht="13.5" customHeight="1" x14ac:dyDescent="0.15">
      <c r="B63" s="55"/>
      <c r="C63" s="55"/>
      <c r="D63" s="60" t="s">
        <v>91</v>
      </c>
      <c r="E63" s="321">
        <v>60</v>
      </c>
      <c r="F63" s="321">
        <v>5</v>
      </c>
      <c r="G63" s="321">
        <v>2</v>
      </c>
      <c r="H63" s="228">
        <f t="shared" si="41"/>
        <v>67</v>
      </c>
      <c r="I63" s="117">
        <f>E63/$H$63</f>
        <v>0.89552238805970152</v>
      </c>
      <c r="J63" s="118">
        <f>F63/$H$63</f>
        <v>7.4626865671641784E-2</v>
      </c>
      <c r="K63" s="119">
        <f>G63/$H$63</f>
        <v>2.9850746268656716E-2</v>
      </c>
      <c r="L63" s="98"/>
      <c r="M63" s="26"/>
      <c r="N63" s="57"/>
      <c r="O63" s="57"/>
      <c r="P63" s="8"/>
      <c r="Q63" s="8"/>
      <c r="R63" s="8"/>
    </row>
    <row r="64" spans="2:18" s="10" customFormat="1" ht="13.5" customHeight="1" x14ac:dyDescent="0.15">
      <c r="B64" s="55"/>
      <c r="C64" s="68"/>
      <c r="D64" s="70" t="s">
        <v>10</v>
      </c>
      <c r="E64" s="210">
        <f>E65+E66</f>
        <v>137</v>
      </c>
      <c r="F64" s="210">
        <f>F65+F66</f>
        <v>15</v>
      </c>
      <c r="G64" s="210">
        <f>G65+G66</f>
        <v>1</v>
      </c>
      <c r="H64" s="226">
        <f t="shared" si="41"/>
        <v>153</v>
      </c>
      <c r="I64" s="101">
        <f>E64/$H$64</f>
        <v>0.89542483660130723</v>
      </c>
      <c r="J64" s="102">
        <f>F64/$H$64</f>
        <v>9.8039215686274508E-2</v>
      </c>
      <c r="K64" s="103">
        <f>G64/$H$64</f>
        <v>6.5359477124183009E-3</v>
      </c>
      <c r="L64" s="98"/>
      <c r="M64" s="26"/>
      <c r="N64" s="57"/>
      <c r="O64" s="57"/>
      <c r="P64" s="8"/>
      <c r="Q64" s="8"/>
      <c r="R64" s="8"/>
    </row>
    <row r="65" spans="2:18" s="10" customFormat="1" ht="13.5" customHeight="1" x14ac:dyDescent="0.15">
      <c r="B65" s="55"/>
      <c r="C65" s="55" t="s">
        <v>16</v>
      </c>
      <c r="D65" s="82" t="s">
        <v>88</v>
      </c>
      <c r="E65" s="319">
        <v>74</v>
      </c>
      <c r="F65" s="319">
        <v>10</v>
      </c>
      <c r="G65" s="319">
        <v>1</v>
      </c>
      <c r="H65" s="232">
        <f t="shared" si="41"/>
        <v>85</v>
      </c>
      <c r="I65" s="121">
        <f>E65/$H$65</f>
        <v>0.87058823529411766</v>
      </c>
      <c r="J65" s="122">
        <f>F65/$H$65</f>
        <v>0.11764705882352941</v>
      </c>
      <c r="K65" s="123">
        <f>G65/$H$65</f>
        <v>1.1764705882352941E-2</v>
      </c>
      <c r="L65" s="98"/>
      <c r="M65" s="26"/>
      <c r="N65" s="57"/>
      <c r="O65" s="57"/>
      <c r="P65" s="8"/>
      <c r="Q65" s="8"/>
      <c r="R65" s="8"/>
    </row>
    <row r="66" spans="2:18" s="10" customFormat="1" ht="13.5" customHeight="1" x14ac:dyDescent="0.15">
      <c r="B66" s="84"/>
      <c r="C66" s="59"/>
      <c r="D66" s="59" t="s">
        <v>91</v>
      </c>
      <c r="E66" s="321">
        <v>63</v>
      </c>
      <c r="F66" s="321">
        <v>5</v>
      </c>
      <c r="G66" s="321">
        <v>0</v>
      </c>
      <c r="H66" s="233">
        <f t="shared" si="41"/>
        <v>68</v>
      </c>
      <c r="I66" s="125">
        <f>E66/$H$66</f>
        <v>0.92647058823529416</v>
      </c>
      <c r="J66" s="126">
        <f>F66/$H$66</f>
        <v>7.3529411764705885E-2</v>
      </c>
      <c r="K66" s="127">
        <f>G66/$H$66</f>
        <v>0</v>
      </c>
      <c r="L66" s="98"/>
      <c r="M66" s="26"/>
      <c r="N66" s="57"/>
      <c r="O66" s="57"/>
      <c r="P66" s="8"/>
      <c r="Q66" s="8"/>
      <c r="R66" s="8"/>
    </row>
    <row r="67" spans="2:18" s="10" customFormat="1" ht="13.5" customHeight="1" x14ac:dyDescent="0.15">
      <c r="B67" s="68"/>
      <c r="C67" s="69"/>
      <c r="D67" s="70" t="s">
        <v>10</v>
      </c>
      <c r="E67" s="210">
        <f>E68+E69</f>
        <v>308</v>
      </c>
      <c r="F67" s="210">
        <f>F68+F69</f>
        <v>35</v>
      </c>
      <c r="G67" s="210">
        <f>G68+G69</f>
        <v>22</v>
      </c>
      <c r="H67" s="226">
        <f t="shared" si="41"/>
        <v>365</v>
      </c>
      <c r="I67" s="101">
        <f>E67/$H$67</f>
        <v>0.84383561643835614</v>
      </c>
      <c r="J67" s="102">
        <f>F67/$H$67</f>
        <v>9.5890410958904104E-2</v>
      </c>
      <c r="K67" s="103">
        <f>G67/$H$67</f>
        <v>6.0273972602739728E-2</v>
      </c>
      <c r="L67" s="98"/>
      <c r="M67" s="26"/>
      <c r="N67" s="57"/>
      <c r="O67" s="57"/>
      <c r="P67" s="8"/>
      <c r="Q67" s="8"/>
      <c r="R67" s="8"/>
    </row>
    <row r="68" spans="2:18" s="10" customFormat="1" ht="13.5" customHeight="1" x14ac:dyDescent="0.15">
      <c r="B68" s="55"/>
      <c r="C68" s="72"/>
      <c r="D68" s="58" t="s">
        <v>88</v>
      </c>
      <c r="E68" s="319">
        <v>166</v>
      </c>
      <c r="F68" s="319">
        <v>24</v>
      </c>
      <c r="G68" s="319">
        <v>10</v>
      </c>
      <c r="H68" s="227">
        <f t="shared" si="41"/>
        <v>200</v>
      </c>
      <c r="I68" s="105">
        <f>E68/$H$68</f>
        <v>0.83</v>
      </c>
      <c r="J68" s="106">
        <f>F68/$H$68</f>
        <v>0.12</v>
      </c>
      <c r="K68" s="107">
        <f>G68/$H$68</f>
        <v>0.05</v>
      </c>
      <c r="L68" s="98"/>
      <c r="M68" s="26"/>
      <c r="N68" s="57"/>
      <c r="O68" s="57"/>
      <c r="P68" s="8"/>
      <c r="Q68" s="8"/>
      <c r="R68" s="8"/>
    </row>
    <row r="69" spans="2:18" s="10" customFormat="1" ht="13.5" customHeight="1" x14ac:dyDescent="0.15">
      <c r="B69" s="55" t="s">
        <v>26</v>
      </c>
      <c r="C69" s="26" t="s">
        <v>16</v>
      </c>
      <c r="D69" s="74" t="s">
        <v>91</v>
      </c>
      <c r="E69" s="331">
        <v>142</v>
      </c>
      <c r="F69" s="331">
        <v>11</v>
      </c>
      <c r="G69" s="331">
        <v>12</v>
      </c>
      <c r="H69" s="215">
        <f t="shared" si="41"/>
        <v>165</v>
      </c>
      <c r="I69" s="152">
        <f>E69/$H$69</f>
        <v>0.8606060606060606</v>
      </c>
      <c r="J69" s="110">
        <f>F69/$H$69</f>
        <v>6.6666666666666666E-2</v>
      </c>
      <c r="K69" s="112">
        <f>G69/$H$69</f>
        <v>7.2727272727272724E-2</v>
      </c>
      <c r="L69" s="98"/>
      <c r="M69" s="26"/>
      <c r="N69" s="57"/>
      <c r="O69" s="57"/>
      <c r="P69" s="8"/>
      <c r="Q69" s="8"/>
      <c r="R69" s="8"/>
    </row>
    <row r="70" spans="2:18" s="10" customFormat="1" ht="13.5" customHeight="1" thickBot="1" x14ac:dyDescent="0.2">
      <c r="B70" s="55"/>
      <c r="C70" s="72"/>
      <c r="D70" s="91" t="s">
        <v>24</v>
      </c>
      <c r="E70" s="225"/>
      <c r="F70" s="225"/>
      <c r="G70" s="225"/>
      <c r="H70" s="221">
        <f>$F$11-H67</f>
        <v>0</v>
      </c>
      <c r="I70" s="174"/>
      <c r="J70" s="175"/>
      <c r="K70" s="176"/>
      <c r="L70" s="98"/>
      <c r="M70" s="26"/>
      <c r="N70" s="57"/>
      <c r="O70" s="57"/>
      <c r="P70" s="8"/>
      <c r="Q70" s="8"/>
      <c r="R70" s="8"/>
    </row>
    <row r="71" spans="2:18" s="10" customFormat="1" ht="13.5" customHeight="1" thickTop="1" x14ac:dyDescent="0.15">
      <c r="B71" s="92"/>
      <c r="C71" s="93"/>
      <c r="D71" s="62" t="s">
        <v>10</v>
      </c>
      <c r="E71" s="222">
        <f>E72+E73</f>
        <v>1078</v>
      </c>
      <c r="F71" s="222">
        <f>F72+F73</f>
        <v>72</v>
      </c>
      <c r="G71" s="222">
        <f>G72+G73</f>
        <v>28</v>
      </c>
      <c r="H71" s="223">
        <f>SUM(E71:G71)</f>
        <v>1178</v>
      </c>
      <c r="I71" s="177">
        <f>E71/$H$71</f>
        <v>0.91511035653650252</v>
      </c>
      <c r="J71" s="178">
        <f>F71/$H$71</f>
        <v>6.1120543293718167E-2</v>
      </c>
      <c r="K71" s="179">
        <f>G71/$H$71</f>
        <v>2.3769100169779286E-2</v>
      </c>
      <c r="L71" s="98"/>
      <c r="M71" s="26"/>
      <c r="N71" s="57"/>
      <c r="O71" s="57"/>
      <c r="P71" s="8"/>
      <c r="Q71" s="8"/>
      <c r="R71" s="8"/>
    </row>
    <row r="72" spans="2:18" s="10" customFormat="1" ht="13.5" customHeight="1" x14ac:dyDescent="0.15">
      <c r="B72" s="55"/>
      <c r="C72" s="72"/>
      <c r="D72" s="58" t="s">
        <v>88</v>
      </c>
      <c r="E72" s="212">
        <f t="shared" ref="E72:G73" si="42">E48+E58+E68</f>
        <v>568</v>
      </c>
      <c r="F72" s="212">
        <f t="shared" si="42"/>
        <v>44</v>
      </c>
      <c r="G72" s="212">
        <f t="shared" si="42"/>
        <v>14</v>
      </c>
      <c r="H72" s="213">
        <f>SUM(E72:G72)</f>
        <v>626</v>
      </c>
      <c r="I72" s="105">
        <f>E72/$H$72</f>
        <v>0.90734824281150162</v>
      </c>
      <c r="J72" s="106">
        <f>F72/$H$72</f>
        <v>7.0287539936102233E-2</v>
      </c>
      <c r="K72" s="107">
        <f>G72/$H$72</f>
        <v>2.2364217252396165E-2</v>
      </c>
      <c r="L72" s="98"/>
      <c r="M72" s="26"/>
      <c r="N72" s="57"/>
      <c r="O72" s="57"/>
      <c r="P72" s="8"/>
      <c r="Q72" s="8"/>
      <c r="R72" s="8"/>
    </row>
    <row r="73" spans="2:18" s="10" customFormat="1" ht="13.5" customHeight="1" x14ac:dyDescent="0.15">
      <c r="B73" s="96" t="s">
        <v>10</v>
      </c>
      <c r="C73" s="26"/>
      <c r="D73" s="74" t="s">
        <v>91</v>
      </c>
      <c r="E73" s="214">
        <f t="shared" si="42"/>
        <v>510</v>
      </c>
      <c r="F73" s="214">
        <f t="shared" si="42"/>
        <v>28</v>
      </c>
      <c r="G73" s="214">
        <f t="shared" si="42"/>
        <v>14</v>
      </c>
      <c r="H73" s="215">
        <f>SUM(E73:G73)</f>
        <v>552</v>
      </c>
      <c r="I73" s="109">
        <f>E73/$H$73</f>
        <v>0.92391304347826086</v>
      </c>
      <c r="J73" s="110">
        <f>F73/$H$73</f>
        <v>5.0724637681159424E-2</v>
      </c>
      <c r="K73" s="111">
        <f>G73/$H$73</f>
        <v>2.5362318840579712E-2</v>
      </c>
      <c r="L73" s="98"/>
      <c r="M73" s="26"/>
      <c r="N73" s="57"/>
      <c r="O73" s="57"/>
      <c r="P73" s="8"/>
      <c r="Q73" s="8"/>
      <c r="R73" s="8"/>
    </row>
    <row r="74" spans="2:18" s="10" customFormat="1" ht="13.5" customHeight="1" x14ac:dyDescent="0.15">
      <c r="B74" s="84"/>
      <c r="C74" s="97"/>
      <c r="D74" s="59" t="s">
        <v>24</v>
      </c>
      <c r="E74" s="224"/>
      <c r="F74" s="224"/>
      <c r="G74" s="224"/>
      <c r="H74" s="216">
        <f>H50+H60+H70</f>
        <v>3</v>
      </c>
      <c r="I74" s="113"/>
      <c r="J74" s="114"/>
      <c r="K74" s="115"/>
      <c r="L74" s="98"/>
      <c r="M74" s="26"/>
      <c r="N74" s="57"/>
      <c r="O74" s="57"/>
      <c r="P74" s="8"/>
      <c r="Q74" s="8"/>
      <c r="R74" s="8"/>
    </row>
    <row r="75" spans="2:18" s="10" customFormat="1" ht="13.5" customHeight="1" x14ac:dyDescent="0.15">
      <c r="B75" s="26"/>
      <c r="C75" s="26"/>
      <c r="D75" s="26"/>
      <c r="E75" s="57"/>
      <c r="F75" s="57"/>
      <c r="G75" s="57"/>
      <c r="H75" s="57"/>
      <c r="I75" s="57"/>
      <c r="J75" s="57"/>
      <c r="K75" s="57"/>
      <c r="L75" s="26"/>
      <c r="M75" s="26"/>
      <c r="N75" s="57"/>
      <c r="O75" s="57"/>
      <c r="P75" s="8"/>
      <c r="Q75" s="8"/>
      <c r="R75" s="8"/>
    </row>
    <row r="76" spans="2:18" s="10" customFormat="1" ht="13.5" customHeight="1" x14ac:dyDescent="0.15">
      <c r="B76" s="65" t="s">
        <v>28</v>
      </c>
      <c r="C76" s="65"/>
      <c r="D76" s="17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</row>
    <row r="77" spans="2:18" s="10" customFormat="1" ht="19.2" x14ac:dyDescent="0.15">
      <c r="B77" s="11" t="s">
        <v>9</v>
      </c>
      <c r="C77" s="11" t="s">
        <v>19</v>
      </c>
      <c r="D77" s="405" t="s">
        <v>20</v>
      </c>
      <c r="E77" s="11" t="s">
        <v>65</v>
      </c>
      <c r="F77" s="11" t="s">
        <v>104</v>
      </c>
      <c r="G77" s="11" t="s">
        <v>105</v>
      </c>
      <c r="H77" s="48" t="s">
        <v>47</v>
      </c>
      <c r="I77" s="405" t="s">
        <v>10</v>
      </c>
      <c r="J77" s="16" t="s">
        <v>62</v>
      </c>
      <c r="K77" s="11" t="s">
        <v>104</v>
      </c>
      <c r="L77" s="11" t="s">
        <v>105</v>
      </c>
      <c r="M77" s="48" t="s">
        <v>47</v>
      </c>
      <c r="N77" s="311"/>
      <c r="O77" s="63"/>
    </row>
    <row r="78" spans="2:18" s="10" customFormat="1" ht="13.5" customHeight="1" x14ac:dyDescent="0.15">
      <c r="B78" s="68"/>
      <c r="C78" s="69"/>
      <c r="D78" s="70" t="s">
        <v>10</v>
      </c>
      <c r="E78" s="210">
        <f>E79+E80</f>
        <v>22</v>
      </c>
      <c r="F78" s="210">
        <f>F79+F80</f>
        <v>290</v>
      </c>
      <c r="G78" s="210">
        <f>G79+G80</f>
        <v>195</v>
      </c>
      <c r="H78" s="210">
        <f>H79+H80</f>
        <v>31</v>
      </c>
      <c r="I78" s="226">
        <f>SUM(E78:H78)</f>
        <v>538</v>
      </c>
      <c r="J78" s="101">
        <f>E78/$I$78</f>
        <v>4.0892193308550186E-2</v>
      </c>
      <c r="K78" s="102">
        <f>F78/$I$78</f>
        <v>0.53903345724907059</v>
      </c>
      <c r="L78" s="103">
        <f>G78/$I$78</f>
        <v>0.36245353159851301</v>
      </c>
      <c r="M78" s="104">
        <f>H78/$I$78</f>
        <v>5.7620817843866169E-2</v>
      </c>
      <c r="N78" s="98"/>
      <c r="O78" s="63"/>
    </row>
    <row r="79" spans="2:18" s="10" customFormat="1" ht="13.5" customHeight="1" x14ac:dyDescent="0.15">
      <c r="B79" s="55"/>
      <c r="C79" s="72"/>
      <c r="D79" s="58" t="s">
        <v>88</v>
      </c>
      <c r="E79" s="212">
        <f t="shared" ref="E79:H80" si="43">E83+E86</f>
        <v>10</v>
      </c>
      <c r="F79" s="212">
        <f t="shared" si="43"/>
        <v>153</v>
      </c>
      <c r="G79" s="212">
        <f t="shared" si="43"/>
        <v>104</v>
      </c>
      <c r="H79" s="212">
        <f t="shared" si="43"/>
        <v>18</v>
      </c>
      <c r="I79" s="227">
        <f>SUM(E79:H79)</f>
        <v>285</v>
      </c>
      <c r="J79" s="105">
        <f>E79/$I$79</f>
        <v>3.5087719298245612E-2</v>
      </c>
      <c r="K79" s="106">
        <f>F79/$I$79</f>
        <v>0.5368421052631579</v>
      </c>
      <c r="L79" s="107">
        <f>G79/$I$79</f>
        <v>0.36491228070175441</v>
      </c>
      <c r="M79" s="108">
        <f>H79/$I$79</f>
        <v>6.3157894736842107E-2</v>
      </c>
      <c r="N79" s="98"/>
      <c r="O79" s="63"/>
    </row>
    <row r="80" spans="2:18" s="10" customFormat="1" ht="13.5" customHeight="1" x14ac:dyDescent="0.15">
      <c r="B80" s="55"/>
      <c r="C80" s="72" t="s">
        <v>10</v>
      </c>
      <c r="D80" s="74" t="s">
        <v>91</v>
      </c>
      <c r="E80" s="214">
        <f t="shared" si="43"/>
        <v>12</v>
      </c>
      <c r="F80" s="214">
        <f t="shared" si="43"/>
        <v>137</v>
      </c>
      <c r="G80" s="214">
        <f t="shared" si="43"/>
        <v>91</v>
      </c>
      <c r="H80" s="214">
        <f t="shared" si="43"/>
        <v>13</v>
      </c>
      <c r="I80" s="231">
        <f>SUM(E80:H80)</f>
        <v>253</v>
      </c>
      <c r="J80" s="109">
        <f>E80/$I$80</f>
        <v>4.7430830039525688E-2</v>
      </c>
      <c r="K80" s="110">
        <f>F80/$I$80</f>
        <v>0.54150197628458496</v>
      </c>
      <c r="L80" s="111">
        <f>G80/$I$80</f>
        <v>0.35968379446640314</v>
      </c>
      <c r="M80" s="112">
        <f>H80/$I$80</f>
        <v>5.1383399209486168E-2</v>
      </c>
      <c r="N80" s="98"/>
      <c r="O80" s="63"/>
    </row>
    <row r="81" spans="2:15" s="10" customFormat="1" ht="13.5" customHeight="1" x14ac:dyDescent="0.15">
      <c r="B81" s="55"/>
      <c r="C81" s="72"/>
      <c r="D81" s="59" t="s">
        <v>24</v>
      </c>
      <c r="E81" s="353"/>
      <c r="F81" s="353"/>
      <c r="G81" s="353"/>
      <c r="H81" s="353"/>
      <c r="I81" s="233">
        <f>$F$5-I78</f>
        <v>1</v>
      </c>
      <c r="J81" s="364"/>
      <c r="K81" s="365"/>
      <c r="L81" s="355"/>
      <c r="M81" s="366"/>
      <c r="N81" s="98"/>
      <c r="O81" s="63"/>
    </row>
    <row r="82" spans="2:15" s="10" customFormat="1" ht="13.5" customHeight="1" x14ac:dyDescent="0.15">
      <c r="B82" s="55"/>
      <c r="C82" s="68" t="s">
        <v>25</v>
      </c>
      <c r="D82" s="70" t="s">
        <v>10</v>
      </c>
      <c r="E82" s="210">
        <f>E83+E84</f>
        <v>7</v>
      </c>
      <c r="F82" s="210">
        <f>F83+F84</f>
        <v>134</v>
      </c>
      <c r="G82" s="210">
        <f>G83+G84</f>
        <v>101</v>
      </c>
      <c r="H82" s="210">
        <f>H83+H84</f>
        <v>17</v>
      </c>
      <c r="I82" s="226">
        <f t="shared" ref="I82:I90" si="44">SUM(E82:H82)</f>
        <v>259</v>
      </c>
      <c r="J82" s="101">
        <f>E82/$I$82</f>
        <v>2.7027027027027029E-2</v>
      </c>
      <c r="K82" s="102">
        <f>F82/$I$82</f>
        <v>0.51737451737451734</v>
      </c>
      <c r="L82" s="103">
        <f>G82/$I$82</f>
        <v>0.38996138996138996</v>
      </c>
      <c r="M82" s="104">
        <f>H82/$I$82</f>
        <v>6.5637065637065631E-2</v>
      </c>
      <c r="N82" s="98"/>
      <c r="O82" s="57"/>
    </row>
    <row r="83" spans="2:15" s="10" customFormat="1" ht="13.5" customHeight="1" x14ac:dyDescent="0.15">
      <c r="B83" s="55" t="s">
        <v>12</v>
      </c>
      <c r="C83" s="55" t="s">
        <v>13</v>
      </c>
      <c r="D83" s="58" t="s">
        <v>88</v>
      </c>
      <c r="E83" s="319">
        <v>2</v>
      </c>
      <c r="F83" s="319">
        <v>65</v>
      </c>
      <c r="G83" s="319">
        <v>50</v>
      </c>
      <c r="H83" s="319">
        <v>10</v>
      </c>
      <c r="I83" s="227">
        <f t="shared" si="44"/>
        <v>127</v>
      </c>
      <c r="J83" s="105">
        <f>E83/$I$83</f>
        <v>1.5748031496062992E-2</v>
      </c>
      <c r="K83" s="106">
        <f>F83/$I$83</f>
        <v>0.51181102362204722</v>
      </c>
      <c r="L83" s="107">
        <f>G83/$I$83</f>
        <v>0.39370078740157483</v>
      </c>
      <c r="M83" s="108">
        <f>H83/$I$83</f>
        <v>7.874015748031496E-2</v>
      </c>
      <c r="N83" s="98"/>
      <c r="O83" s="26"/>
    </row>
    <row r="84" spans="2:15" s="10" customFormat="1" ht="13.5" customHeight="1" x14ac:dyDescent="0.15">
      <c r="B84" s="55"/>
      <c r="C84" s="55"/>
      <c r="D84" s="60" t="s">
        <v>91</v>
      </c>
      <c r="E84" s="321">
        <v>5</v>
      </c>
      <c r="F84" s="321">
        <v>69</v>
      </c>
      <c r="G84" s="321">
        <v>51</v>
      </c>
      <c r="H84" s="321">
        <v>7</v>
      </c>
      <c r="I84" s="228">
        <f t="shared" si="44"/>
        <v>132</v>
      </c>
      <c r="J84" s="117">
        <f>E84/$I$84</f>
        <v>3.787878787878788E-2</v>
      </c>
      <c r="K84" s="118">
        <f>F84/$I$84</f>
        <v>0.52272727272727271</v>
      </c>
      <c r="L84" s="119">
        <f>G84/$I$84</f>
        <v>0.38636363636363635</v>
      </c>
      <c r="M84" s="120">
        <f>H84/$I$84</f>
        <v>5.3030303030303032E-2</v>
      </c>
      <c r="N84" s="98"/>
      <c r="O84" s="26"/>
    </row>
    <row r="85" spans="2:15" s="10" customFormat="1" ht="13.5" customHeight="1" x14ac:dyDescent="0.15">
      <c r="B85" s="55"/>
      <c r="C85" s="68"/>
      <c r="D85" s="70" t="s">
        <v>10</v>
      </c>
      <c r="E85" s="210">
        <f>E86+E87</f>
        <v>15</v>
      </c>
      <c r="F85" s="210">
        <f>F86+F87</f>
        <v>156</v>
      </c>
      <c r="G85" s="210">
        <f>G86+G87</f>
        <v>94</v>
      </c>
      <c r="H85" s="210">
        <f>H86+H87</f>
        <v>14</v>
      </c>
      <c r="I85" s="226">
        <f t="shared" si="44"/>
        <v>279</v>
      </c>
      <c r="J85" s="101">
        <f>E85/$I$85</f>
        <v>5.3763440860215055E-2</v>
      </c>
      <c r="K85" s="102">
        <f>F85/$I$85</f>
        <v>0.55913978494623651</v>
      </c>
      <c r="L85" s="103">
        <f>G85/$I$85</f>
        <v>0.33691756272401435</v>
      </c>
      <c r="M85" s="104">
        <f>H85/$I$85</f>
        <v>5.0179211469534052E-2</v>
      </c>
      <c r="N85" s="98"/>
      <c r="O85" s="26"/>
    </row>
    <row r="86" spans="2:15" s="10" customFormat="1" ht="13.5" customHeight="1" x14ac:dyDescent="0.15">
      <c r="B86" s="55"/>
      <c r="C86" s="55" t="s">
        <v>14</v>
      </c>
      <c r="D86" s="82" t="s">
        <v>88</v>
      </c>
      <c r="E86" s="319">
        <v>8</v>
      </c>
      <c r="F86" s="319">
        <v>88</v>
      </c>
      <c r="G86" s="319">
        <v>54</v>
      </c>
      <c r="H86" s="319">
        <v>8</v>
      </c>
      <c r="I86" s="232">
        <f t="shared" si="44"/>
        <v>158</v>
      </c>
      <c r="J86" s="121">
        <f>E86/$I$86</f>
        <v>5.0632911392405063E-2</v>
      </c>
      <c r="K86" s="122">
        <f>F86/$I$86</f>
        <v>0.55696202531645567</v>
      </c>
      <c r="L86" s="123">
        <f>G86/$I$86</f>
        <v>0.34177215189873417</v>
      </c>
      <c r="M86" s="124">
        <f>H86/$I$86</f>
        <v>5.0632911392405063E-2</v>
      </c>
      <c r="N86" s="98"/>
      <c r="O86" s="26"/>
    </row>
    <row r="87" spans="2:15" s="10" customFormat="1" ht="13.5" customHeight="1" x14ac:dyDescent="0.15">
      <c r="B87" s="84"/>
      <c r="C87" s="59"/>
      <c r="D87" s="59" t="s">
        <v>91</v>
      </c>
      <c r="E87" s="321">
        <v>7</v>
      </c>
      <c r="F87" s="321">
        <v>68</v>
      </c>
      <c r="G87" s="321">
        <v>40</v>
      </c>
      <c r="H87" s="321">
        <v>6</v>
      </c>
      <c r="I87" s="233">
        <f t="shared" si="44"/>
        <v>121</v>
      </c>
      <c r="J87" s="125">
        <f>E87/$I$87</f>
        <v>5.7851239669421489E-2</v>
      </c>
      <c r="K87" s="126">
        <f>F87/$I$87</f>
        <v>0.56198347107438018</v>
      </c>
      <c r="L87" s="127">
        <f>G87/$I$87</f>
        <v>0.33057851239669422</v>
      </c>
      <c r="M87" s="128">
        <f>H87/$I$87</f>
        <v>4.9586776859504134E-2</v>
      </c>
      <c r="N87" s="98"/>
      <c r="O87" s="26"/>
    </row>
    <row r="88" spans="2:15" s="10" customFormat="1" ht="13.5" customHeight="1" x14ac:dyDescent="0.15">
      <c r="B88" s="68"/>
      <c r="C88" s="69"/>
      <c r="D88" s="70" t="s">
        <v>10</v>
      </c>
      <c r="E88" s="210">
        <f>E89+E90</f>
        <v>71</v>
      </c>
      <c r="F88" s="210">
        <f>F89+F90</f>
        <v>137</v>
      </c>
      <c r="G88" s="210">
        <f>G89+G90</f>
        <v>53</v>
      </c>
      <c r="H88" s="210">
        <f>H89+H90</f>
        <v>16</v>
      </c>
      <c r="I88" s="226">
        <f t="shared" si="44"/>
        <v>277</v>
      </c>
      <c r="J88" s="101">
        <f>E88/$I$88</f>
        <v>0.2563176895306859</v>
      </c>
      <c r="K88" s="102">
        <f>F88/$I$88</f>
        <v>0.49458483754512633</v>
      </c>
      <c r="L88" s="103">
        <f>G88/$I$88</f>
        <v>0.19133574007220217</v>
      </c>
      <c r="M88" s="104">
        <f>H88/$I$88</f>
        <v>5.7761732851985562E-2</v>
      </c>
      <c r="N88" s="98"/>
      <c r="O88" s="26"/>
    </row>
    <row r="89" spans="2:15" s="10" customFormat="1" ht="13.5" customHeight="1" x14ac:dyDescent="0.15">
      <c r="B89" s="55"/>
      <c r="C89" s="72"/>
      <c r="D89" s="58" t="s">
        <v>88</v>
      </c>
      <c r="E89" s="212">
        <f t="shared" ref="E89:H90" si="45">E93+E96</f>
        <v>39</v>
      </c>
      <c r="F89" s="212">
        <f t="shared" si="45"/>
        <v>71</v>
      </c>
      <c r="G89" s="212">
        <f t="shared" si="45"/>
        <v>20</v>
      </c>
      <c r="H89" s="212">
        <f t="shared" si="45"/>
        <v>12</v>
      </c>
      <c r="I89" s="227">
        <f t="shared" si="44"/>
        <v>142</v>
      </c>
      <c r="J89" s="105">
        <f>E89/$I$89</f>
        <v>0.27464788732394368</v>
      </c>
      <c r="K89" s="106">
        <f>F89/$I$89</f>
        <v>0.5</v>
      </c>
      <c r="L89" s="107">
        <f>G89/$I$89</f>
        <v>0.14084507042253522</v>
      </c>
      <c r="M89" s="108">
        <f>H89/$I$89</f>
        <v>8.4507042253521125E-2</v>
      </c>
      <c r="N89" s="98"/>
      <c r="O89" s="26"/>
    </row>
    <row r="90" spans="2:15" s="10" customFormat="1" ht="13.5" customHeight="1" x14ac:dyDescent="0.15">
      <c r="B90" s="55"/>
      <c r="C90" s="72" t="s">
        <v>10</v>
      </c>
      <c r="D90" s="74" t="s">
        <v>91</v>
      </c>
      <c r="E90" s="214">
        <f t="shared" si="45"/>
        <v>32</v>
      </c>
      <c r="F90" s="214">
        <f t="shared" si="45"/>
        <v>66</v>
      </c>
      <c r="G90" s="214">
        <f t="shared" si="45"/>
        <v>33</v>
      </c>
      <c r="H90" s="214">
        <f t="shared" si="45"/>
        <v>4</v>
      </c>
      <c r="I90" s="231">
        <f t="shared" si="44"/>
        <v>135</v>
      </c>
      <c r="J90" s="109">
        <f>E90/$I$90</f>
        <v>0.23703703703703705</v>
      </c>
      <c r="K90" s="110">
        <f>F90/$I$90</f>
        <v>0.48888888888888887</v>
      </c>
      <c r="L90" s="111">
        <f>G90/$I$90</f>
        <v>0.24444444444444444</v>
      </c>
      <c r="M90" s="112">
        <f>H90/$I$90</f>
        <v>2.9629629629629631E-2</v>
      </c>
      <c r="N90" s="98"/>
      <c r="O90" s="26"/>
    </row>
    <row r="91" spans="2:15" s="10" customFormat="1" ht="13.5" customHeight="1" x14ac:dyDescent="0.15">
      <c r="B91" s="55"/>
      <c r="C91" s="72"/>
      <c r="D91" s="59" t="s">
        <v>24</v>
      </c>
      <c r="E91" s="224"/>
      <c r="F91" s="224"/>
      <c r="G91" s="224"/>
      <c r="H91" s="224"/>
      <c r="I91" s="233">
        <f>$F$8-I88</f>
        <v>0</v>
      </c>
      <c r="J91" s="113"/>
      <c r="K91" s="114"/>
      <c r="L91" s="115"/>
      <c r="M91" s="116"/>
      <c r="N91" s="98"/>
      <c r="O91" s="26"/>
    </row>
    <row r="92" spans="2:15" s="10" customFormat="1" ht="13.5" customHeight="1" x14ac:dyDescent="0.15">
      <c r="B92" s="55"/>
      <c r="C92" s="68" t="s">
        <v>25</v>
      </c>
      <c r="D92" s="70" t="s">
        <v>10</v>
      </c>
      <c r="E92" s="210">
        <f>E93+E94</f>
        <v>31</v>
      </c>
      <c r="F92" s="210">
        <f>F93+F94</f>
        <v>55</v>
      </c>
      <c r="G92" s="210">
        <f>G93+G94</f>
        <v>29</v>
      </c>
      <c r="H92" s="210">
        <f>H93+H94</f>
        <v>9</v>
      </c>
      <c r="I92" s="226">
        <f t="shared" ref="I92:I100" si="46">SUM(E92:H92)</f>
        <v>124</v>
      </c>
      <c r="J92" s="101">
        <f>E92/$I$92</f>
        <v>0.25</v>
      </c>
      <c r="K92" s="102">
        <f>F92/$I$92</f>
        <v>0.44354838709677419</v>
      </c>
      <c r="L92" s="103">
        <f>G92/$I$92</f>
        <v>0.23387096774193547</v>
      </c>
      <c r="M92" s="104">
        <f>H92/$I$92</f>
        <v>7.2580645161290328E-2</v>
      </c>
      <c r="N92" s="98"/>
      <c r="O92" s="26"/>
    </row>
    <row r="93" spans="2:15" s="10" customFormat="1" ht="13.5" customHeight="1" x14ac:dyDescent="0.15">
      <c r="B93" s="55" t="s">
        <v>15</v>
      </c>
      <c r="C93" s="55" t="s">
        <v>13</v>
      </c>
      <c r="D93" s="58" t="s">
        <v>88</v>
      </c>
      <c r="E93" s="319">
        <v>18</v>
      </c>
      <c r="F93" s="319">
        <v>24</v>
      </c>
      <c r="G93" s="319">
        <v>7</v>
      </c>
      <c r="H93" s="319">
        <v>8</v>
      </c>
      <c r="I93" s="227">
        <f t="shared" si="46"/>
        <v>57</v>
      </c>
      <c r="J93" s="105">
        <f>E93/$I$93</f>
        <v>0.31578947368421051</v>
      </c>
      <c r="K93" s="106">
        <f>F93/$I$93</f>
        <v>0.42105263157894735</v>
      </c>
      <c r="L93" s="107">
        <f>G93/$I$93</f>
        <v>0.12280701754385964</v>
      </c>
      <c r="M93" s="108">
        <f>H93/$I$93</f>
        <v>0.14035087719298245</v>
      </c>
      <c r="N93" s="98"/>
      <c r="O93" s="26"/>
    </row>
    <row r="94" spans="2:15" s="10" customFormat="1" ht="13.5" customHeight="1" x14ac:dyDescent="0.15">
      <c r="B94" s="55"/>
      <c r="C94" s="55"/>
      <c r="D94" s="60" t="s">
        <v>91</v>
      </c>
      <c r="E94" s="321">
        <v>13</v>
      </c>
      <c r="F94" s="321">
        <v>31</v>
      </c>
      <c r="G94" s="321">
        <v>22</v>
      </c>
      <c r="H94" s="321">
        <v>1</v>
      </c>
      <c r="I94" s="228">
        <f t="shared" si="46"/>
        <v>67</v>
      </c>
      <c r="J94" s="117">
        <f>E94/$I$94</f>
        <v>0.19402985074626866</v>
      </c>
      <c r="K94" s="118">
        <f>F94/$I$94</f>
        <v>0.46268656716417911</v>
      </c>
      <c r="L94" s="119">
        <f>G94/$I$94</f>
        <v>0.32835820895522388</v>
      </c>
      <c r="M94" s="120">
        <f>H94/$I$94</f>
        <v>1.4925373134328358E-2</v>
      </c>
      <c r="N94" s="98"/>
      <c r="O94" s="26"/>
    </row>
    <row r="95" spans="2:15" s="10" customFormat="1" ht="13.5" customHeight="1" x14ac:dyDescent="0.15">
      <c r="B95" s="55"/>
      <c r="C95" s="68"/>
      <c r="D95" s="70" t="s">
        <v>10</v>
      </c>
      <c r="E95" s="210">
        <f>SUM(E96:E97)</f>
        <v>40</v>
      </c>
      <c r="F95" s="210">
        <f>SUM(F96:F97)</f>
        <v>82</v>
      </c>
      <c r="G95" s="210">
        <f>SUM(G96:G97)</f>
        <v>24</v>
      </c>
      <c r="H95" s="210">
        <f>SUM(H96:H97)</f>
        <v>7</v>
      </c>
      <c r="I95" s="226">
        <f t="shared" si="46"/>
        <v>153</v>
      </c>
      <c r="J95" s="101">
        <f>E95/$I$95</f>
        <v>0.26143790849673204</v>
      </c>
      <c r="K95" s="102">
        <f>F95/$I$95</f>
        <v>0.53594771241830064</v>
      </c>
      <c r="L95" s="103">
        <f>G95/$I$95</f>
        <v>0.15686274509803921</v>
      </c>
      <c r="M95" s="104">
        <f>H95/$I$95</f>
        <v>4.5751633986928102E-2</v>
      </c>
      <c r="N95" s="98"/>
      <c r="O95" s="26"/>
    </row>
    <row r="96" spans="2:15" s="10" customFormat="1" ht="13.5" customHeight="1" x14ac:dyDescent="0.15">
      <c r="B96" s="55"/>
      <c r="C96" s="55" t="s">
        <v>16</v>
      </c>
      <c r="D96" s="82" t="s">
        <v>88</v>
      </c>
      <c r="E96" s="319">
        <v>21</v>
      </c>
      <c r="F96" s="319">
        <v>47</v>
      </c>
      <c r="G96" s="319">
        <v>13</v>
      </c>
      <c r="H96" s="319">
        <v>4</v>
      </c>
      <c r="I96" s="232">
        <f t="shared" si="46"/>
        <v>85</v>
      </c>
      <c r="J96" s="121">
        <f>E96/$I$96</f>
        <v>0.24705882352941178</v>
      </c>
      <c r="K96" s="122">
        <f>F96/$I$96</f>
        <v>0.55294117647058827</v>
      </c>
      <c r="L96" s="123">
        <f>G96/$I$96</f>
        <v>0.15294117647058825</v>
      </c>
      <c r="M96" s="124">
        <f>H96/$I$96</f>
        <v>4.7058823529411764E-2</v>
      </c>
      <c r="N96" s="98"/>
      <c r="O96" s="26"/>
    </row>
    <row r="97" spans="2:16" s="10" customFormat="1" ht="13.5" customHeight="1" x14ac:dyDescent="0.15">
      <c r="B97" s="84"/>
      <c r="C97" s="59"/>
      <c r="D97" s="59" t="s">
        <v>91</v>
      </c>
      <c r="E97" s="321">
        <v>19</v>
      </c>
      <c r="F97" s="321">
        <v>35</v>
      </c>
      <c r="G97" s="321">
        <v>11</v>
      </c>
      <c r="H97" s="321">
        <v>3</v>
      </c>
      <c r="I97" s="233">
        <f t="shared" si="46"/>
        <v>68</v>
      </c>
      <c r="J97" s="125">
        <f>E97/$I$97</f>
        <v>0.27941176470588236</v>
      </c>
      <c r="K97" s="126">
        <f>F97/$I$97</f>
        <v>0.51470588235294112</v>
      </c>
      <c r="L97" s="127">
        <f>G97/$I$97</f>
        <v>0.16176470588235295</v>
      </c>
      <c r="M97" s="128">
        <f>H97/$I$97</f>
        <v>4.4117647058823532E-2</v>
      </c>
      <c r="N97" s="98"/>
      <c r="O97" s="26"/>
    </row>
    <row r="98" spans="2:16" s="10" customFormat="1" ht="13.5" customHeight="1" x14ac:dyDescent="0.15">
      <c r="B98" s="68"/>
      <c r="C98" s="69"/>
      <c r="D98" s="70" t="s">
        <v>10</v>
      </c>
      <c r="E98" s="210">
        <f>SUM(E99:E100)</f>
        <v>102</v>
      </c>
      <c r="F98" s="210">
        <f>SUM(F99:F100)</f>
        <v>183</v>
      </c>
      <c r="G98" s="210">
        <f>SUM(G99:G100)</f>
        <v>57</v>
      </c>
      <c r="H98" s="210">
        <f>SUM(H99:H100)</f>
        <v>23</v>
      </c>
      <c r="I98" s="226">
        <f t="shared" si="46"/>
        <v>365</v>
      </c>
      <c r="J98" s="101">
        <f>E98/$I$98</f>
        <v>0.27945205479452057</v>
      </c>
      <c r="K98" s="102">
        <f>F98/$I$98</f>
        <v>0.50136986301369868</v>
      </c>
      <c r="L98" s="103">
        <f>G98/$I$98</f>
        <v>0.15616438356164383</v>
      </c>
      <c r="M98" s="104">
        <f>H98/$I$98</f>
        <v>6.3013698630136991E-2</v>
      </c>
      <c r="N98" s="98"/>
      <c r="O98" s="26"/>
    </row>
    <row r="99" spans="2:16" s="10" customFormat="1" ht="13.5" customHeight="1" x14ac:dyDescent="0.15">
      <c r="B99" s="55"/>
      <c r="C99" s="72"/>
      <c r="D99" s="58" t="s">
        <v>88</v>
      </c>
      <c r="E99" s="319">
        <v>62</v>
      </c>
      <c r="F99" s="319">
        <v>85</v>
      </c>
      <c r="G99" s="319">
        <v>38</v>
      </c>
      <c r="H99" s="319">
        <v>15</v>
      </c>
      <c r="I99" s="227">
        <f t="shared" si="46"/>
        <v>200</v>
      </c>
      <c r="J99" s="105">
        <f>E99/$I$99</f>
        <v>0.31</v>
      </c>
      <c r="K99" s="106">
        <f>F99/$I$99</f>
        <v>0.42499999999999999</v>
      </c>
      <c r="L99" s="107">
        <f>G99/$I$99</f>
        <v>0.19</v>
      </c>
      <c r="M99" s="108">
        <f>H99/$I$99</f>
        <v>7.4999999999999997E-2</v>
      </c>
      <c r="N99" s="98"/>
      <c r="O99" s="26"/>
    </row>
    <row r="100" spans="2:16" s="10" customFormat="1" ht="13.5" customHeight="1" x14ac:dyDescent="0.15">
      <c r="B100" s="55" t="s">
        <v>26</v>
      </c>
      <c r="C100" s="26" t="s">
        <v>16</v>
      </c>
      <c r="D100" s="74" t="s">
        <v>91</v>
      </c>
      <c r="E100" s="331">
        <v>40</v>
      </c>
      <c r="F100" s="331">
        <v>98</v>
      </c>
      <c r="G100" s="331">
        <v>19</v>
      </c>
      <c r="H100" s="331">
        <v>8</v>
      </c>
      <c r="I100" s="231">
        <f t="shared" si="46"/>
        <v>165</v>
      </c>
      <c r="J100" s="109">
        <f>E100/$I$100</f>
        <v>0.24242424242424243</v>
      </c>
      <c r="K100" s="110">
        <f>F100/$I$100</f>
        <v>0.59393939393939399</v>
      </c>
      <c r="L100" s="111">
        <f>G100/$I$100</f>
        <v>0.11515151515151516</v>
      </c>
      <c r="M100" s="112">
        <f>H100/$I$100</f>
        <v>4.8484848484848485E-2</v>
      </c>
      <c r="N100" s="98"/>
      <c r="O100" s="26"/>
    </row>
    <row r="101" spans="2:16" s="10" customFormat="1" ht="13.5" customHeight="1" thickBot="1" x14ac:dyDescent="0.2">
      <c r="B101" s="55"/>
      <c r="C101" s="72"/>
      <c r="D101" s="91" t="s">
        <v>24</v>
      </c>
      <c r="E101" s="234"/>
      <c r="F101" s="234"/>
      <c r="G101" s="234"/>
      <c r="H101" s="234"/>
      <c r="I101" s="235">
        <f>$F$11-I98</f>
        <v>0</v>
      </c>
      <c r="J101" s="129"/>
      <c r="K101" s="130"/>
      <c r="L101" s="131"/>
      <c r="M101" s="132"/>
      <c r="N101" s="98"/>
      <c r="O101" s="26"/>
    </row>
    <row r="102" spans="2:16" s="10" customFormat="1" ht="13.5" customHeight="1" thickTop="1" x14ac:dyDescent="0.15">
      <c r="B102" s="92"/>
      <c r="C102" s="93"/>
      <c r="D102" s="62" t="s">
        <v>10</v>
      </c>
      <c r="E102" s="220">
        <f>SUM(E103:E104)</f>
        <v>195</v>
      </c>
      <c r="F102" s="220">
        <f>SUM(F103:F104)</f>
        <v>610</v>
      </c>
      <c r="G102" s="220">
        <f>SUM(G103:G104)</f>
        <v>305</v>
      </c>
      <c r="H102" s="220">
        <f>SUM(H103:H104)</f>
        <v>70</v>
      </c>
      <c r="I102" s="233">
        <f>SUM(E102:H102)</f>
        <v>1180</v>
      </c>
      <c r="J102" s="125">
        <f>E102/$I$102</f>
        <v>0.1652542372881356</v>
      </c>
      <c r="K102" s="126">
        <f>F102/$I$102</f>
        <v>0.51694915254237284</v>
      </c>
      <c r="L102" s="127">
        <f>G102/$I$102</f>
        <v>0.25847457627118642</v>
      </c>
      <c r="M102" s="128">
        <f>H102/$I$102</f>
        <v>5.9322033898305086E-2</v>
      </c>
      <c r="N102" s="98"/>
      <c r="O102" s="63"/>
    </row>
    <row r="103" spans="2:16" s="10" customFormat="1" ht="13.5" customHeight="1" x14ac:dyDescent="0.15">
      <c r="B103" s="55"/>
      <c r="C103" s="72"/>
      <c r="D103" s="58" t="s">
        <v>88</v>
      </c>
      <c r="E103" s="212">
        <f t="shared" ref="E103:H104" si="47">E79+E89+E99</f>
        <v>111</v>
      </c>
      <c r="F103" s="212">
        <f t="shared" si="47"/>
        <v>309</v>
      </c>
      <c r="G103" s="212">
        <f t="shared" si="47"/>
        <v>162</v>
      </c>
      <c r="H103" s="212">
        <f t="shared" si="47"/>
        <v>45</v>
      </c>
      <c r="I103" s="227">
        <f>SUM(E103:H103)</f>
        <v>627</v>
      </c>
      <c r="J103" s="105">
        <f>E103/$I$103</f>
        <v>0.17703349282296652</v>
      </c>
      <c r="K103" s="106">
        <f>F103/$I$103</f>
        <v>0.49282296650717705</v>
      </c>
      <c r="L103" s="107">
        <f>G103/$I$103</f>
        <v>0.25837320574162681</v>
      </c>
      <c r="M103" s="108">
        <f>H103/$I$103</f>
        <v>7.1770334928229665E-2</v>
      </c>
      <c r="N103" s="98"/>
      <c r="O103" s="63"/>
    </row>
    <row r="104" spans="2:16" s="10" customFormat="1" ht="13.5" customHeight="1" x14ac:dyDescent="0.15">
      <c r="B104" s="96" t="s">
        <v>10</v>
      </c>
      <c r="C104" s="26"/>
      <c r="D104" s="74" t="s">
        <v>91</v>
      </c>
      <c r="E104" s="214">
        <f t="shared" si="47"/>
        <v>84</v>
      </c>
      <c r="F104" s="214">
        <f t="shared" si="47"/>
        <v>301</v>
      </c>
      <c r="G104" s="214">
        <f t="shared" si="47"/>
        <v>143</v>
      </c>
      <c r="H104" s="214">
        <f t="shared" si="47"/>
        <v>25</v>
      </c>
      <c r="I104" s="231">
        <f>SUM(E104:H104)</f>
        <v>553</v>
      </c>
      <c r="J104" s="109">
        <f>E104/$I$104</f>
        <v>0.15189873417721519</v>
      </c>
      <c r="K104" s="110">
        <f>F104/$I$104</f>
        <v>0.54430379746835444</v>
      </c>
      <c r="L104" s="111">
        <f>G104/$I$104</f>
        <v>0.25858951175406869</v>
      </c>
      <c r="M104" s="112">
        <f>H104/$I$104</f>
        <v>4.5207956600361664E-2</v>
      </c>
      <c r="N104" s="98"/>
      <c r="O104" s="63"/>
    </row>
    <row r="105" spans="2:16" s="10" customFormat="1" ht="13.5" customHeight="1" x14ac:dyDescent="0.15">
      <c r="B105" s="84"/>
      <c r="C105" s="97"/>
      <c r="D105" s="59" t="s">
        <v>24</v>
      </c>
      <c r="E105" s="224"/>
      <c r="F105" s="224"/>
      <c r="G105" s="224"/>
      <c r="H105" s="224"/>
      <c r="I105" s="233">
        <f>I81+I91+I101</f>
        <v>1</v>
      </c>
      <c r="J105" s="113"/>
      <c r="K105" s="114"/>
      <c r="L105" s="115"/>
      <c r="M105" s="116"/>
      <c r="N105" s="98"/>
      <c r="O105" s="63"/>
    </row>
    <row r="106" spans="2:16" s="10" customFormat="1" ht="13.5" customHeight="1" x14ac:dyDescent="0.15">
      <c r="B106" s="26"/>
      <c r="C106" s="26"/>
      <c r="D106" s="26"/>
      <c r="E106" s="57"/>
      <c r="F106" s="57"/>
      <c r="G106" s="57"/>
      <c r="H106" s="57"/>
      <c r="I106" s="57"/>
      <c r="J106" s="133"/>
      <c r="K106" s="133"/>
      <c r="L106" s="133"/>
      <c r="M106" s="133"/>
      <c r="N106" s="57"/>
      <c r="O106" s="63"/>
    </row>
    <row r="107" spans="2:16" s="10" customFormat="1" ht="13.5" customHeight="1" x14ac:dyDescent="0.15">
      <c r="B107" s="134" t="s">
        <v>29</v>
      </c>
      <c r="C107" s="134"/>
      <c r="D107" s="26"/>
      <c r="E107" s="57"/>
      <c r="F107" s="57"/>
      <c r="G107" s="57"/>
      <c r="H107" s="57"/>
      <c r="I107" s="57"/>
      <c r="J107" s="57"/>
      <c r="K107" s="57"/>
      <c r="L107" s="57"/>
      <c r="M107" s="57"/>
      <c r="N107" s="63"/>
      <c r="O107" s="63"/>
    </row>
    <row r="108" spans="2:16" s="10" customFormat="1" ht="19.2" x14ac:dyDescent="0.15">
      <c r="B108" s="11" t="s">
        <v>9</v>
      </c>
      <c r="C108" s="11" t="s">
        <v>19</v>
      </c>
      <c r="D108" s="402" t="s">
        <v>20</v>
      </c>
      <c r="E108" s="402" t="s">
        <v>30</v>
      </c>
      <c r="F108" s="402" t="s">
        <v>31</v>
      </c>
      <c r="G108" s="406" t="s">
        <v>10</v>
      </c>
      <c r="H108" s="407" t="s">
        <v>30</v>
      </c>
      <c r="I108" s="405" t="s">
        <v>31</v>
      </c>
      <c r="J108" s="311"/>
      <c r="K108" s="26"/>
      <c r="L108" s="26"/>
      <c r="M108" s="26"/>
      <c r="N108" s="26"/>
      <c r="O108" s="26"/>
      <c r="P108" s="26"/>
    </row>
    <row r="109" spans="2:16" s="10" customFormat="1" ht="13.5" customHeight="1" x14ac:dyDescent="0.15">
      <c r="B109" s="68"/>
      <c r="C109" s="69"/>
      <c r="D109" s="70" t="s">
        <v>10</v>
      </c>
      <c r="E109" s="210">
        <f>E110+E111</f>
        <v>106</v>
      </c>
      <c r="F109" s="210">
        <f>F110+F111</f>
        <v>431</v>
      </c>
      <c r="G109" s="211">
        <f>SUM(E109:F109)</f>
        <v>537</v>
      </c>
      <c r="H109" s="136">
        <f>E109/$G$109</f>
        <v>0.1973929236499069</v>
      </c>
      <c r="I109" s="103">
        <f>F109/$G$109</f>
        <v>0.8026070763500931</v>
      </c>
      <c r="J109" s="98"/>
      <c r="K109" s="26"/>
      <c r="L109" s="57"/>
      <c r="M109" s="57"/>
      <c r="N109" s="57"/>
      <c r="O109" s="133"/>
      <c r="P109" s="29"/>
    </row>
    <row r="110" spans="2:16" s="10" customFormat="1" ht="13.5" customHeight="1" x14ac:dyDescent="0.15">
      <c r="B110" s="55"/>
      <c r="C110" s="72"/>
      <c r="D110" s="58" t="s">
        <v>88</v>
      </c>
      <c r="E110" s="212">
        <f>E114+E117</f>
        <v>58</v>
      </c>
      <c r="F110" s="212">
        <f>F114+F117</f>
        <v>226</v>
      </c>
      <c r="G110" s="213">
        <f>SUM(E110:F110)</f>
        <v>284</v>
      </c>
      <c r="H110" s="137">
        <f>E110/$G$110</f>
        <v>0.20422535211267606</v>
      </c>
      <c r="I110" s="107">
        <f>F110/$G$110</f>
        <v>0.79577464788732399</v>
      </c>
      <c r="J110" s="98"/>
      <c r="K110" s="26"/>
      <c r="L110" s="57"/>
      <c r="M110" s="57"/>
      <c r="N110" s="57"/>
      <c r="O110" s="133"/>
      <c r="P110" s="29"/>
    </row>
    <row r="111" spans="2:16" s="10" customFormat="1" ht="13.5" customHeight="1" x14ac:dyDescent="0.15">
      <c r="B111" s="55"/>
      <c r="C111" s="72" t="s">
        <v>10</v>
      </c>
      <c r="D111" s="74" t="s">
        <v>91</v>
      </c>
      <c r="E111" s="214">
        <f>E115+E118</f>
        <v>48</v>
      </c>
      <c r="F111" s="214">
        <f>F115+F118</f>
        <v>205</v>
      </c>
      <c r="G111" s="215">
        <f>SUM(E111:F111)</f>
        <v>253</v>
      </c>
      <c r="H111" s="138">
        <f>E111/$G$111</f>
        <v>0.18972332015810275</v>
      </c>
      <c r="I111" s="111">
        <f>F111/$G$111</f>
        <v>0.81027667984189722</v>
      </c>
      <c r="J111" s="98"/>
      <c r="K111" s="26"/>
      <c r="L111" s="57"/>
      <c r="M111" s="57"/>
      <c r="N111" s="57"/>
      <c r="O111" s="133"/>
      <c r="P111" s="29"/>
    </row>
    <row r="112" spans="2:16" s="10" customFormat="1" ht="13.5" customHeight="1" x14ac:dyDescent="0.15">
      <c r="B112" s="55"/>
      <c r="C112" s="72"/>
      <c r="D112" s="59" t="s">
        <v>24</v>
      </c>
      <c r="E112" s="353"/>
      <c r="F112" s="353"/>
      <c r="G112" s="216">
        <f>$F$5-G109</f>
        <v>2</v>
      </c>
      <c r="H112" s="354"/>
      <c r="I112" s="355"/>
      <c r="J112" s="98"/>
      <c r="K112" s="26"/>
      <c r="L112" s="57"/>
      <c r="M112" s="57"/>
      <c r="N112" s="57"/>
      <c r="O112" s="133"/>
      <c r="P112" s="29"/>
    </row>
    <row r="113" spans="2:16" s="10" customFormat="1" ht="13.5" customHeight="1" x14ac:dyDescent="0.15">
      <c r="B113" s="55"/>
      <c r="C113" s="68" t="s">
        <v>25</v>
      </c>
      <c r="D113" s="70" t="s">
        <v>10</v>
      </c>
      <c r="E113" s="210">
        <f>E114+E115</f>
        <v>52</v>
      </c>
      <c r="F113" s="210">
        <f>F114+F115</f>
        <v>207</v>
      </c>
      <c r="G113" s="211">
        <f t="shared" ref="G113:G121" si="48">SUM(E113:F113)</f>
        <v>259</v>
      </c>
      <c r="H113" s="136">
        <f>E113/$G$113</f>
        <v>0.20077220077220076</v>
      </c>
      <c r="I113" s="103">
        <f>F113/$G$113</f>
        <v>0.79922779922779918</v>
      </c>
      <c r="J113" s="98"/>
      <c r="K113" s="26"/>
      <c r="L113" s="57"/>
      <c r="M113" s="57"/>
      <c r="N113" s="57"/>
      <c r="O113" s="133"/>
      <c r="P113" s="29"/>
    </row>
    <row r="114" spans="2:16" s="10" customFormat="1" ht="13.5" customHeight="1" x14ac:dyDescent="0.15">
      <c r="B114" s="55" t="s">
        <v>12</v>
      </c>
      <c r="C114" s="55" t="s">
        <v>13</v>
      </c>
      <c r="D114" s="58" t="s">
        <v>88</v>
      </c>
      <c r="E114" s="319">
        <v>24</v>
      </c>
      <c r="F114" s="319">
        <v>103</v>
      </c>
      <c r="G114" s="213">
        <f t="shared" si="48"/>
        <v>127</v>
      </c>
      <c r="H114" s="137">
        <f>E114/$G$114</f>
        <v>0.1889763779527559</v>
      </c>
      <c r="I114" s="107">
        <f>F114/$G$114</f>
        <v>0.8110236220472441</v>
      </c>
      <c r="J114" s="98"/>
      <c r="K114" s="26"/>
      <c r="L114" s="57"/>
      <c r="M114" s="57"/>
      <c r="N114" s="57"/>
      <c r="O114" s="133"/>
      <c r="P114" s="29"/>
    </row>
    <row r="115" spans="2:16" s="10" customFormat="1" ht="13.5" customHeight="1" x14ac:dyDescent="0.15">
      <c r="B115" s="55"/>
      <c r="C115" s="55"/>
      <c r="D115" s="60" t="s">
        <v>91</v>
      </c>
      <c r="E115" s="321">
        <v>28</v>
      </c>
      <c r="F115" s="321">
        <v>104</v>
      </c>
      <c r="G115" s="217">
        <f t="shared" si="48"/>
        <v>132</v>
      </c>
      <c r="H115" s="140">
        <f>E115/$G$115</f>
        <v>0.21212121212121213</v>
      </c>
      <c r="I115" s="119">
        <f>F115/$G$115</f>
        <v>0.78787878787878785</v>
      </c>
      <c r="J115" s="98"/>
      <c r="K115" s="26"/>
      <c r="L115" s="57"/>
      <c r="M115" s="57"/>
      <c r="N115" s="57"/>
      <c r="O115" s="133"/>
      <c r="P115" s="29"/>
    </row>
    <row r="116" spans="2:16" s="10" customFormat="1" ht="13.5" customHeight="1" x14ac:dyDescent="0.15">
      <c r="B116" s="55"/>
      <c r="C116" s="68"/>
      <c r="D116" s="70" t="s">
        <v>10</v>
      </c>
      <c r="E116" s="210">
        <f>E117+E118</f>
        <v>54</v>
      </c>
      <c r="F116" s="210">
        <f>F117+F118</f>
        <v>224</v>
      </c>
      <c r="G116" s="211">
        <f t="shared" si="48"/>
        <v>278</v>
      </c>
      <c r="H116" s="136">
        <f>E116/$G$116</f>
        <v>0.19424460431654678</v>
      </c>
      <c r="I116" s="103">
        <f>F116/$G$116</f>
        <v>0.80575539568345322</v>
      </c>
      <c r="J116" s="98"/>
      <c r="K116" s="26"/>
      <c r="L116" s="57"/>
      <c r="M116" s="57"/>
      <c r="N116" s="57"/>
      <c r="O116" s="133"/>
      <c r="P116" s="29"/>
    </row>
    <row r="117" spans="2:16" s="10" customFormat="1" ht="13.5" customHeight="1" x14ac:dyDescent="0.15">
      <c r="B117" s="55"/>
      <c r="C117" s="55" t="s">
        <v>14</v>
      </c>
      <c r="D117" s="82" t="s">
        <v>88</v>
      </c>
      <c r="E117" s="319">
        <v>34</v>
      </c>
      <c r="F117" s="319">
        <v>123</v>
      </c>
      <c r="G117" s="218">
        <f t="shared" si="48"/>
        <v>157</v>
      </c>
      <c r="H117" s="141">
        <f>E117/$G$117</f>
        <v>0.21656050955414013</v>
      </c>
      <c r="I117" s="123">
        <f>F117/$G$117</f>
        <v>0.78343949044585992</v>
      </c>
      <c r="J117" s="98"/>
      <c r="K117" s="26"/>
      <c r="L117" s="57"/>
      <c r="M117" s="57"/>
      <c r="N117" s="57"/>
      <c r="O117" s="133"/>
      <c r="P117" s="29"/>
    </row>
    <row r="118" spans="2:16" s="10" customFormat="1" ht="13.5" customHeight="1" x14ac:dyDescent="0.15">
      <c r="B118" s="84"/>
      <c r="C118" s="59"/>
      <c r="D118" s="59" t="s">
        <v>91</v>
      </c>
      <c r="E118" s="321">
        <v>20</v>
      </c>
      <c r="F118" s="321">
        <v>101</v>
      </c>
      <c r="G118" s="216">
        <f t="shared" si="48"/>
        <v>121</v>
      </c>
      <c r="H118" s="142">
        <f>E118/$G$118</f>
        <v>0.16528925619834711</v>
      </c>
      <c r="I118" s="127">
        <f>F118/$G$118</f>
        <v>0.83471074380165289</v>
      </c>
      <c r="J118" s="98"/>
      <c r="K118" s="26"/>
      <c r="L118" s="57"/>
      <c r="M118" s="57"/>
      <c r="N118" s="57"/>
      <c r="O118" s="133"/>
      <c r="P118" s="29"/>
    </row>
    <row r="119" spans="2:16" s="10" customFormat="1" ht="13.5" customHeight="1" x14ac:dyDescent="0.15">
      <c r="B119" s="68"/>
      <c r="C119" s="69"/>
      <c r="D119" s="70" t="s">
        <v>10</v>
      </c>
      <c r="E119" s="210">
        <f>E120+E121</f>
        <v>44</v>
      </c>
      <c r="F119" s="210">
        <f>F120+F121</f>
        <v>233</v>
      </c>
      <c r="G119" s="211">
        <f t="shared" si="48"/>
        <v>277</v>
      </c>
      <c r="H119" s="136">
        <f>E119/$G$119</f>
        <v>0.1588447653429603</v>
      </c>
      <c r="I119" s="103">
        <f>F119/$G$119</f>
        <v>0.84115523465703967</v>
      </c>
      <c r="J119" s="98"/>
      <c r="K119" s="26"/>
      <c r="L119" s="57"/>
      <c r="M119" s="57"/>
      <c r="N119" s="57"/>
      <c r="O119" s="133"/>
      <c r="P119" s="29"/>
    </row>
    <row r="120" spans="2:16" s="10" customFormat="1" ht="13.5" customHeight="1" x14ac:dyDescent="0.15">
      <c r="B120" s="55"/>
      <c r="C120" s="72"/>
      <c r="D120" s="58" t="s">
        <v>88</v>
      </c>
      <c r="E120" s="212">
        <f>E124+E127</f>
        <v>22</v>
      </c>
      <c r="F120" s="212">
        <f>F124+F127</f>
        <v>120</v>
      </c>
      <c r="G120" s="213">
        <f t="shared" si="48"/>
        <v>142</v>
      </c>
      <c r="H120" s="137">
        <f>E120/$G$120</f>
        <v>0.15492957746478872</v>
      </c>
      <c r="I120" s="107">
        <f>F120/$G$120</f>
        <v>0.84507042253521125</v>
      </c>
      <c r="J120" s="98"/>
      <c r="K120" s="26"/>
      <c r="L120" s="57"/>
      <c r="M120" s="57"/>
      <c r="N120" s="57"/>
      <c r="O120" s="133"/>
      <c r="P120" s="29"/>
    </row>
    <row r="121" spans="2:16" s="10" customFormat="1" ht="13.5" customHeight="1" x14ac:dyDescent="0.15">
      <c r="B121" s="55"/>
      <c r="C121" s="72" t="s">
        <v>10</v>
      </c>
      <c r="D121" s="74" t="s">
        <v>91</v>
      </c>
      <c r="E121" s="214">
        <f>E125+E128</f>
        <v>22</v>
      </c>
      <c r="F121" s="214">
        <f>F125+F128</f>
        <v>113</v>
      </c>
      <c r="G121" s="215">
        <f t="shared" si="48"/>
        <v>135</v>
      </c>
      <c r="H121" s="138">
        <f>E121/$G$121</f>
        <v>0.16296296296296298</v>
      </c>
      <c r="I121" s="111">
        <f>F121/$G$121</f>
        <v>0.83703703703703702</v>
      </c>
      <c r="J121" s="98"/>
      <c r="K121" s="26"/>
      <c r="L121" s="57"/>
      <c r="M121" s="57"/>
      <c r="N121" s="57"/>
      <c r="O121" s="133"/>
      <c r="P121" s="29"/>
    </row>
    <row r="122" spans="2:16" s="10" customFormat="1" ht="13.5" customHeight="1" x14ac:dyDescent="0.15">
      <c r="B122" s="55"/>
      <c r="C122" s="72"/>
      <c r="D122" s="59" t="s">
        <v>24</v>
      </c>
      <c r="E122" s="224"/>
      <c r="F122" s="224"/>
      <c r="G122" s="216">
        <f>$F$8-G119</f>
        <v>0</v>
      </c>
      <c r="H122" s="139"/>
      <c r="I122" s="115"/>
      <c r="J122" s="98"/>
      <c r="K122" s="26"/>
      <c r="L122" s="57"/>
      <c r="M122" s="57"/>
      <c r="N122" s="57"/>
      <c r="O122" s="133"/>
      <c r="P122" s="29"/>
    </row>
    <row r="123" spans="2:16" s="10" customFormat="1" ht="13.5" customHeight="1" x14ac:dyDescent="0.15">
      <c r="B123" s="55"/>
      <c r="C123" s="68" t="s">
        <v>25</v>
      </c>
      <c r="D123" s="70" t="s">
        <v>10</v>
      </c>
      <c r="E123" s="210">
        <f>E124+E125</f>
        <v>20</v>
      </c>
      <c r="F123" s="210">
        <f>F124+F125</f>
        <v>104</v>
      </c>
      <c r="G123" s="211">
        <f>SUM(E123:F123)</f>
        <v>124</v>
      </c>
      <c r="H123" s="136">
        <f>E123/$G$123</f>
        <v>0.16129032258064516</v>
      </c>
      <c r="I123" s="103">
        <f>F123/$G$123</f>
        <v>0.83870967741935487</v>
      </c>
      <c r="J123" s="98"/>
      <c r="K123" s="26"/>
      <c r="L123" s="57"/>
      <c r="M123" s="57"/>
      <c r="N123" s="57"/>
      <c r="O123" s="133"/>
      <c r="P123" s="29"/>
    </row>
    <row r="124" spans="2:16" s="10" customFormat="1" ht="13.5" customHeight="1" x14ac:dyDescent="0.15">
      <c r="B124" s="55" t="s">
        <v>15</v>
      </c>
      <c r="C124" s="55" t="s">
        <v>13</v>
      </c>
      <c r="D124" s="58" t="s">
        <v>88</v>
      </c>
      <c r="E124" s="319">
        <v>12</v>
      </c>
      <c r="F124" s="319">
        <v>45</v>
      </c>
      <c r="G124" s="213">
        <f t="shared" ref="G124:G131" si="49">SUM(E124:F124)</f>
        <v>57</v>
      </c>
      <c r="H124" s="137">
        <f>E124/$G$124</f>
        <v>0.21052631578947367</v>
      </c>
      <c r="I124" s="107">
        <f>F124/$G$124</f>
        <v>0.78947368421052633</v>
      </c>
      <c r="J124" s="98"/>
      <c r="K124" s="26"/>
      <c r="L124" s="57"/>
      <c r="M124" s="57"/>
      <c r="N124" s="57"/>
      <c r="O124" s="133"/>
      <c r="P124" s="29"/>
    </row>
    <row r="125" spans="2:16" s="10" customFormat="1" ht="13.5" customHeight="1" x14ac:dyDescent="0.15">
      <c r="B125" s="55"/>
      <c r="C125" s="55"/>
      <c r="D125" s="60" t="s">
        <v>91</v>
      </c>
      <c r="E125" s="321">
        <v>8</v>
      </c>
      <c r="F125" s="321">
        <v>59</v>
      </c>
      <c r="G125" s="217">
        <f t="shared" si="49"/>
        <v>67</v>
      </c>
      <c r="H125" s="140">
        <f>E125/$G$125</f>
        <v>0.11940298507462686</v>
      </c>
      <c r="I125" s="119">
        <f>F125/$G$125</f>
        <v>0.88059701492537312</v>
      </c>
      <c r="J125" s="98"/>
      <c r="K125" s="26"/>
      <c r="L125" s="57"/>
      <c r="M125" s="57"/>
      <c r="N125" s="57"/>
      <c r="O125" s="133"/>
      <c r="P125" s="29"/>
    </row>
    <row r="126" spans="2:16" s="10" customFormat="1" ht="13.5" customHeight="1" x14ac:dyDescent="0.15">
      <c r="B126" s="55"/>
      <c r="C126" s="68"/>
      <c r="D126" s="70" t="s">
        <v>10</v>
      </c>
      <c r="E126" s="210">
        <f>E127+E128</f>
        <v>24</v>
      </c>
      <c r="F126" s="210">
        <f>F127+F128</f>
        <v>129</v>
      </c>
      <c r="G126" s="211">
        <f>SUM(E126:F126)</f>
        <v>153</v>
      </c>
      <c r="H126" s="136">
        <f>E126/$G$126</f>
        <v>0.15686274509803921</v>
      </c>
      <c r="I126" s="103">
        <f>F126/$G$126</f>
        <v>0.84313725490196079</v>
      </c>
      <c r="J126" s="98"/>
      <c r="K126" s="26"/>
      <c r="L126" s="57"/>
      <c r="M126" s="57"/>
      <c r="N126" s="57"/>
      <c r="O126" s="133"/>
      <c r="P126" s="29"/>
    </row>
    <row r="127" spans="2:16" s="10" customFormat="1" ht="13.5" customHeight="1" x14ac:dyDescent="0.15">
      <c r="B127" s="55"/>
      <c r="C127" s="55" t="s">
        <v>16</v>
      </c>
      <c r="D127" s="82" t="s">
        <v>88</v>
      </c>
      <c r="E127" s="319">
        <v>10</v>
      </c>
      <c r="F127" s="319">
        <v>75</v>
      </c>
      <c r="G127" s="218">
        <f t="shared" si="49"/>
        <v>85</v>
      </c>
      <c r="H127" s="141">
        <f>E127/$G$127</f>
        <v>0.11764705882352941</v>
      </c>
      <c r="I127" s="123">
        <f>F127/$G$127</f>
        <v>0.88235294117647056</v>
      </c>
      <c r="J127" s="98"/>
      <c r="K127" s="26"/>
      <c r="L127" s="57"/>
      <c r="M127" s="57"/>
      <c r="N127" s="57"/>
      <c r="O127" s="133"/>
      <c r="P127" s="29"/>
    </row>
    <row r="128" spans="2:16" s="10" customFormat="1" ht="13.5" customHeight="1" x14ac:dyDescent="0.15">
      <c r="B128" s="84"/>
      <c r="C128" s="59"/>
      <c r="D128" s="59" t="s">
        <v>91</v>
      </c>
      <c r="E128" s="321">
        <v>14</v>
      </c>
      <c r="F128" s="321">
        <v>54</v>
      </c>
      <c r="G128" s="216">
        <f t="shared" si="49"/>
        <v>68</v>
      </c>
      <c r="H128" s="142">
        <f>E128/$G$128</f>
        <v>0.20588235294117646</v>
      </c>
      <c r="I128" s="127">
        <f>F128/$G$128</f>
        <v>0.79411764705882348</v>
      </c>
      <c r="J128" s="98"/>
      <c r="K128" s="26"/>
      <c r="L128" s="57"/>
      <c r="M128" s="57"/>
      <c r="N128" s="57"/>
      <c r="O128" s="133"/>
      <c r="P128" s="29"/>
    </row>
    <row r="129" spans="2:16" s="10" customFormat="1" ht="13.5" customHeight="1" x14ac:dyDescent="0.15">
      <c r="B129" s="68"/>
      <c r="C129" s="69"/>
      <c r="D129" s="70" t="s">
        <v>10</v>
      </c>
      <c r="E129" s="210">
        <f>E130+E131</f>
        <v>61</v>
      </c>
      <c r="F129" s="210">
        <f>F130+F131</f>
        <v>298</v>
      </c>
      <c r="G129" s="211">
        <f>SUM(E129:F129)</f>
        <v>359</v>
      </c>
      <c r="H129" s="136">
        <f>E129/$G$129</f>
        <v>0.16991643454038996</v>
      </c>
      <c r="I129" s="103">
        <f>F129/$G$129</f>
        <v>0.83008356545961004</v>
      </c>
      <c r="J129" s="98"/>
      <c r="K129" s="26"/>
      <c r="L129" s="57"/>
      <c r="M129" s="57"/>
      <c r="N129" s="57"/>
      <c r="O129" s="133"/>
      <c r="P129" s="29"/>
    </row>
    <row r="130" spans="2:16" s="10" customFormat="1" ht="13.5" customHeight="1" x14ac:dyDescent="0.15">
      <c r="B130" s="55"/>
      <c r="C130" s="72"/>
      <c r="D130" s="58" t="s">
        <v>88</v>
      </c>
      <c r="E130" s="319">
        <v>34</v>
      </c>
      <c r="F130" s="319">
        <v>161</v>
      </c>
      <c r="G130" s="213">
        <f t="shared" si="49"/>
        <v>195</v>
      </c>
      <c r="H130" s="137">
        <f>E130/$G$130</f>
        <v>0.17435897435897435</v>
      </c>
      <c r="I130" s="107">
        <f>F130/$G$130</f>
        <v>0.82564102564102559</v>
      </c>
      <c r="J130" s="98"/>
      <c r="K130" s="26"/>
      <c r="L130" s="57"/>
      <c r="M130" s="57"/>
      <c r="N130" s="57"/>
      <c r="O130" s="133"/>
      <c r="P130" s="29"/>
    </row>
    <row r="131" spans="2:16" s="10" customFormat="1" ht="13.5" customHeight="1" x14ac:dyDescent="0.15">
      <c r="B131" s="55" t="s">
        <v>26</v>
      </c>
      <c r="C131" s="26" t="s">
        <v>16</v>
      </c>
      <c r="D131" s="74" t="s">
        <v>91</v>
      </c>
      <c r="E131" s="331">
        <v>27</v>
      </c>
      <c r="F131" s="331">
        <v>137</v>
      </c>
      <c r="G131" s="239">
        <f t="shared" si="49"/>
        <v>164</v>
      </c>
      <c r="H131" s="138">
        <f>E131/$G$131</f>
        <v>0.16463414634146342</v>
      </c>
      <c r="I131" s="112">
        <f>F131/$G$131</f>
        <v>0.83536585365853655</v>
      </c>
      <c r="J131" s="98"/>
      <c r="K131" s="63"/>
      <c r="L131" s="63"/>
      <c r="M131" s="63"/>
      <c r="N131" s="63"/>
      <c r="O131" s="63"/>
    </row>
    <row r="132" spans="2:16" s="10" customFormat="1" ht="13.5" customHeight="1" thickBot="1" x14ac:dyDescent="0.2">
      <c r="B132" s="55"/>
      <c r="C132" s="72"/>
      <c r="D132" s="91" t="s">
        <v>24</v>
      </c>
      <c r="E132" s="225"/>
      <c r="F132" s="225"/>
      <c r="G132" s="240">
        <f>$F$11-G129</f>
        <v>6</v>
      </c>
      <c r="H132" s="196"/>
      <c r="I132" s="208"/>
      <c r="J132" s="98"/>
      <c r="K132" s="63"/>
      <c r="L132" s="63"/>
      <c r="M132" s="63"/>
      <c r="N132" s="63"/>
      <c r="O132" s="63"/>
    </row>
    <row r="133" spans="2:16" s="10" customFormat="1" ht="13.5" customHeight="1" thickTop="1" x14ac:dyDescent="0.15">
      <c r="B133" s="92"/>
      <c r="C133" s="93"/>
      <c r="D133" s="62" t="s">
        <v>10</v>
      </c>
      <c r="E133" s="236">
        <f>E134+E135</f>
        <v>211</v>
      </c>
      <c r="F133" s="236">
        <f>F134+F135</f>
        <v>962</v>
      </c>
      <c r="G133" s="211">
        <f>SUM(E133:F133)</f>
        <v>1173</v>
      </c>
      <c r="H133" s="248">
        <f>E133/$G$133</f>
        <v>0.17988064791133845</v>
      </c>
      <c r="I133" s="249">
        <f>F133/$G$133</f>
        <v>0.8201193520886616</v>
      </c>
      <c r="J133" s="98"/>
      <c r="K133" s="312"/>
      <c r="L133" s="312"/>
      <c r="M133" s="312"/>
      <c r="N133" s="312"/>
      <c r="O133" s="312"/>
    </row>
    <row r="134" spans="2:16" s="10" customFormat="1" ht="13.5" customHeight="1" x14ac:dyDescent="0.15">
      <c r="B134" s="55"/>
      <c r="C134" s="72"/>
      <c r="D134" s="58" t="s">
        <v>88</v>
      </c>
      <c r="E134" s="219">
        <f>E110+E120+E130</f>
        <v>114</v>
      </c>
      <c r="F134" s="219">
        <f>F110+F120+F130</f>
        <v>507</v>
      </c>
      <c r="G134" s="213">
        <f>SUM(E134:F134)</f>
        <v>621</v>
      </c>
      <c r="H134" s="141">
        <f>E134/$G$134</f>
        <v>0.18357487922705315</v>
      </c>
      <c r="I134" s="124">
        <f>F134/$G$134</f>
        <v>0.81642512077294682</v>
      </c>
      <c r="J134" s="98"/>
      <c r="K134" s="57"/>
      <c r="L134" s="57"/>
      <c r="M134" s="57"/>
      <c r="N134" s="57"/>
      <c r="O134" s="57"/>
    </row>
    <row r="135" spans="2:16" s="10" customFormat="1" ht="13.5" customHeight="1" x14ac:dyDescent="0.15">
      <c r="B135" s="96" t="s">
        <v>10</v>
      </c>
      <c r="C135" s="26"/>
      <c r="D135" s="74" t="s">
        <v>91</v>
      </c>
      <c r="E135" s="214">
        <f>E111+E121+E131</f>
        <v>97</v>
      </c>
      <c r="F135" s="214">
        <f>F111+F121+F131</f>
        <v>455</v>
      </c>
      <c r="G135" s="215">
        <f>SUM(E135:F135)</f>
        <v>552</v>
      </c>
      <c r="H135" s="138">
        <f>E135/$G$135</f>
        <v>0.17572463768115942</v>
      </c>
      <c r="I135" s="112">
        <f>F135/$G$135</f>
        <v>0.82427536231884058</v>
      </c>
      <c r="J135" s="98"/>
      <c r="K135" s="57"/>
      <c r="L135" s="57"/>
      <c r="M135" s="57"/>
      <c r="N135" s="57"/>
      <c r="O135" s="57"/>
    </row>
    <row r="136" spans="2:16" s="10" customFormat="1" ht="13.5" customHeight="1" x14ac:dyDescent="0.15">
      <c r="B136" s="84"/>
      <c r="C136" s="97"/>
      <c r="D136" s="59" t="s">
        <v>24</v>
      </c>
      <c r="E136" s="224"/>
      <c r="F136" s="224"/>
      <c r="G136" s="216">
        <f>G112+G122+G132</f>
        <v>8</v>
      </c>
      <c r="H136" s="146"/>
      <c r="I136" s="148"/>
      <c r="J136" s="98"/>
      <c r="K136" s="57"/>
      <c r="L136" s="57"/>
      <c r="M136" s="57"/>
      <c r="N136" s="57"/>
      <c r="O136" s="57"/>
    </row>
    <row r="137" spans="2:16" s="10" customFormat="1" ht="13.5" customHeight="1" x14ac:dyDescent="0.15">
      <c r="B137" s="17"/>
      <c r="C137" s="17"/>
      <c r="D137" s="17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</row>
    <row r="138" spans="2:16" s="10" customFormat="1" ht="17.25" customHeight="1" x14ac:dyDescent="0.15">
      <c r="B138" s="65" t="s">
        <v>32</v>
      </c>
      <c r="C138" s="65"/>
      <c r="D138" s="17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</row>
    <row r="139" spans="2:16" s="10" customFormat="1" ht="19.2" x14ac:dyDescent="0.15">
      <c r="B139" s="30" t="s">
        <v>9</v>
      </c>
      <c r="C139" s="11" t="s">
        <v>19</v>
      </c>
      <c r="D139" s="402" t="s">
        <v>20</v>
      </c>
      <c r="E139" s="410" t="s">
        <v>33</v>
      </c>
      <c r="F139" s="410" t="s">
        <v>34</v>
      </c>
      <c r="G139" s="410" t="s">
        <v>35</v>
      </c>
      <c r="H139" s="410" t="s">
        <v>36</v>
      </c>
      <c r="I139" s="410" t="s">
        <v>37</v>
      </c>
      <c r="J139" s="411" t="s">
        <v>38</v>
      </c>
      <c r="K139" s="412" t="s">
        <v>39</v>
      </c>
      <c r="L139" s="412" t="s">
        <v>40</v>
      </c>
      <c r="M139" s="412" t="s">
        <v>41</v>
      </c>
      <c r="N139" s="63"/>
      <c r="O139" s="63"/>
    </row>
    <row r="140" spans="2:16" s="340" customFormat="1" ht="9.9" customHeight="1" x14ac:dyDescent="0.15">
      <c r="B140" s="335"/>
      <c r="C140" s="336"/>
      <c r="D140" s="337" t="s">
        <v>10</v>
      </c>
      <c r="E140" s="384">
        <f t="shared" ref="E140:M140" si="50">E141+E142</f>
        <v>2</v>
      </c>
      <c r="F140" s="384">
        <f t="shared" si="50"/>
        <v>12</v>
      </c>
      <c r="G140" s="384">
        <f t="shared" si="50"/>
        <v>50</v>
      </c>
      <c r="H140" s="384">
        <f t="shared" si="50"/>
        <v>16</v>
      </c>
      <c r="I140" s="384">
        <f t="shared" si="50"/>
        <v>7</v>
      </c>
      <c r="J140" s="385">
        <f t="shared" si="50"/>
        <v>28</v>
      </c>
      <c r="K140" s="385">
        <f t="shared" si="50"/>
        <v>19</v>
      </c>
      <c r="L140" s="385">
        <f t="shared" si="50"/>
        <v>17</v>
      </c>
      <c r="M140" s="385">
        <f t="shared" si="50"/>
        <v>18</v>
      </c>
      <c r="N140" s="339"/>
      <c r="O140" s="339"/>
    </row>
    <row r="141" spans="2:16" s="340" customFormat="1" ht="9.9" customHeight="1" x14ac:dyDescent="0.15">
      <c r="B141" s="342"/>
      <c r="C141" s="343"/>
      <c r="D141" s="344" t="s">
        <v>88</v>
      </c>
      <c r="E141" s="386">
        <f t="shared" ref="E141:M141" si="51">E144+E147</f>
        <v>2</v>
      </c>
      <c r="F141" s="386">
        <f t="shared" si="51"/>
        <v>4</v>
      </c>
      <c r="G141" s="386">
        <f t="shared" si="51"/>
        <v>23</v>
      </c>
      <c r="H141" s="386">
        <f t="shared" si="51"/>
        <v>7</v>
      </c>
      <c r="I141" s="386">
        <f t="shared" si="51"/>
        <v>2</v>
      </c>
      <c r="J141" s="387">
        <f t="shared" si="51"/>
        <v>15</v>
      </c>
      <c r="K141" s="387">
        <f t="shared" si="51"/>
        <v>11</v>
      </c>
      <c r="L141" s="387">
        <f t="shared" si="51"/>
        <v>9</v>
      </c>
      <c r="M141" s="387">
        <f t="shared" si="51"/>
        <v>9</v>
      </c>
      <c r="N141" s="339"/>
      <c r="O141" s="339"/>
    </row>
    <row r="142" spans="2:16" s="340" customFormat="1" ht="9.9" customHeight="1" x14ac:dyDescent="0.15">
      <c r="B142" s="342"/>
      <c r="C142" s="343" t="s">
        <v>10</v>
      </c>
      <c r="D142" s="345" t="s">
        <v>91</v>
      </c>
      <c r="E142" s="388">
        <f t="shared" ref="E142:M142" si="52">E145+E148</f>
        <v>0</v>
      </c>
      <c r="F142" s="388">
        <f t="shared" si="52"/>
        <v>8</v>
      </c>
      <c r="G142" s="388">
        <f t="shared" si="52"/>
        <v>27</v>
      </c>
      <c r="H142" s="388">
        <f t="shared" si="52"/>
        <v>9</v>
      </c>
      <c r="I142" s="388">
        <f t="shared" si="52"/>
        <v>5</v>
      </c>
      <c r="J142" s="389">
        <f t="shared" si="52"/>
        <v>13</v>
      </c>
      <c r="K142" s="389">
        <f t="shared" si="52"/>
        <v>8</v>
      </c>
      <c r="L142" s="389">
        <f t="shared" si="52"/>
        <v>8</v>
      </c>
      <c r="M142" s="389">
        <f t="shared" si="52"/>
        <v>9</v>
      </c>
      <c r="N142" s="339"/>
      <c r="O142" s="339"/>
    </row>
    <row r="143" spans="2:16" s="340" customFormat="1" ht="9.9" customHeight="1" x14ac:dyDescent="0.15">
      <c r="B143" s="342"/>
      <c r="C143" s="335" t="s">
        <v>25</v>
      </c>
      <c r="D143" s="337" t="s">
        <v>10</v>
      </c>
      <c r="E143" s="384">
        <f t="shared" ref="E143:M143" si="53">E144+E145</f>
        <v>1</v>
      </c>
      <c r="F143" s="384">
        <f t="shared" si="53"/>
        <v>8</v>
      </c>
      <c r="G143" s="384">
        <f t="shared" si="53"/>
        <v>25</v>
      </c>
      <c r="H143" s="384">
        <f t="shared" si="53"/>
        <v>9</v>
      </c>
      <c r="I143" s="384">
        <f t="shared" si="53"/>
        <v>5</v>
      </c>
      <c r="J143" s="385">
        <f t="shared" si="53"/>
        <v>12</v>
      </c>
      <c r="K143" s="385">
        <f t="shared" si="53"/>
        <v>8</v>
      </c>
      <c r="L143" s="385">
        <f t="shared" si="53"/>
        <v>7</v>
      </c>
      <c r="M143" s="385">
        <f t="shared" si="53"/>
        <v>6</v>
      </c>
      <c r="N143" s="339"/>
      <c r="O143" s="339"/>
    </row>
    <row r="144" spans="2:16" s="340" customFormat="1" ht="9.9" customHeight="1" x14ac:dyDescent="0.15">
      <c r="B144" s="342" t="s">
        <v>12</v>
      </c>
      <c r="C144" s="342" t="s">
        <v>13</v>
      </c>
      <c r="D144" s="344" t="s">
        <v>88</v>
      </c>
      <c r="E144" s="399">
        <v>1</v>
      </c>
      <c r="F144" s="399">
        <v>3</v>
      </c>
      <c r="G144" s="399">
        <v>12</v>
      </c>
      <c r="H144" s="399">
        <v>4</v>
      </c>
      <c r="I144" s="399">
        <v>0</v>
      </c>
      <c r="J144" s="399">
        <v>4</v>
      </c>
      <c r="K144" s="399">
        <v>5</v>
      </c>
      <c r="L144" s="399">
        <v>3</v>
      </c>
      <c r="M144" s="399">
        <v>3</v>
      </c>
      <c r="N144" s="339"/>
      <c r="O144" s="339"/>
    </row>
    <row r="145" spans="2:15" s="340" customFormat="1" ht="9.9" customHeight="1" x14ac:dyDescent="0.15">
      <c r="B145" s="342"/>
      <c r="C145" s="342"/>
      <c r="D145" s="346" t="s">
        <v>91</v>
      </c>
      <c r="E145" s="400">
        <v>0</v>
      </c>
      <c r="F145" s="400">
        <v>5</v>
      </c>
      <c r="G145" s="400">
        <v>13</v>
      </c>
      <c r="H145" s="400">
        <v>5</v>
      </c>
      <c r="I145" s="400">
        <v>5</v>
      </c>
      <c r="J145" s="400">
        <v>8</v>
      </c>
      <c r="K145" s="400">
        <v>3</v>
      </c>
      <c r="L145" s="400">
        <v>4</v>
      </c>
      <c r="M145" s="400">
        <v>3</v>
      </c>
      <c r="N145" s="339"/>
      <c r="O145" s="339"/>
    </row>
    <row r="146" spans="2:15" s="340" customFormat="1" ht="9.9" customHeight="1" x14ac:dyDescent="0.15">
      <c r="B146" s="342"/>
      <c r="C146" s="335"/>
      <c r="D146" s="337" t="s">
        <v>10</v>
      </c>
      <c r="E146" s="384">
        <f t="shared" ref="E146:M146" si="54">E147+E148</f>
        <v>1</v>
      </c>
      <c r="F146" s="384">
        <f t="shared" si="54"/>
        <v>4</v>
      </c>
      <c r="G146" s="384">
        <f t="shared" si="54"/>
        <v>25</v>
      </c>
      <c r="H146" s="384">
        <f t="shared" si="54"/>
        <v>7</v>
      </c>
      <c r="I146" s="384">
        <f t="shared" si="54"/>
        <v>2</v>
      </c>
      <c r="J146" s="385">
        <f t="shared" si="54"/>
        <v>16</v>
      </c>
      <c r="K146" s="385">
        <f t="shared" si="54"/>
        <v>11</v>
      </c>
      <c r="L146" s="385">
        <f t="shared" si="54"/>
        <v>10</v>
      </c>
      <c r="M146" s="385">
        <f t="shared" si="54"/>
        <v>12</v>
      </c>
      <c r="N146" s="339"/>
      <c r="O146" s="339"/>
    </row>
    <row r="147" spans="2:15" s="340" customFormat="1" ht="9.9" customHeight="1" x14ac:dyDescent="0.15">
      <c r="B147" s="342"/>
      <c r="C147" s="342" t="s">
        <v>14</v>
      </c>
      <c r="D147" s="347" t="s">
        <v>88</v>
      </c>
      <c r="E147" s="399">
        <v>1</v>
      </c>
      <c r="F147" s="399">
        <v>1</v>
      </c>
      <c r="G147" s="399">
        <v>11</v>
      </c>
      <c r="H147" s="399">
        <v>3</v>
      </c>
      <c r="I147" s="399">
        <v>2</v>
      </c>
      <c r="J147" s="399">
        <v>11</v>
      </c>
      <c r="K147" s="399">
        <v>6</v>
      </c>
      <c r="L147" s="399">
        <v>6</v>
      </c>
      <c r="M147" s="399">
        <v>6</v>
      </c>
      <c r="N147" s="339"/>
      <c r="O147" s="339"/>
    </row>
    <row r="148" spans="2:15" s="340" customFormat="1" ht="9.9" customHeight="1" x14ac:dyDescent="0.15">
      <c r="B148" s="348"/>
      <c r="C148" s="349"/>
      <c r="D148" s="349" t="s">
        <v>91</v>
      </c>
      <c r="E148" s="400">
        <v>0</v>
      </c>
      <c r="F148" s="400">
        <v>3</v>
      </c>
      <c r="G148" s="400">
        <v>14</v>
      </c>
      <c r="H148" s="400">
        <v>4</v>
      </c>
      <c r="I148" s="400">
        <v>0</v>
      </c>
      <c r="J148" s="400">
        <v>5</v>
      </c>
      <c r="K148" s="400">
        <v>5</v>
      </c>
      <c r="L148" s="400">
        <v>4</v>
      </c>
      <c r="M148" s="400">
        <v>6</v>
      </c>
      <c r="N148" s="339"/>
      <c r="O148" s="339"/>
    </row>
    <row r="149" spans="2:15" s="340" customFormat="1" ht="9.9" customHeight="1" x14ac:dyDescent="0.15">
      <c r="B149" s="335"/>
      <c r="C149" s="336"/>
      <c r="D149" s="337" t="s">
        <v>10</v>
      </c>
      <c r="E149" s="384">
        <f t="shared" ref="E149:M149" si="55">E150+E151</f>
        <v>2</v>
      </c>
      <c r="F149" s="384">
        <f t="shared" si="55"/>
        <v>4</v>
      </c>
      <c r="G149" s="384">
        <f t="shared" si="55"/>
        <v>11</v>
      </c>
      <c r="H149" s="384">
        <f t="shared" si="55"/>
        <v>7</v>
      </c>
      <c r="I149" s="384">
        <f t="shared" si="55"/>
        <v>2</v>
      </c>
      <c r="J149" s="385">
        <f t="shared" si="55"/>
        <v>21</v>
      </c>
      <c r="K149" s="385">
        <f t="shared" si="55"/>
        <v>2</v>
      </c>
      <c r="L149" s="385">
        <f t="shared" si="55"/>
        <v>9</v>
      </c>
      <c r="M149" s="385">
        <f t="shared" si="55"/>
        <v>11</v>
      </c>
      <c r="N149" s="339"/>
      <c r="O149" s="339"/>
    </row>
    <row r="150" spans="2:15" s="340" customFormat="1" ht="9.9" customHeight="1" x14ac:dyDescent="0.15">
      <c r="B150" s="342"/>
      <c r="C150" s="343"/>
      <c r="D150" s="344" t="s">
        <v>88</v>
      </c>
      <c r="E150" s="386">
        <f t="shared" ref="E150:M150" si="56">E153+E156</f>
        <v>2</v>
      </c>
      <c r="F150" s="386">
        <f t="shared" si="56"/>
        <v>4</v>
      </c>
      <c r="G150" s="386">
        <f t="shared" si="56"/>
        <v>7</v>
      </c>
      <c r="H150" s="386">
        <f t="shared" si="56"/>
        <v>4</v>
      </c>
      <c r="I150" s="386">
        <f t="shared" si="56"/>
        <v>2</v>
      </c>
      <c r="J150" s="387">
        <f t="shared" si="56"/>
        <v>9</v>
      </c>
      <c r="K150" s="387">
        <f t="shared" si="56"/>
        <v>2</v>
      </c>
      <c r="L150" s="387">
        <f t="shared" si="56"/>
        <v>5</v>
      </c>
      <c r="M150" s="387">
        <f t="shared" si="56"/>
        <v>7</v>
      </c>
      <c r="N150" s="339"/>
      <c r="O150" s="339"/>
    </row>
    <row r="151" spans="2:15" s="340" customFormat="1" ht="9.9" customHeight="1" x14ac:dyDescent="0.15">
      <c r="B151" s="342"/>
      <c r="C151" s="343" t="s">
        <v>10</v>
      </c>
      <c r="D151" s="345" t="s">
        <v>91</v>
      </c>
      <c r="E151" s="388">
        <f t="shared" ref="E151:M151" si="57">E154+E157</f>
        <v>0</v>
      </c>
      <c r="F151" s="388">
        <f t="shared" si="57"/>
        <v>0</v>
      </c>
      <c r="G151" s="388">
        <f t="shared" si="57"/>
        <v>4</v>
      </c>
      <c r="H151" s="388">
        <f t="shared" si="57"/>
        <v>3</v>
      </c>
      <c r="I151" s="388">
        <f t="shared" si="57"/>
        <v>0</v>
      </c>
      <c r="J151" s="389">
        <f t="shared" si="57"/>
        <v>12</v>
      </c>
      <c r="K151" s="389">
        <f t="shared" si="57"/>
        <v>0</v>
      </c>
      <c r="L151" s="389">
        <f t="shared" si="57"/>
        <v>4</v>
      </c>
      <c r="M151" s="389">
        <f t="shared" si="57"/>
        <v>4</v>
      </c>
      <c r="N151" s="339"/>
      <c r="O151" s="339"/>
    </row>
    <row r="152" spans="2:15" s="340" customFormat="1" ht="9" customHeight="1" x14ac:dyDescent="0.15">
      <c r="B152" s="342"/>
      <c r="C152" s="335" t="s">
        <v>25</v>
      </c>
      <c r="D152" s="337" t="s">
        <v>10</v>
      </c>
      <c r="E152" s="384">
        <f t="shared" ref="E152:M152" si="58">E153+E154</f>
        <v>2</v>
      </c>
      <c r="F152" s="384">
        <f t="shared" si="58"/>
        <v>2</v>
      </c>
      <c r="G152" s="384">
        <f t="shared" si="58"/>
        <v>5</v>
      </c>
      <c r="H152" s="384">
        <f t="shared" si="58"/>
        <v>3</v>
      </c>
      <c r="I152" s="384">
        <f t="shared" si="58"/>
        <v>2</v>
      </c>
      <c r="J152" s="385">
        <f t="shared" si="58"/>
        <v>9</v>
      </c>
      <c r="K152" s="385">
        <f t="shared" si="58"/>
        <v>2</v>
      </c>
      <c r="L152" s="385">
        <f t="shared" si="58"/>
        <v>4</v>
      </c>
      <c r="M152" s="385">
        <f t="shared" si="58"/>
        <v>6</v>
      </c>
      <c r="N152" s="339"/>
      <c r="O152" s="339"/>
    </row>
    <row r="153" spans="2:15" s="340" customFormat="1" ht="9.9" customHeight="1" x14ac:dyDescent="0.15">
      <c r="B153" s="342" t="s">
        <v>15</v>
      </c>
      <c r="C153" s="342" t="s">
        <v>13</v>
      </c>
      <c r="D153" s="344" t="s">
        <v>88</v>
      </c>
      <c r="E153" s="399">
        <v>2</v>
      </c>
      <c r="F153" s="399">
        <v>2</v>
      </c>
      <c r="G153" s="399">
        <v>4</v>
      </c>
      <c r="H153" s="399">
        <v>1</v>
      </c>
      <c r="I153" s="399">
        <v>2</v>
      </c>
      <c r="J153" s="399">
        <v>6</v>
      </c>
      <c r="K153" s="399">
        <v>2</v>
      </c>
      <c r="L153" s="399">
        <v>4</v>
      </c>
      <c r="M153" s="399">
        <v>3</v>
      </c>
      <c r="N153" s="339"/>
      <c r="O153" s="339"/>
    </row>
    <row r="154" spans="2:15" s="340" customFormat="1" ht="9.9" customHeight="1" x14ac:dyDescent="0.15">
      <c r="B154" s="342"/>
      <c r="C154" s="342"/>
      <c r="D154" s="346" t="s">
        <v>91</v>
      </c>
      <c r="E154" s="400">
        <v>0</v>
      </c>
      <c r="F154" s="400">
        <v>0</v>
      </c>
      <c r="G154" s="400">
        <v>1</v>
      </c>
      <c r="H154" s="400">
        <v>2</v>
      </c>
      <c r="I154" s="400">
        <v>0</v>
      </c>
      <c r="J154" s="400">
        <v>3</v>
      </c>
      <c r="K154" s="400">
        <v>0</v>
      </c>
      <c r="L154" s="400">
        <v>0</v>
      </c>
      <c r="M154" s="400">
        <v>3</v>
      </c>
      <c r="N154" s="339"/>
      <c r="O154" s="339"/>
    </row>
    <row r="155" spans="2:15" s="340" customFormat="1" ht="9.9" customHeight="1" x14ac:dyDescent="0.15">
      <c r="B155" s="342"/>
      <c r="C155" s="335"/>
      <c r="D155" s="337" t="s">
        <v>10</v>
      </c>
      <c r="E155" s="384">
        <f t="shared" ref="E155:M155" si="59">E156+E157</f>
        <v>0</v>
      </c>
      <c r="F155" s="384">
        <f t="shared" si="59"/>
        <v>2</v>
      </c>
      <c r="G155" s="384">
        <f t="shared" si="59"/>
        <v>6</v>
      </c>
      <c r="H155" s="384">
        <f t="shared" si="59"/>
        <v>4</v>
      </c>
      <c r="I155" s="384">
        <f t="shared" si="59"/>
        <v>0</v>
      </c>
      <c r="J155" s="385">
        <f t="shared" si="59"/>
        <v>12</v>
      </c>
      <c r="K155" s="385">
        <f t="shared" si="59"/>
        <v>0</v>
      </c>
      <c r="L155" s="385">
        <f t="shared" si="59"/>
        <v>5</v>
      </c>
      <c r="M155" s="385">
        <f t="shared" si="59"/>
        <v>5</v>
      </c>
      <c r="N155" s="339"/>
      <c r="O155" s="339"/>
    </row>
    <row r="156" spans="2:15" s="340" customFormat="1" ht="9.9" customHeight="1" x14ac:dyDescent="0.15">
      <c r="B156" s="342"/>
      <c r="C156" s="342" t="s">
        <v>16</v>
      </c>
      <c r="D156" s="347" t="s">
        <v>88</v>
      </c>
      <c r="E156" s="399">
        <v>0</v>
      </c>
      <c r="F156" s="399">
        <v>2</v>
      </c>
      <c r="G156" s="399">
        <v>3</v>
      </c>
      <c r="H156" s="399">
        <v>3</v>
      </c>
      <c r="I156" s="399">
        <v>0</v>
      </c>
      <c r="J156" s="399">
        <v>3</v>
      </c>
      <c r="K156" s="399">
        <v>0</v>
      </c>
      <c r="L156" s="399">
        <v>1</v>
      </c>
      <c r="M156" s="399">
        <v>4</v>
      </c>
      <c r="N156" s="339"/>
      <c r="O156" s="339"/>
    </row>
    <row r="157" spans="2:15" s="340" customFormat="1" ht="9.9" customHeight="1" x14ac:dyDescent="0.15">
      <c r="B157" s="348"/>
      <c r="C157" s="349"/>
      <c r="D157" s="349" t="s">
        <v>91</v>
      </c>
      <c r="E157" s="400">
        <v>0</v>
      </c>
      <c r="F157" s="400">
        <v>0</v>
      </c>
      <c r="G157" s="400">
        <v>3</v>
      </c>
      <c r="H157" s="400">
        <v>1</v>
      </c>
      <c r="I157" s="400">
        <v>0</v>
      </c>
      <c r="J157" s="400">
        <v>9</v>
      </c>
      <c r="K157" s="400">
        <v>0</v>
      </c>
      <c r="L157" s="400">
        <v>4</v>
      </c>
      <c r="M157" s="400">
        <v>1</v>
      </c>
      <c r="N157" s="339"/>
      <c r="O157" s="339"/>
    </row>
    <row r="158" spans="2:15" s="340" customFormat="1" ht="9.9" customHeight="1" x14ac:dyDescent="0.15">
      <c r="B158" s="335"/>
      <c r="C158" s="336"/>
      <c r="D158" s="337" t="s">
        <v>10</v>
      </c>
      <c r="E158" s="384">
        <f t="shared" ref="E158:M158" si="60">E159+E160</f>
        <v>1</v>
      </c>
      <c r="F158" s="384">
        <f t="shared" si="60"/>
        <v>8</v>
      </c>
      <c r="G158" s="384">
        <f t="shared" si="60"/>
        <v>11</v>
      </c>
      <c r="H158" s="384">
        <f t="shared" si="60"/>
        <v>18</v>
      </c>
      <c r="I158" s="384">
        <f t="shared" si="60"/>
        <v>0</v>
      </c>
      <c r="J158" s="385">
        <f t="shared" si="60"/>
        <v>20</v>
      </c>
      <c r="K158" s="385">
        <f t="shared" si="60"/>
        <v>5</v>
      </c>
      <c r="L158" s="385">
        <f t="shared" si="60"/>
        <v>10</v>
      </c>
      <c r="M158" s="385">
        <f t="shared" si="60"/>
        <v>16</v>
      </c>
      <c r="N158" s="339"/>
      <c r="O158" s="339"/>
    </row>
    <row r="159" spans="2:15" s="340" customFormat="1" ht="9.9" customHeight="1" x14ac:dyDescent="0.15">
      <c r="B159" s="342" t="s">
        <v>26</v>
      </c>
      <c r="C159" s="343" t="s">
        <v>16</v>
      </c>
      <c r="D159" s="344" t="s">
        <v>88</v>
      </c>
      <c r="E159" s="399">
        <v>0</v>
      </c>
      <c r="F159" s="399">
        <v>3</v>
      </c>
      <c r="G159" s="399">
        <v>7</v>
      </c>
      <c r="H159" s="399">
        <v>12</v>
      </c>
      <c r="I159" s="399">
        <v>0</v>
      </c>
      <c r="J159" s="399">
        <v>9</v>
      </c>
      <c r="K159" s="399">
        <v>4</v>
      </c>
      <c r="L159" s="399">
        <v>5</v>
      </c>
      <c r="M159" s="399">
        <v>8</v>
      </c>
      <c r="N159" s="339"/>
      <c r="O159" s="339"/>
    </row>
    <row r="160" spans="2:15" s="340" customFormat="1" ht="9.9" customHeight="1" thickBot="1" x14ac:dyDescent="0.2">
      <c r="B160" s="342"/>
      <c r="C160" s="350"/>
      <c r="D160" s="345" t="s">
        <v>91</v>
      </c>
      <c r="E160" s="401">
        <v>1</v>
      </c>
      <c r="F160" s="401">
        <v>5</v>
      </c>
      <c r="G160" s="401">
        <v>4</v>
      </c>
      <c r="H160" s="401">
        <v>6</v>
      </c>
      <c r="I160" s="401">
        <v>0</v>
      </c>
      <c r="J160" s="401">
        <v>11</v>
      </c>
      <c r="K160" s="401">
        <v>1</v>
      </c>
      <c r="L160" s="401">
        <v>5</v>
      </c>
      <c r="M160" s="401">
        <v>8</v>
      </c>
      <c r="N160" s="339"/>
      <c r="O160" s="339"/>
    </row>
    <row r="161" spans="2:15" s="10" customFormat="1" ht="9.9" customHeight="1" thickTop="1" x14ac:dyDescent="0.15">
      <c r="B161" s="165"/>
      <c r="C161" s="166"/>
      <c r="D161" s="167" t="s">
        <v>10</v>
      </c>
      <c r="E161" s="393">
        <f t="shared" ref="E161:M161" si="61">E162+E163</f>
        <v>5</v>
      </c>
      <c r="F161" s="393">
        <f t="shared" si="61"/>
        <v>24</v>
      </c>
      <c r="G161" s="393">
        <f t="shared" si="61"/>
        <v>72</v>
      </c>
      <c r="H161" s="393">
        <f t="shared" si="61"/>
        <v>41</v>
      </c>
      <c r="I161" s="393">
        <f t="shared" si="61"/>
        <v>9</v>
      </c>
      <c r="J161" s="394">
        <f t="shared" si="61"/>
        <v>69</v>
      </c>
      <c r="K161" s="394">
        <f t="shared" si="61"/>
        <v>26</v>
      </c>
      <c r="L161" s="394">
        <f t="shared" si="61"/>
        <v>36</v>
      </c>
      <c r="M161" s="394">
        <f t="shared" si="61"/>
        <v>45</v>
      </c>
      <c r="N161" s="63"/>
      <c r="O161" s="63"/>
    </row>
    <row r="162" spans="2:15" s="10" customFormat="1" ht="9.9" customHeight="1" x14ac:dyDescent="0.15">
      <c r="B162" s="157"/>
      <c r="C162" s="158"/>
      <c r="D162" s="159" t="s">
        <v>88</v>
      </c>
      <c r="E162" s="395">
        <f t="shared" ref="E162:M162" si="62">E141+E150+E159</f>
        <v>4</v>
      </c>
      <c r="F162" s="395">
        <f t="shared" si="62"/>
        <v>11</v>
      </c>
      <c r="G162" s="395">
        <f t="shared" si="62"/>
        <v>37</v>
      </c>
      <c r="H162" s="395">
        <f t="shared" si="62"/>
        <v>23</v>
      </c>
      <c r="I162" s="395">
        <f t="shared" si="62"/>
        <v>4</v>
      </c>
      <c r="J162" s="396">
        <f t="shared" si="62"/>
        <v>33</v>
      </c>
      <c r="K162" s="396">
        <f t="shared" si="62"/>
        <v>17</v>
      </c>
      <c r="L162" s="396">
        <f t="shared" si="62"/>
        <v>19</v>
      </c>
      <c r="M162" s="396">
        <f t="shared" si="62"/>
        <v>24</v>
      </c>
      <c r="N162" s="63"/>
      <c r="O162" s="63"/>
    </row>
    <row r="163" spans="2:15" s="10" customFormat="1" ht="9.9" customHeight="1" thickBot="1" x14ac:dyDescent="0.2">
      <c r="B163" s="168" t="s">
        <v>10</v>
      </c>
      <c r="C163" s="28"/>
      <c r="D163" s="160" t="s">
        <v>91</v>
      </c>
      <c r="E163" s="397">
        <f t="shared" ref="E163:M163" si="63">E142+E151+E160</f>
        <v>1</v>
      </c>
      <c r="F163" s="397">
        <f t="shared" si="63"/>
        <v>13</v>
      </c>
      <c r="G163" s="397">
        <f t="shared" si="63"/>
        <v>35</v>
      </c>
      <c r="H163" s="397">
        <f t="shared" si="63"/>
        <v>18</v>
      </c>
      <c r="I163" s="397">
        <f t="shared" si="63"/>
        <v>5</v>
      </c>
      <c r="J163" s="398">
        <f t="shared" si="63"/>
        <v>36</v>
      </c>
      <c r="K163" s="398">
        <f t="shared" si="63"/>
        <v>9</v>
      </c>
      <c r="L163" s="398">
        <f t="shared" si="63"/>
        <v>17</v>
      </c>
      <c r="M163" s="398">
        <f t="shared" si="63"/>
        <v>21</v>
      </c>
      <c r="N163" s="63"/>
      <c r="O163" s="63"/>
    </row>
    <row r="164" spans="2:15" s="10" customFormat="1" ht="22.5" customHeight="1" thickTop="1" x14ac:dyDescent="0.15">
      <c r="B164" s="32" t="s">
        <v>9</v>
      </c>
      <c r="C164" s="31" t="s">
        <v>19</v>
      </c>
      <c r="D164" s="404" t="s">
        <v>20</v>
      </c>
      <c r="E164" s="413" t="s">
        <v>33</v>
      </c>
      <c r="F164" s="413" t="s">
        <v>34</v>
      </c>
      <c r="G164" s="413" t="s">
        <v>35</v>
      </c>
      <c r="H164" s="413" t="s">
        <v>36</v>
      </c>
      <c r="I164" s="413" t="s">
        <v>37</v>
      </c>
      <c r="J164" s="414" t="s">
        <v>38</v>
      </c>
      <c r="K164" s="415" t="s">
        <v>39</v>
      </c>
      <c r="L164" s="415" t="s">
        <v>40</v>
      </c>
      <c r="M164" s="415" t="s">
        <v>41</v>
      </c>
      <c r="N164" s="63"/>
      <c r="O164" s="63"/>
    </row>
    <row r="165" spans="2:15" s="10" customFormat="1" ht="9.9" customHeight="1" x14ac:dyDescent="0.15">
      <c r="B165" s="154"/>
      <c r="C165" s="155"/>
      <c r="D165" s="156" t="s">
        <v>10</v>
      </c>
      <c r="E165" s="182">
        <f t="shared" ref="E165:M165" si="64">E140/$E$109</f>
        <v>1.8867924528301886E-2</v>
      </c>
      <c r="F165" s="182">
        <f t="shared" si="64"/>
        <v>0.11320754716981132</v>
      </c>
      <c r="G165" s="182">
        <f t="shared" si="64"/>
        <v>0.47169811320754718</v>
      </c>
      <c r="H165" s="182">
        <f t="shared" si="64"/>
        <v>0.15094339622641509</v>
      </c>
      <c r="I165" s="182">
        <f t="shared" si="64"/>
        <v>6.6037735849056603E-2</v>
      </c>
      <c r="J165" s="183">
        <f t="shared" si="64"/>
        <v>0.26415094339622641</v>
      </c>
      <c r="K165" s="183">
        <f t="shared" si="64"/>
        <v>0.17924528301886791</v>
      </c>
      <c r="L165" s="183">
        <f t="shared" si="64"/>
        <v>0.16037735849056603</v>
      </c>
      <c r="M165" s="183">
        <f t="shared" si="64"/>
        <v>0.16981132075471697</v>
      </c>
      <c r="N165" s="63"/>
      <c r="O165" s="63"/>
    </row>
    <row r="166" spans="2:15" s="10" customFormat="1" ht="9.9" customHeight="1" x14ac:dyDescent="0.15">
      <c r="B166" s="157"/>
      <c r="C166" s="158"/>
      <c r="D166" s="159" t="s">
        <v>88</v>
      </c>
      <c r="E166" s="184">
        <f t="shared" ref="E166:M166" si="65">E141/$E$110</f>
        <v>3.4482758620689655E-2</v>
      </c>
      <c r="F166" s="184">
        <f t="shared" si="65"/>
        <v>6.8965517241379309E-2</v>
      </c>
      <c r="G166" s="184">
        <f t="shared" si="65"/>
        <v>0.39655172413793105</v>
      </c>
      <c r="H166" s="184">
        <f t="shared" si="65"/>
        <v>0.1206896551724138</v>
      </c>
      <c r="I166" s="184">
        <f t="shared" si="65"/>
        <v>3.4482758620689655E-2</v>
      </c>
      <c r="J166" s="185">
        <f t="shared" si="65"/>
        <v>0.25862068965517243</v>
      </c>
      <c r="K166" s="185">
        <f t="shared" si="65"/>
        <v>0.18965517241379309</v>
      </c>
      <c r="L166" s="185">
        <f t="shared" si="65"/>
        <v>0.15517241379310345</v>
      </c>
      <c r="M166" s="185">
        <f t="shared" si="65"/>
        <v>0.15517241379310345</v>
      </c>
      <c r="N166" s="63"/>
      <c r="O166" s="63"/>
    </row>
    <row r="167" spans="2:15" s="10" customFormat="1" ht="9.9" customHeight="1" x14ac:dyDescent="0.15">
      <c r="B167" s="157"/>
      <c r="C167" s="158" t="s">
        <v>10</v>
      </c>
      <c r="D167" s="160" t="s">
        <v>91</v>
      </c>
      <c r="E167" s="186">
        <f t="shared" ref="E167:M167" si="66">E142/$E$111</f>
        <v>0</v>
      </c>
      <c r="F167" s="186">
        <f t="shared" si="66"/>
        <v>0.16666666666666666</v>
      </c>
      <c r="G167" s="186">
        <f t="shared" si="66"/>
        <v>0.5625</v>
      </c>
      <c r="H167" s="186">
        <f t="shared" si="66"/>
        <v>0.1875</v>
      </c>
      <c r="I167" s="186">
        <f t="shared" si="66"/>
        <v>0.10416666666666667</v>
      </c>
      <c r="J167" s="187">
        <f t="shared" si="66"/>
        <v>0.27083333333333331</v>
      </c>
      <c r="K167" s="187">
        <f t="shared" si="66"/>
        <v>0.16666666666666666</v>
      </c>
      <c r="L167" s="187">
        <f t="shared" si="66"/>
        <v>0.16666666666666666</v>
      </c>
      <c r="M167" s="187">
        <f t="shared" si="66"/>
        <v>0.1875</v>
      </c>
      <c r="N167" s="63"/>
      <c r="O167" s="63"/>
    </row>
    <row r="168" spans="2:15" s="10" customFormat="1" ht="9.9" customHeight="1" x14ac:dyDescent="0.15">
      <c r="B168" s="157"/>
      <c r="C168" s="154" t="s">
        <v>25</v>
      </c>
      <c r="D168" s="156" t="s">
        <v>10</v>
      </c>
      <c r="E168" s="182">
        <f t="shared" ref="E168:M168" si="67">E143/$E$113</f>
        <v>1.9230769230769232E-2</v>
      </c>
      <c r="F168" s="182">
        <f t="shared" si="67"/>
        <v>0.15384615384615385</v>
      </c>
      <c r="G168" s="182">
        <f t="shared" si="67"/>
        <v>0.48076923076923078</v>
      </c>
      <c r="H168" s="182">
        <f t="shared" si="67"/>
        <v>0.17307692307692307</v>
      </c>
      <c r="I168" s="182">
        <f t="shared" si="67"/>
        <v>9.6153846153846159E-2</v>
      </c>
      <c r="J168" s="183">
        <f t="shared" si="67"/>
        <v>0.23076923076923078</v>
      </c>
      <c r="K168" s="183">
        <f t="shared" si="67"/>
        <v>0.15384615384615385</v>
      </c>
      <c r="L168" s="183">
        <f t="shared" si="67"/>
        <v>0.13461538461538461</v>
      </c>
      <c r="M168" s="183">
        <f t="shared" si="67"/>
        <v>0.11538461538461539</v>
      </c>
      <c r="N168" s="63"/>
      <c r="O168" s="63"/>
    </row>
    <row r="169" spans="2:15" s="10" customFormat="1" ht="9.9" customHeight="1" x14ac:dyDescent="0.15">
      <c r="B169" s="157" t="s">
        <v>12</v>
      </c>
      <c r="C169" s="157" t="s">
        <v>13</v>
      </c>
      <c r="D169" s="159" t="s">
        <v>88</v>
      </c>
      <c r="E169" s="184">
        <f t="shared" ref="E169:M169" si="68">E144/$E$114</f>
        <v>4.1666666666666664E-2</v>
      </c>
      <c r="F169" s="184">
        <f t="shared" si="68"/>
        <v>0.125</v>
      </c>
      <c r="G169" s="184">
        <f t="shared" si="68"/>
        <v>0.5</v>
      </c>
      <c r="H169" s="184">
        <f t="shared" si="68"/>
        <v>0.16666666666666666</v>
      </c>
      <c r="I169" s="184">
        <f t="shared" si="68"/>
        <v>0</v>
      </c>
      <c r="J169" s="185">
        <f t="shared" si="68"/>
        <v>0.16666666666666666</v>
      </c>
      <c r="K169" s="185">
        <f t="shared" si="68"/>
        <v>0.20833333333333334</v>
      </c>
      <c r="L169" s="185">
        <f t="shared" si="68"/>
        <v>0.125</v>
      </c>
      <c r="M169" s="185">
        <f t="shared" si="68"/>
        <v>0.125</v>
      </c>
      <c r="N169" s="63"/>
      <c r="O169" s="63"/>
    </row>
    <row r="170" spans="2:15" s="10" customFormat="1" ht="9.9" customHeight="1" x14ac:dyDescent="0.15">
      <c r="B170" s="157"/>
      <c r="C170" s="157"/>
      <c r="D170" s="161" t="s">
        <v>91</v>
      </c>
      <c r="E170" s="188">
        <f t="shared" ref="E170:M170" si="69">E145/$E$115</f>
        <v>0</v>
      </c>
      <c r="F170" s="188">
        <f t="shared" si="69"/>
        <v>0.17857142857142858</v>
      </c>
      <c r="G170" s="188">
        <f t="shared" si="69"/>
        <v>0.4642857142857143</v>
      </c>
      <c r="H170" s="188">
        <f t="shared" si="69"/>
        <v>0.17857142857142858</v>
      </c>
      <c r="I170" s="188">
        <f t="shared" si="69"/>
        <v>0.17857142857142858</v>
      </c>
      <c r="J170" s="189">
        <f t="shared" si="69"/>
        <v>0.2857142857142857</v>
      </c>
      <c r="K170" s="189">
        <f t="shared" si="69"/>
        <v>0.10714285714285714</v>
      </c>
      <c r="L170" s="189">
        <f t="shared" si="69"/>
        <v>0.14285714285714285</v>
      </c>
      <c r="M170" s="189">
        <f t="shared" si="69"/>
        <v>0.10714285714285714</v>
      </c>
      <c r="N170" s="63"/>
      <c r="O170" s="63"/>
    </row>
    <row r="171" spans="2:15" s="10" customFormat="1" ht="9.9" customHeight="1" x14ac:dyDescent="0.15">
      <c r="B171" s="157"/>
      <c r="C171" s="154"/>
      <c r="D171" s="156" t="s">
        <v>10</v>
      </c>
      <c r="E171" s="182">
        <f t="shared" ref="E171:M171" si="70">E146/$E$116</f>
        <v>1.8518518518518517E-2</v>
      </c>
      <c r="F171" s="182">
        <f t="shared" si="70"/>
        <v>7.407407407407407E-2</v>
      </c>
      <c r="G171" s="182">
        <f t="shared" si="70"/>
        <v>0.46296296296296297</v>
      </c>
      <c r="H171" s="182">
        <f t="shared" si="70"/>
        <v>0.12962962962962962</v>
      </c>
      <c r="I171" s="182">
        <f t="shared" si="70"/>
        <v>3.7037037037037035E-2</v>
      </c>
      <c r="J171" s="183">
        <f t="shared" si="70"/>
        <v>0.29629629629629628</v>
      </c>
      <c r="K171" s="183">
        <f t="shared" si="70"/>
        <v>0.20370370370370369</v>
      </c>
      <c r="L171" s="183">
        <f t="shared" si="70"/>
        <v>0.18518518518518517</v>
      </c>
      <c r="M171" s="183">
        <f t="shared" si="70"/>
        <v>0.22222222222222221</v>
      </c>
      <c r="N171" s="63"/>
      <c r="O171" s="63"/>
    </row>
    <row r="172" spans="2:15" s="10" customFormat="1" ht="9.9" customHeight="1" x14ac:dyDescent="0.15">
      <c r="B172" s="157"/>
      <c r="C172" s="157" t="s">
        <v>14</v>
      </c>
      <c r="D172" s="162" t="s">
        <v>88</v>
      </c>
      <c r="E172" s="190">
        <f t="shared" ref="E172:M172" si="71">E147/$E$117</f>
        <v>2.9411764705882353E-2</v>
      </c>
      <c r="F172" s="190">
        <f t="shared" si="71"/>
        <v>2.9411764705882353E-2</v>
      </c>
      <c r="G172" s="190">
        <f t="shared" si="71"/>
        <v>0.3235294117647059</v>
      </c>
      <c r="H172" s="190">
        <f t="shared" si="71"/>
        <v>8.8235294117647065E-2</v>
      </c>
      <c r="I172" s="190">
        <f t="shared" si="71"/>
        <v>5.8823529411764705E-2</v>
      </c>
      <c r="J172" s="191">
        <f t="shared" si="71"/>
        <v>0.3235294117647059</v>
      </c>
      <c r="K172" s="191">
        <f t="shared" si="71"/>
        <v>0.17647058823529413</v>
      </c>
      <c r="L172" s="191">
        <f t="shared" si="71"/>
        <v>0.17647058823529413</v>
      </c>
      <c r="M172" s="191">
        <f t="shared" si="71"/>
        <v>0.17647058823529413</v>
      </c>
      <c r="N172" s="63"/>
      <c r="O172" s="63"/>
    </row>
    <row r="173" spans="2:15" s="10" customFormat="1" ht="9.9" customHeight="1" x14ac:dyDescent="0.15">
      <c r="B173" s="163"/>
      <c r="C173" s="164"/>
      <c r="D173" s="164" t="s">
        <v>91</v>
      </c>
      <c r="E173" s="192">
        <f t="shared" ref="E173:M173" si="72">E148/$E$118</f>
        <v>0</v>
      </c>
      <c r="F173" s="192">
        <f t="shared" si="72"/>
        <v>0.15</v>
      </c>
      <c r="G173" s="192">
        <f t="shared" si="72"/>
        <v>0.7</v>
      </c>
      <c r="H173" s="192">
        <f t="shared" si="72"/>
        <v>0.2</v>
      </c>
      <c r="I173" s="192">
        <f t="shared" si="72"/>
        <v>0</v>
      </c>
      <c r="J173" s="193">
        <f t="shared" si="72"/>
        <v>0.25</v>
      </c>
      <c r="K173" s="193">
        <f t="shared" si="72"/>
        <v>0.25</v>
      </c>
      <c r="L173" s="193">
        <f t="shared" si="72"/>
        <v>0.2</v>
      </c>
      <c r="M173" s="193">
        <f t="shared" si="72"/>
        <v>0.3</v>
      </c>
      <c r="N173" s="63"/>
      <c r="O173" s="63"/>
    </row>
    <row r="174" spans="2:15" s="10" customFormat="1" ht="9.9" customHeight="1" x14ac:dyDescent="0.15">
      <c r="B174" s="154"/>
      <c r="C174" s="155"/>
      <c r="D174" s="156" t="s">
        <v>10</v>
      </c>
      <c r="E174" s="182">
        <f t="shared" ref="E174:M174" si="73">E149/$E$119</f>
        <v>4.5454545454545456E-2</v>
      </c>
      <c r="F174" s="182">
        <f t="shared" si="73"/>
        <v>9.0909090909090912E-2</v>
      </c>
      <c r="G174" s="182">
        <f t="shared" si="73"/>
        <v>0.25</v>
      </c>
      <c r="H174" s="182">
        <f t="shared" si="73"/>
        <v>0.15909090909090909</v>
      </c>
      <c r="I174" s="182">
        <f t="shared" si="73"/>
        <v>4.5454545454545456E-2</v>
      </c>
      <c r="J174" s="183">
        <f t="shared" si="73"/>
        <v>0.47727272727272729</v>
      </c>
      <c r="K174" s="183">
        <f t="shared" si="73"/>
        <v>4.5454545454545456E-2</v>
      </c>
      <c r="L174" s="183">
        <f t="shared" si="73"/>
        <v>0.20454545454545456</v>
      </c>
      <c r="M174" s="183">
        <f t="shared" si="73"/>
        <v>0.25</v>
      </c>
      <c r="N174" s="63"/>
      <c r="O174" s="63"/>
    </row>
    <row r="175" spans="2:15" s="10" customFormat="1" ht="9.9" customHeight="1" x14ac:dyDescent="0.15">
      <c r="B175" s="157"/>
      <c r="C175" s="158"/>
      <c r="D175" s="159" t="s">
        <v>88</v>
      </c>
      <c r="E175" s="184">
        <f t="shared" ref="E175:M175" si="74">E150/$E$120</f>
        <v>9.0909090909090912E-2</v>
      </c>
      <c r="F175" s="184">
        <f t="shared" si="74"/>
        <v>0.18181818181818182</v>
      </c>
      <c r="G175" s="184">
        <f t="shared" si="74"/>
        <v>0.31818181818181818</v>
      </c>
      <c r="H175" s="184">
        <f t="shared" si="74"/>
        <v>0.18181818181818182</v>
      </c>
      <c r="I175" s="184">
        <f t="shared" si="74"/>
        <v>9.0909090909090912E-2</v>
      </c>
      <c r="J175" s="185">
        <f t="shared" si="74"/>
        <v>0.40909090909090912</v>
      </c>
      <c r="K175" s="185">
        <f t="shared" si="74"/>
        <v>9.0909090909090912E-2</v>
      </c>
      <c r="L175" s="185">
        <f t="shared" si="74"/>
        <v>0.22727272727272727</v>
      </c>
      <c r="M175" s="185">
        <f t="shared" si="74"/>
        <v>0.31818181818181818</v>
      </c>
      <c r="N175" s="63"/>
      <c r="O175" s="63"/>
    </row>
    <row r="176" spans="2:15" s="10" customFormat="1" ht="9.9" customHeight="1" x14ac:dyDescent="0.15">
      <c r="B176" s="157"/>
      <c r="C176" s="158" t="s">
        <v>10</v>
      </c>
      <c r="D176" s="160" t="s">
        <v>91</v>
      </c>
      <c r="E176" s="186">
        <f t="shared" ref="E176:M176" si="75">E151/$E$121</f>
        <v>0</v>
      </c>
      <c r="F176" s="186">
        <f t="shared" si="75"/>
        <v>0</v>
      </c>
      <c r="G176" s="186">
        <f t="shared" si="75"/>
        <v>0.18181818181818182</v>
      </c>
      <c r="H176" s="186">
        <f t="shared" si="75"/>
        <v>0.13636363636363635</v>
      </c>
      <c r="I176" s="186">
        <f t="shared" si="75"/>
        <v>0</v>
      </c>
      <c r="J176" s="187">
        <f t="shared" si="75"/>
        <v>0.54545454545454541</v>
      </c>
      <c r="K176" s="187">
        <f t="shared" si="75"/>
        <v>0</v>
      </c>
      <c r="L176" s="187">
        <f t="shared" si="75"/>
        <v>0.18181818181818182</v>
      </c>
      <c r="M176" s="187">
        <f t="shared" si="75"/>
        <v>0.18181818181818182</v>
      </c>
      <c r="N176" s="63"/>
      <c r="O176" s="63"/>
    </row>
    <row r="177" spans="2:16" s="10" customFormat="1" ht="9.9" customHeight="1" x14ac:dyDescent="0.15">
      <c r="B177" s="157"/>
      <c r="C177" s="154" t="s">
        <v>25</v>
      </c>
      <c r="D177" s="156" t="s">
        <v>10</v>
      </c>
      <c r="E177" s="182">
        <f t="shared" ref="E177:M177" si="76">E152/$E$123</f>
        <v>0.1</v>
      </c>
      <c r="F177" s="182">
        <f t="shared" si="76"/>
        <v>0.1</v>
      </c>
      <c r="G177" s="182">
        <f t="shared" si="76"/>
        <v>0.25</v>
      </c>
      <c r="H177" s="182">
        <f t="shared" si="76"/>
        <v>0.15</v>
      </c>
      <c r="I177" s="182">
        <f t="shared" si="76"/>
        <v>0.1</v>
      </c>
      <c r="J177" s="183">
        <f t="shared" si="76"/>
        <v>0.45</v>
      </c>
      <c r="K177" s="183">
        <f t="shared" si="76"/>
        <v>0.1</v>
      </c>
      <c r="L177" s="183">
        <f t="shared" si="76"/>
        <v>0.2</v>
      </c>
      <c r="M177" s="183">
        <f t="shared" si="76"/>
        <v>0.3</v>
      </c>
      <c r="N177" s="63"/>
      <c r="O177" s="63"/>
    </row>
    <row r="178" spans="2:16" s="10" customFormat="1" ht="9.9" customHeight="1" x14ac:dyDescent="0.15">
      <c r="B178" s="157" t="s">
        <v>15</v>
      </c>
      <c r="C178" s="157" t="s">
        <v>13</v>
      </c>
      <c r="D178" s="159" t="s">
        <v>88</v>
      </c>
      <c r="E178" s="184">
        <f t="shared" ref="E178:M178" si="77">E153/$E$124</f>
        <v>0.16666666666666666</v>
      </c>
      <c r="F178" s="184">
        <f t="shared" si="77"/>
        <v>0.16666666666666666</v>
      </c>
      <c r="G178" s="184">
        <f t="shared" si="77"/>
        <v>0.33333333333333331</v>
      </c>
      <c r="H178" s="184">
        <f t="shared" si="77"/>
        <v>8.3333333333333329E-2</v>
      </c>
      <c r="I178" s="184">
        <f t="shared" si="77"/>
        <v>0.16666666666666666</v>
      </c>
      <c r="J178" s="185">
        <f t="shared" si="77"/>
        <v>0.5</v>
      </c>
      <c r="K178" s="185">
        <f t="shared" si="77"/>
        <v>0.16666666666666666</v>
      </c>
      <c r="L178" s="185">
        <f t="shared" si="77"/>
        <v>0.33333333333333331</v>
      </c>
      <c r="M178" s="185">
        <f t="shared" si="77"/>
        <v>0.25</v>
      </c>
      <c r="N178" s="63"/>
      <c r="O178" s="63"/>
    </row>
    <row r="179" spans="2:16" s="10" customFormat="1" ht="9.9" customHeight="1" x14ac:dyDescent="0.15">
      <c r="B179" s="157"/>
      <c r="C179" s="157"/>
      <c r="D179" s="161" t="s">
        <v>91</v>
      </c>
      <c r="E179" s="188">
        <f t="shared" ref="E179:M179" si="78">E154/$E$125</f>
        <v>0</v>
      </c>
      <c r="F179" s="188">
        <f t="shared" si="78"/>
        <v>0</v>
      </c>
      <c r="G179" s="188">
        <f t="shared" si="78"/>
        <v>0.125</v>
      </c>
      <c r="H179" s="188">
        <f t="shared" si="78"/>
        <v>0.25</v>
      </c>
      <c r="I179" s="188">
        <f t="shared" si="78"/>
        <v>0</v>
      </c>
      <c r="J179" s="189">
        <f t="shared" si="78"/>
        <v>0.375</v>
      </c>
      <c r="K179" s="189">
        <f t="shared" si="78"/>
        <v>0</v>
      </c>
      <c r="L179" s="189">
        <f t="shared" si="78"/>
        <v>0</v>
      </c>
      <c r="M179" s="189">
        <f t="shared" si="78"/>
        <v>0.375</v>
      </c>
      <c r="N179" s="63"/>
      <c r="O179" s="63"/>
    </row>
    <row r="180" spans="2:16" s="10" customFormat="1" ht="9.9" customHeight="1" x14ac:dyDescent="0.15">
      <c r="B180" s="157"/>
      <c r="C180" s="154"/>
      <c r="D180" s="156" t="s">
        <v>10</v>
      </c>
      <c r="E180" s="182">
        <f t="shared" ref="E180:M180" si="79">E155/$E$126</f>
        <v>0</v>
      </c>
      <c r="F180" s="182">
        <f t="shared" si="79"/>
        <v>8.3333333333333329E-2</v>
      </c>
      <c r="G180" s="182">
        <f t="shared" si="79"/>
        <v>0.25</v>
      </c>
      <c r="H180" s="182">
        <f t="shared" si="79"/>
        <v>0.16666666666666666</v>
      </c>
      <c r="I180" s="182">
        <f t="shared" si="79"/>
        <v>0</v>
      </c>
      <c r="J180" s="183">
        <f t="shared" si="79"/>
        <v>0.5</v>
      </c>
      <c r="K180" s="183">
        <f t="shared" si="79"/>
        <v>0</v>
      </c>
      <c r="L180" s="183">
        <f t="shared" si="79"/>
        <v>0.20833333333333334</v>
      </c>
      <c r="M180" s="183">
        <f t="shared" si="79"/>
        <v>0.20833333333333334</v>
      </c>
      <c r="N180" s="63"/>
      <c r="O180" s="63"/>
    </row>
    <row r="181" spans="2:16" s="10" customFormat="1" ht="9.9" customHeight="1" x14ac:dyDescent="0.15">
      <c r="B181" s="157"/>
      <c r="C181" s="157" t="s">
        <v>16</v>
      </c>
      <c r="D181" s="162" t="s">
        <v>88</v>
      </c>
      <c r="E181" s="190">
        <f t="shared" ref="E181:M181" si="80">E156/$E$127</f>
        <v>0</v>
      </c>
      <c r="F181" s="190">
        <f t="shared" si="80"/>
        <v>0.2</v>
      </c>
      <c r="G181" s="190">
        <f t="shared" si="80"/>
        <v>0.3</v>
      </c>
      <c r="H181" s="190">
        <f t="shared" si="80"/>
        <v>0.3</v>
      </c>
      <c r="I181" s="190">
        <f t="shared" si="80"/>
        <v>0</v>
      </c>
      <c r="J181" s="191">
        <f t="shared" si="80"/>
        <v>0.3</v>
      </c>
      <c r="K181" s="191">
        <f t="shared" si="80"/>
        <v>0</v>
      </c>
      <c r="L181" s="191">
        <f t="shared" si="80"/>
        <v>0.1</v>
      </c>
      <c r="M181" s="191">
        <f t="shared" si="80"/>
        <v>0.4</v>
      </c>
      <c r="N181" s="63"/>
      <c r="O181" s="63"/>
    </row>
    <row r="182" spans="2:16" s="10" customFormat="1" ht="9.9" customHeight="1" x14ac:dyDescent="0.15">
      <c r="B182" s="163"/>
      <c r="C182" s="164"/>
      <c r="D182" s="164" t="s">
        <v>91</v>
      </c>
      <c r="E182" s="192">
        <f t="shared" ref="E182:M182" si="81">E157/$E$128</f>
        <v>0</v>
      </c>
      <c r="F182" s="192">
        <f t="shared" si="81"/>
        <v>0</v>
      </c>
      <c r="G182" s="192">
        <f t="shared" si="81"/>
        <v>0.21428571428571427</v>
      </c>
      <c r="H182" s="192">
        <f t="shared" si="81"/>
        <v>7.1428571428571425E-2</v>
      </c>
      <c r="I182" s="192">
        <f t="shared" si="81"/>
        <v>0</v>
      </c>
      <c r="J182" s="193">
        <f t="shared" si="81"/>
        <v>0.6428571428571429</v>
      </c>
      <c r="K182" s="193">
        <f t="shared" si="81"/>
        <v>0</v>
      </c>
      <c r="L182" s="193">
        <f t="shared" si="81"/>
        <v>0.2857142857142857</v>
      </c>
      <c r="M182" s="193">
        <f t="shared" si="81"/>
        <v>7.1428571428571425E-2</v>
      </c>
      <c r="N182" s="63"/>
      <c r="O182" s="63"/>
    </row>
    <row r="183" spans="2:16" s="10" customFormat="1" ht="9.75" customHeight="1" x14ac:dyDescent="0.15">
      <c r="B183" s="154"/>
      <c r="C183" s="155"/>
      <c r="D183" s="156" t="s">
        <v>10</v>
      </c>
      <c r="E183" s="182">
        <f t="shared" ref="E183:M183" si="82">E158/$E$129</f>
        <v>1.6393442622950821E-2</v>
      </c>
      <c r="F183" s="182">
        <f t="shared" si="82"/>
        <v>0.13114754098360656</v>
      </c>
      <c r="G183" s="182">
        <f t="shared" si="82"/>
        <v>0.18032786885245902</v>
      </c>
      <c r="H183" s="182">
        <f t="shared" si="82"/>
        <v>0.29508196721311475</v>
      </c>
      <c r="I183" s="182">
        <f t="shared" si="82"/>
        <v>0</v>
      </c>
      <c r="J183" s="183">
        <f t="shared" si="82"/>
        <v>0.32786885245901637</v>
      </c>
      <c r="K183" s="183">
        <f t="shared" si="82"/>
        <v>8.1967213114754092E-2</v>
      </c>
      <c r="L183" s="183">
        <f t="shared" si="82"/>
        <v>0.16393442622950818</v>
      </c>
      <c r="M183" s="183">
        <f t="shared" si="82"/>
        <v>0.26229508196721313</v>
      </c>
      <c r="N183" s="63"/>
      <c r="O183" s="63"/>
    </row>
    <row r="184" spans="2:16" s="10" customFormat="1" ht="9.9" customHeight="1" x14ac:dyDescent="0.15">
      <c r="B184" s="157" t="s">
        <v>26</v>
      </c>
      <c r="C184" s="158" t="s">
        <v>16</v>
      </c>
      <c r="D184" s="159" t="s">
        <v>88</v>
      </c>
      <c r="E184" s="184">
        <f t="shared" ref="E184:M184" si="83">E159/$E$130</f>
        <v>0</v>
      </c>
      <c r="F184" s="184">
        <f t="shared" si="83"/>
        <v>8.8235294117647065E-2</v>
      </c>
      <c r="G184" s="184">
        <f t="shared" si="83"/>
        <v>0.20588235294117646</v>
      </c>
      <c r="H184" s="184">
        <f t="shared" si="83"/>
        <v>0.35294117647058826</v>
      </c>
      <c r="I184" s="184">
        <f t="shared" si="83"/>
        <v>0</v>
      </c>
      <c r="J184" s="185">
        <f t="shared" si="83"/>
        <v>0.26470588235294118</v>
      </c>
      <c r="K184" s="185">
        <f t="shared" si="83"/>
        <v>0.11764705882352941</v>
      </c>
      <c r="L184" s="185">
        <f t="shared" si="83"/>
        <v>0.14705882352941177</v>
      </c>
      <c r="M184" s="185">
        <f t="shared" si="83"/>
        <v>0.23529411764705882</v>
      </c>
      <c r="N184" s="63"/>
      <c r="O184" s="63"/>
    </row>
    <row r="185" spans="2:16" s="10" customFormat="1" ht="9.9" customHeight="1" thickBot="1" x14ac:dyDescent="0.2">
      <c r="B185" s="157"/>
      <c r="C185" s="28"/>
      <c r="D185" s="160" t="s">
        <v>91</v>
      </c>
      <c r="E185" s="186">
        <f t="shared" ref="E185:M185" si="84">E160/$E$131</f>
        <v>3.7037037037037035E-2</v>
      </c>
      <c r="F185" s="186">
        <f t="shared" si="84"/>
        <v>0.18518518518518517</v>
      </c>
      <c r="G185" s="186">
        <f t="shared" si="84"/>
        <v>0.14814814814814814</v>
      </c>
      <c r="H185" s="186">
        <f t="shared" si="84"/>
        <v>0.22222222222222221</v>
      </c>
      <c r="I185" s="186">
        <f t="shared" si="84"/>
        <v>0</v>
      </c>
      <c r="J185" s="187">
        <f t="shared" si="84"/>
        <v>0.40740740740740738</v>
      </c>
      <c r="K185" s="187">
        <f t="shared" si="84"/>
        <v>3.7037037037037035E-2</v>
      </c>
      <c r="L185" s="187">
        <f t="shared" si="84"/>
        <v>0.18518518518518517</v>
      </c>
      <c r="M185" s="187">
        <f t="shared" si="84"/>
        <v>0.29629629629629628</v>
      </c>
      <c r="N185" s="63"/>
      <c r="O185" s="63"/>
    </row>
    <row r="186" spans="2:16" s="10" customFormat="1" ht="12" customHeight="1" thickTop="1" x14ac:dyDescent="0.15">
      <c r="B186" s="165"/>
      <c r="C186" s="166"/>
      <c r="D186" s="167" t="s">
        <v>10</v>
      </c>
      <c r="E186" s="194">
        <f t="shared" ref="E186:M186" si="85">E161/$E$133</f>
        <v>2.3696682464454975E-2</v>
      </c>
      <c r="F186" s="194">
        <f t="shared" si="85"/>
        <v>0.11374407582938388</v>
      </c>
      <c r="G186" s="194">
        <f t="shared" si="85"/>
        <v>0.34123222748815168</v>
      </c>
      <c r="H186" s="194">
        <f t="shared" si="85"/>
        <v>0.19431279620853081</v>
      </c>
      <c r="I186" s="194">
        <f t="shared" si="85"/>
        <v>4.2654028436018961E-2</v>
      </c>
      <c r="J186" s="195">
        <f t="shared" si="85"/>
        <v>0.32701421800947866</v>
      </c>
      <c r="K186" s="195">
        <f t="shared" si="85"/>
        <v>0.12322274881516587</v>
      </c>
      <c r="L186" s="195">
        <f t="shared" si="85"/>
        <v>0.17061611374407584</v>
      </c>
      <c r="M186" s="195">
        <f t="shared" si="85"/>
        <v>0.2132701421800948</v>
      </c>
      <c r="N186" s="63"/>
      <c r="O186" s="63"/>
    </row>
    <row r="187" spans="2:16" s="10" customFormat="1" ht="9.9" customHeight="1" x14ac:dyDescent="0.15">
      <c r="B187" s="157"/>
      <c r="C187" s="158"/>
      <c r="D187" s="159" t="s">
        <v>88</v>
      </c>
      <c r="E187" s="184">
        <f t="shared" ref="E187:M187" si="86">E162/$E$134</f>
        <v>3.5087719298245612E-2</v>
      </c>
      <c r="F187" s="184">
        <f t="shared" si="86"/>
        <v>9.6491228070175433E-2</v>
      </c>
      <c r="G187" s="184">
        <f t="shared" si="86"/>
        <v>0.32456140350877194</v>
      </c>
      <c r="H187" s="184">
        <f t="shared" si="86"/>
        <v>0.20175438596491227</v>
      </c>
      <c r="I187" s="184">
        <f t="shared" si="86"/>
        <v>3.5087719298245612E-2</v>
      </c>
      <c r="J187" s="185">
        <f t="shared" si="86"/>
        <v>0.28947368421052633</v>
      </c>
      <c r="K187" s="185">
        <f t="shared" si="86"/>
        <v>0.14912280701754385</v>
      </c>
      <c r="L187" s="185">
        <f t="shared" si="86"/>
        <v>0.16666666666666666</v>
      </c>
      <c r="M187" s="185">
        <f t="shared" si="86"/>
        <v>0.21052631578947367</v>
      </c>
      <c r="N187" s="63"/>
      <c r="O187" s="63"/>
    </row>
    <row r="188" spans="2:16" s="10" customFormat="1" ht="9.9" customHeight="1" x14ac:dyDescent="0.15">
      <c r="B188" s="169" t="s">
        <v>10</v>
      </c>
      <c r="C188" s="170"/>
      <c r="D188" s="161" t="s">
        <v>91</v>
      </c>
      <c r="E188" s="188">
        <f t="shared" ref="E188:M188" si="87">E163/$E$135</f>
        <v>1.0309278350515464E-2</v>
      </c>
      <c r="F188" s="188">
        <f t="shared" si="87"/>
        <v>0.13402061855670103</v>
      </c>
      <c r="G188" s="188">
        <f t="shared" si="87"/>
        <v>0.36082474226804123</v>
      </c>
      <c r="H188" s="188">
        <f t="shared" si="87"/>
        <v>0.18556701030927836</v>
      </c>
      <c r="I188" s="188">
        <f t="shared" si="87"/>
        <v>5.1546391752577317E-2</v>
      </c>
      <c r="J188" s="189">
        <f t="shared" si="87"/>
        <v>0.37113402061855671</v>
      </c>
      <c r="K188" s="189">
        <f t="shared" si="87"/>
        <v>9.2783505154639179E-2</v>
      </c>
      <c r="L188" s="189">
        <f t="shared" si="87"/>
        <v>0.17525773195876287</v>
      </c>
      <c r="M188" s="189">
        <f t="shared" si="87"/>
        <v>0.21649484536082475</v>
      </c>
      <c r="N188" s="63"/>
      <c r="O188" s="63"/>
    </row>
    <row r="189" spans="2:16" s="10" customFormat="1" ht="13.5" customHeight="1" x14ac:dyDescent="0.15">
      <c r="B189" s="17"/>
      <c r="C189" s="17"/>
      <c r="D189" s="17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</row>
    <row r="190" spans="2:16" s="10" customFormat="1" ht="13.5" customHeight="1" x14ac:dyDescent="0.15">
      <c r="B190" s="65" t="s">
        <v>42</v>
      </c>
      <c r="C190" s="17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</row>
    <row r="191" spans="2:16" s="10" customFormat="1" ht="19.2" x14ac:dyDescent="0.15">
      <c r="B191" s="30" t="s">
        <v>9</v>
      </c>
      <c r="C191" s="11" t="s">
        <v>19</v>
      </c>
      <c r="D191" s="402" t="s">
        <v>20</v>
      </c>
      <c r="E191" s="6" t="s">
        <v>94</v>
      </c>
      <c r="F191" s="6" t="s">
        <v>99</v>
      </c>
      <c r="G191" s="6" t="s">
        <v>101</v>
      </c>
      <c r="H191" s="6" t="s">
        <v>43</v>
      </c>
      <c r="I191" s="6" t="s">
        <v>44</v>
      </c>
      <c r="J191" s="424" t="s">
        <v>10</v>
      </c>
      <c r="K191" s="6" t="s">
        <v>94</v>
      </c>
      <c r="L191" s="6" t="s">
        <v>99</v>
      </c>
      <c r="M191" s="6" t="s">
        <v>101</v>
      </c>
      <c r="N191" s="6" t="s">
        <v>43</v>
      </c>
      <c r="O191" s="5" t="s">
        <v>44</v>
      </c>
      <c r="P191" s="311"/>
    </row>
    <row r="192" spans="2:16" s="10" customFormat="1" ht="13.5" customHeight="1" x14ac:dyDescent="0.15">
      <c r="B192" s="68"/>
      <c r="C192" s="69"/>
      <c r="D192" s="70" t="s">
        <v>10</v>
      </c>
      <c r="E192" s="210">
        <f>SUM(E193:E194)</f>
        <v>279</v>
      </c>
      <c r="F192" s="210">
        <f>SUM(F193:F194)</f>
        <v>188</v>
      </c>
      <c r="G192" s="210">
        <f>SUM(G193:G194)</f>
        <v>60</v>
      </c>
      <c r="H192" s="210">
        <f>SUM(H193:H194)</f>
        <v>10</v>
      </c>
      <c r="I192" s="210">
        <f>SUM(I193:I194)</f>
        <v>0</v>
      </c>
      <c r="J192" s="211">
        <f>SUM(E192:I192)</f>
        <v>537</v>
      </c>
      <c r="K192" s="136">
        <f>E192/$J$192</f>
        <v>0.51955307262569828</v>
      </c>
      <c r="L192" s="136">
        <f>F192/$J$192</f>
        <v>0.3500931098696462</v>
      </c>
      <c r="M192" s="136">
        <f>G192/$J$192</f>
        <v>0.11173184357541899</v>
      </c>
      <c r="N192" s="136">
        <f>H192/$J$192</f>
        <v>1.86219739292365E-2</v>
      </c>
      <c r="O192" s="103">
        <f>I192/$J$192</f>
        <v>0</v>
      </c>
      <c r="P192" s="47"/>
    </row>
    <row r="193" spans="2:16" s="10" customFormat="1" ht="13.5" customHeight="1" x14ac:dyDescent="0.15">
      <c r="B193" s="55"/>
      <c r="C193" s="72"/>
      <c r="D193" s="58" t="s">
        <v>88</v>
      </c>
      <c r="E193" s="212">
        <f t="shared" ref="E193:I194" si="88">E197+E200</f>
        <v>139</v>
      </c>
      <c r="F193" s="212">
        <f t="shared" si="88"/>
        <v>101</v>
      </c>
      <c r="G193" s="212">
        <f t="shared" si="88"/>
        <v>38</v>
      </c>
      <c r="H193" s="212">
        <f t="shared" si="88"/>
        <v>7</v>
      </c>
      <c r="I193" s="212">
        <f t="shared" si="88"/>
        <v>0</v>
      </c>
      <c r="J193" s="213">
        <f>SUM(E193:I193)</f>
        <v>285</v>
      </c>
      <c r="K193" s="137">
        <f>E193/$J$193</f>
        <v>0.48771929824561405</v>
      </c>
      <c r="L193" s="137">
        <f>F193/$J$193</f>
        <v>0.35438596491228069</v>
      </c>
      <c r="M193" s="137">
        <f>G193/$J$193</f>
        <v>0.13333333333333333</v>
      </c>
      <c r="N193" s="137">
        <f>H193/$J$193</f>
        <v>2.456140350877193E-2</v>
      </c>
      <c r="O193" s="107">
        <f>I193/$J$193</f>
        <v>0</v>
      </c>
      <c r="P193" s="47"/>
    </row>
    <row r="194" spans="2:16" s="10" customFormat="1" ht="13.5" customHeight="1" x14ac:dyDescent="0.15">
      <c r="B194" s="55"/>
      <c r="C194" s="72" t="s">
        <v>10</v>
      </c>
      <c r="D194" s="74" t="s">
        <v>91</v>
      </c>
      <c r="E194" s="214">
        <f t="shared" si="88"/>
        <v>140</v>
      </c>
      <c r="F194" s="214">
        <f t="shared" si="88"/>
        <v>87</v>
      </c>
      <c r="G194" s="214">
        <f t="shared" si="88"/>
        <v>22</v>
      </c>
      <c r="H194" s="214">
        <f t="shared" si="88"/>
        <v>3</v>
      </c>
      <c r="I194" s="214">
        <f t="shared" si="88"/>
        <v>0</v>
      </c>
      <c r="J194" s="215">
        <f>SUM(E194:I194)</f>
        <v>252</v>
      </c>
      <c r="K194" s="138">
        <f>E194/$J$194</f>
        <v>0.55555555555555558</v>
      </c>
      <c r="L194" s="138">
        <f>F194/$J$194</f>
        <v>0.34523809523809523</v>
      </c>
      <c r="M194" s="138">
        <f>G194/$J$194</f>
        <v>8.7301587301587297E-2</v>
      </c>
      <c r="N194" s="138">
        <f>H194/$J$194</f>
        <v>1.1904761904761904E-2</v>
      </c>
      <c r="O194" s="111">
        <f>I194/$J$194</f>
        <v>0</v>
      </c>
      <c r="P194" s="47"/>
    </row>
    <row r="195" spans="2:16" s="10" customFormat="1" ht="13.5" customHeight="1" x14ac:dyDescent="0.15">
      <c r="B195" s="55"/>
      <c r="C195" s="72"/>
      <c r="D195" s="59" t="s">
        <v>24</v>
      </c>
      <c r="E195" s="353"/>
      <c r="F195" s="353"/>
      <c r="G195" s="353"/>
      <c r="H195" s="353"/>
      <c r="I195" s="353"/>
      <c r="J195" s="216">
        <f>$F$5-J192</f>
        <v>2</v>
      </c>
      <c r="K195" s="354"/>
      <c r="L195" s="354"/>
      <c r="M195" s="354"/>
      <c r="N195" s="354"/>
      <c r="O195" s="355"/>
      <c r="P195" s="47"/>
    </row>
    <row r="196" spans="2:16" s="10" customFormat="1" ht="13.5" customHeight="1" x14ac:dyDescent="0.15">
      <c r="B196" s="55"/>
      <c r="C196" s="68" t="s">
        <v>25</v>
      </c>
      <c r="D196" s="70" t="s">
        <v>10</v>
      </c>
      <c r="E196" s="210">
        <f>SUM(E197:E198)</f>
        <v>132</v>
      </c>
      <c r="F196" s="210">
        <f>SUM(F197:F198)</f>
        <v>90</v>
      </c>
      <c r="G196" s="210">
        <f>SUM(G197:G198)</f>
        <v>33</v>
      </c>
      <c r="H196" s="210">
        <f>SUM(H197:H198)</f>
        <v>4</v>
      </c>
      <c r="I196" s="210">
        <f>SUM(I197:I198)</f>
        <v>0</v>
      </c>
      <c r="J196" s="211">
        <f t="shared" ref="J196:J204" si="89">SUM(E196:I196)</f>
        <v>259</v>
      </c>
      <c r="K196" s="136">
        <f>E196/$J$196</f>
        <v>0.50965250965250963</v>
      </c>
      <c r="L196" s="136">
        <f>F196/$J$196</f>
        <v>0.34749034749034752</v>
      </c>
      <c r="M196" s="136">
        <f>G196/$J$196</f>
        <v>0.12741312741312741</v>
      </c>
      <c r="N196" s="136">
        <f>H196/$J$196</f>
        <v>1.5444015444015444E-2</v>
      </c>
      <c r="O196" s="103">
        <f>I196/$J$196</f>
        <v>0</v>
      </c>
      <c r="P196" s="47"/>
    </row>
    <row r="197" spans="2:16" s="10" customFormat="1" ht="13.5" customHeight="1" x14ac:dyDescent="0.15">
      <c r="B197" s="55" t="s">
        <v>12</v>
      </c>
      <c r="C197" s="55" t="s">
        <v>13</v>
      </c>
      <c r="D197" s="58" t="s">
        <v>88</v>
      </c>
      <c r="E197" s="319">
        <v>61</v>
      </c>
      <c r="F197" s="319">
        <v>42</v>
      </c>
      <c r="G197" s="319">
        <v>22</v>
      </c>
      <c r="H197" s="319">
        <v>2</v>
      </c>
      <c r="I197" s="319">
        <v>0</v>
      </c>
      <c r="J197" s="213">
        <f t="shared" si="89"/>
        <v>127</v>
      </c>
      <c r="K197" s="137">
        <f>E197/$J$197</f>
        <v>0.48031496062992124</v>
      </c>
      <c r="L197" s="137">
        <f>F197/$J$197</f>
        <v>0.33070866141732286</v>
      </c>
      <c r="M197" s="137">
        <f>G197/$J$197</f>
        <v>0.17322834645669291</v>
      </c>
      <c r="N197" s="137">
        <f>H197/$J$197</f>
        <v>1.5748031496062992E-2</v>
      </c>
      <c r="O197" s="107">
        <f>I197/$J$197</f>
        <v>0</v>
      </c>
      <c r="P197" s="47"/>
    </row>
    <row r="198" spans="2:16" s="10" customFormat="1" ht="13.5" customHeight="1" x14ac:dyDescent="0.15">
      <c r="B198" s="55"/>
      <c r="C198" s="55"/>
      <c r="D198" s="60" t="s">
        <v>91</v>
      </c>
      <c r="E198" s="321">
        <v>71</v>
      </c>
      <c r="F198" s="321">
        <v>48</v>
      </c>
      <c r="G198" s="321">
        <v>11</v>
      </c>
      <c r="H198" s="321">
        <v>2</v>
      </c>
      <c r="I198" s="321">
        <v>0</v>
      </c>
      <c r="J198" s="217">
        <f t="shared" si="89"/>
        <v>132</v>
      </c>
      <c r="K198" s="140">
        <f>E198/$J$198</f>
        <v>0.53787878787878785</v>
      </c>
      <c r="L198" s="140">
        <f>F198/$J$198</f>
        <v>0.36363636363636365</v>
      </c>
      <c r="M198" s="140">
        <f>G198/$J$198</f>
        <v>8.3333333333333329E-2</v>
      </c>
      <c r="N198" s="140">
        <f>H198/$J$198</f>
        <v>1.5151515151515152E-2</v>
      </c>
      <c r="O198" s="119">
        <f>I198/$J$198</f>
        <v>0</v>
      </c>
      <c r="P198" s="47"/>
    </row>
    <row r="199" spans="2:16" s="10" customFormat="1" ht="13.5" customHeight="1" x14ac:dyDescent="0.15">
      <c r="B199" s="55"/>
      <c r="C199" s="68"/>
      <c r="D199" s="70" t="s">
        <v>10</v>
      </c>
      <c r="E199" s="210">
        <f>SUM(E200:E201)</f>
        <v>147</v>
      </c>
      <c r="F199" s="210">
        <f>SUM(F200:F201)</f>
        <v>98</v>
      </c>
      <c r="G199" s="210">
        <f>SUM(G200:G201)</f>
        <v>27</v>
      </c>
      <c r="H199" s="210">
        <f>SUM(H200:H201)</f>
        <v>6</v>
      </c>
      <c r="I199" s="210">
        <f>SUM(I200:I201)</f>
        <v>0</v>
      </c>
      <c r="J199" s="211">
        <f t="shared" si="89"/>
        <v>278</v>
      </c>
      <c r="K199" s="136">
        <f>E199/$J$199</f>
        <v>0.52877697841726623</v>
      </c>
      <c r="L199" s="136">
        <f>F199/$J$199</f>
        <v>0.35251798561151076</v>
      </c>
      <c r="M199" s="136">
        <f>G199/$J$199</f>
        <v>9.7122302158273388E-2</v>
      </c>
      <c r="N199" s="136">
        <f>H199/$J$199</f>
        <v>2.1582733812949641E-2</v>
      </c>
      <c r="O199" s="103">
        <f>I199/$J$199</f>
        <v>0</v>
      </c>
      <c r="P199" s="47"/>
    </row>
    <row r="200" spans="2:16" s="10" customFormat="1" ht="13.5" customHeight="1" x14ac:dyDescent="0.15">
      <c r="B200" s="55"/>
      <c r="C200" s="55" t="s">
        <v>14</v>
      </c>
      <c r="D200" s="82" t="s">
        <v>88</v>
      </c>
      <c r="E200" s="319">
        <v>78</v>
      </c>
      <c r="F200" s="319">
        <v>59</v>
      </c>
      <c r="G200" s="319">
        <v>16</v>
      </c>
      <c r="H200" s="319">
        <v>5</v>
      </c>
      <c r="I200" s="319">
        <v>0</v>
      </c>
      <c r="J200" s="218">
        <f t="shared" si="89"/>
        <v>158</v>
      </c>
      <c r="K200" s="141">
        <f>E200/$J$200</f>
        <v>0.49367088607594939</v>
      </c>
      <c r="L200" s="141">
        <f>F200/$J$200</f>
        <v>0.37341772151898733</v>
      </c>
      <c r="M200" s="141">
        <f>G200/$J$200</f>
        <v>0.10126582278481013</v>
      </c>
      <c r="N200" s="141">
        <f>H200/$J$200</f>
        <v>3.1645569620253167E-2</v>
      </c>
      <c r="O200" s="123">
        <f>I200/$J$200</f>
        <v>0</v>
      </c>
      <c r="P200" s="47"/>
    </row>
    <row r="201" spans="2:16" s="10" customFormat="1" ht="13.5" customHeight="1" x14ac:dyDescent="0.15">
      <c r="B201" s="84"/>
      <c r="C201" s="59"/>
      <c r="D201" s="59" t="s">
        <v>91</v>
      </c>
      <c r="E201" s="321">
        <v>69</v>
      </c>
      <c r="F201" s="321">
        <v>39</v>
      </c>
      <c r="G201" s="321">
        <v>11</v>
      </c>
      <c r="H201" s="321">
        <v>1</v>
      </c>
      <c r="I201" s="321">
        <v>0</v>
      </c>
      <c r="J201" s="216">
        <f t="shared" si="89"/>
        <v>120</v>
      </c>
      <c r="K201" s="142">
        <f>E201/$J$201</f>
        <v>0.57499999999999996</v>
      </c>
      <c r="L201" s="142">
        <f>F201/$J$201</f>
        <v>0.32500000000000001</v>
      </c>
      <c r="M201" s="142">
        <f>G201/$J$201</f>
        <v>9.166666666666666E-2</v>
      </c>
      <c r="N201" s="142">
        <f>H201/$J$201</f>
        <v>8.3333333333333332E-3</v>
      </c>
      <c r="O201" s="127">
        <f>I201/$J$201</f>
        <v>0</v>
      </c>
      <c r="P201" s="47"/>
    </row>
    <row r="202" spans="2:16" s="10" customFormat="1" ht="13.5" customHeight="1" x14ac:dyDescent="0.15">
      <c r="B202" s="68"/>
      <c r="C202" s="69"/>
      <c r="D202" s="70" t="s">
        <v>10</v>
      </c>
      <c r="E202" s="210">
        <f>SUM(E203:E204)</f>
        <v>159</v>
      </c>
      <c r="F202" s="210">
        <f>SUM(F203:F204)</f>
        <v>99</v>
      </c>
      <c r="G202" s="210">
        <f>SUM(G203:G204)</f>
        <v>13</v>
      </c>
      <c r="H202" s="210">
        <f>SUM(H203:H204)</f>
        <v>6</v>
      </c>
      <c r="I202" s="210">
        <f>SUM(I203:I204)</f>
        <v>0</v>
      </c>
      <c r="J202" s="211">
        <f t="shared" si="89"/>
        <v>277</v>
      </c>
      <c r="K202" s="136">
        <f>E202/$J$202</f>
        <v>0.57400722021660655</v>
      </c>
      <c r="L202" s="136">
        <f>F202/$J$202</f>
        <v>0.35740072202166068</v>
      </c>
      <c r="M202" s="136">
        <f>G202/$J$202</f>
        <v>4.6931407942238268E-2</v>
      </c>
      <c r="N202" s="136">
        <f>H202/$J$202</f>
        <v>2.1660649819494584E-2</v>
      </c>
      <c r="O202" s="103">
        <f>I202/$J$202</f>
        <v>0</v>
      </c>
      <c r="P202" s="47"/>
    </row>
    <row r="203" spans="2:16" s="10" customFormat="1" ht="13.5" customHeight="1" x14ac:dyDescent="0.15">
      <c r="B203" s="55"/>
      <c r="C203" s="72"/>
      <c r="D203" s="58" t="s">
        <v>88</v>
      </c>
      <c r="E203" s="212">
        <f t="shared" ref="E203:I204" si="90">E207+E210</f>
        <v>82</v>
      </c>
      <c r="F203" s="212">
        <f t="shared" si="90"/>
        <v>50</v>
      </c>
      <c r="G203" s="212">
        <f t="shared" si="90"/>
        <v>7</v>
      </c>
      <c r="H203" s="212">
        <f t="shared" si="90"/>
        <v>3</v>
      </c>
      <c r="I203" s="212">
        <f t="shared" si="90"/>
        <v>0</v>
      </c>
      <c r="J203" s="213">
        <f t="shared" si="89"/>
        <v>142</v>
      </c>
      <c r="K203" s="137">
        <f>E203/$J$203</f>
        <v>0.57746478873239437</v>
      </c>
      <c r="L203" s="137">
        <f>F203/$J$203</f>
        <v>0.352112676056338</v>
      </c>
      <c r="M203" s="137">
        <f>G203/$J$203</f>
        <v>4.9295774647887321E-2</v>
      </c>
      <c r="N203" s="137">
        <f>H203/$J$203</f>
        <v>2.1126760563380281E-2</v>
      </c>
      <c r="O203" s="107">
        <f>I203/$J$203</f>
        <v>0</v>
      </c>
      <c r="P203" s="47"/>
    </row>
    <row r="204" spans="2:16" s="10" customFormat="1" ht="13.5" customHeight="1" x14ac:dyDescent="0.15">
      <c r="B204" s="55"/>
      <c r="C204" s="72" t="s">
        <v>10</v>
      </c>
      <c r="D204" s="74" t="s">
        <v>91</v>
      </c>
      <c r="E204" s="214">
        <f t="shared" si="90"/>
        <v>77</v>
      </c>
      <c r="F204" s="214">
        <f t="shared" si="90"/>
        <v>49</v>
      </c>
      <c r="G204" s="214">
        <f t="shared" si="90"/>
        <v>6</v>
      </c>
      <c r="H204" s="214">
        <f t="shared" si="90"/>
        <v>3</v>
      </c>
      <c r="I204" s="214">
        <f t="shared" si="90"/>
        <v>0</v>
      </c>
      <c r="J204" s="215">
        <f t="shared" si="89"/>
        <v>135</v>
      </c>
      <c r="K204" s="138">
        <f>E204/$J$204</f>
        <v>0.57037037037037042</v>
      </c>
      <c r="L204" s="138">
        <f>F204/$J$204</f>
        <v>0.36296296296296299</v>
      </c>
      <c r="M204" s="138">
        <f>G204/$J$204</f>
        <v>4.4444444444444446E-2</v>
      </c>
      <c r="N204" s="138">
        <f>H204/$J$204</f>
        <v>2.2222222222222223E-2</v>
      </c>
      <c r="O204" s="111">
        <f>I204/$J$204</f>
        <v>0</v>
      </c>
      <c r="P204" s="47"/>
    </row>
    <row r="205" spans="2:16" s="10" customFormat="1" ht="13.5" customHeight="1" x14ac:dyDescent="0.15">
      <c r="B205" s="55"/>
      <c r="C205" s="72"/>
      <c r="D205" s="59" t="s">
        <v>24</v>
      </c>
      <c r="E205" s="224"/>
      <c r="F205" s="224"/>
      <c r="G205" s="224"/>
      <c r="H205" s="224"/>
      <c r="I205" s="224"/>
      <c r="J205" s="216">
        <f>$F$8-J202</f>
        <v>0</v>
      </c>
      <c r="K205" s="139"/>
      <c r="L205" s="139"/>
      <c r="M205" s="139"/>
      <c r="N205" s="139"/>
      <c r="O205" s="115"/>
      <c r="P205" s="47"/>
    </row>
    <row r="206" spans="2:16" s="10" customFormat="1" ht="13.5" customHeight="1" x14ac:dyDescent="0.15">
      <c r="B206" s="55"/>
      <c r="C206" s="68" t="s">
        <v>25</v>
      </c>
      <c r="D206" s="70" t="s">
        <v>10</v>
      </c>
      <c r="E206" s="210">
        <f>SUM(E207:E208)</f>
        <v>69</v>
      </c>
      <c r="F206" s="210">
        <f>SUM(F207:F208)</f>
        <v>46</v>
      </c>
      <c r="G206" s="210">
        <f>SUM(G207:G208)</f>
        <v>5</v>
      </c>
      <c r="H206" s="210">
        <f>SUM(H207:H208)</f>
        <v>4</v>
      </c>
      <c r="I206" s="210">
        <f>SUM(I207:I208)</f>
        <v>0</v>
      </c>
      <c r="J206" s="211">
        <f t="shared" ref="J206:J214" si="91">SUM(E206:I206)</f>
        <v>124</v>
      </c>
      <c r="K206" s="136">
        <f>E206/$J$206</f>
        <v>0.55645161290322576</v>
      </c>
      <c r="L206" s="136">
        <f>F206/$J$206</f>
        <v>0.37096774193548387</v>
      </c>
      <c r="M206" s="136">
        <f>G206/$J$206</f>
        <v>4.0322580645161289E-2</v>
      </c>
      <c r="N206" s="136">
        <f>H206/$J$206</f>
        <v>3.2258064516129031E-2</v>
      </c>
      <c r="O206" s="103">
        <f>I206/$J$206</f>
        <v>0</v>
      </c>
      <c r="P206" s="47"/>
    </row>
    <row r="207" spans="2:16" s="10" customFormat="1" ht="13.5" customHeight="1" x14ac:dyDescent="0.15">
      <c r="B207" s="55" t="s">
        <v>15</v>
      </c>
      <c r="C207" s="55" t="s">
        <v>13</v>
      </c>
      <c r="D207" s="58" t="s">
        <v>88</v>
      </c>
      <c r="E207" s="319">
        <v>32</v>
      </c>
      <c r="F207" s="319">
        <v>21</v>
      </c>
      <c r="G207" s="319">
        <v>3</v>
      </c>
      <c r="H207" s="319">
        <v>1</v>
      </c>
      <c r="I207" s="319">
        <v>0</v>
      </c>
      <c r="J207" s="213">
        <f t="shared" si="91"/>
        <v>57</v>
      </c>
      <c r="K207" s="137">
        <f>E207/$J$207</f>
        <v>0.56140350877192979</v>
      </c>
      <c r="L207" s="137">
        <f>F207/$J$207</f>
        <v>0.36842105263157893</v>
      </c>
      <c r="M207" s="137">
        <f>G207/$J$207</f>
        <v>5.2631578947368418E-2</v>
      </c>
      <c r="N207" s="137">
        <f>H207/$J$207</f>
        <v>1.7543859649122806E-2</v>
      </c>
      <c r="O207" s="107">
        <f>I207/$J$207</f>
        <v>0</v>
      </c>
      <c r="P207" s="47"/>
    </row>
    <row r="208" spans="2:16" s="10" customFormat="1" ht="13.5" customHeight="1" x14ac:dyDescent="0.15">
      <c r="B208" s="55"/>
      <c r="C208" s="55"/>
      <c r="D208" s="60" t="s">
        <v>91</v>
      </c>
      <c r="E208" s="321">
        <v>37</v>
      </c>
      <c r="F208" s="321">
        <v>25</v>
      </c>
      <c r="G208" s="321">
        <v>2</v>
      </c>
      <c r="H208" s="321">
        <v>3</v>
      </c>
      <c r="I208" s="321">
        <v>0</v>
      </c>
      <c r="J208" s="217">
        <f t="shared" si="91"/>
        <v>67</v>
      </c>
      <c r="K208" s="140">
        <f>E208/$J$208</f>
        <v>0.55223880597014929</v>
      </c>
      <c r="L208" s="140">
        <f>F208/$J$208</f>
        <v>0.37313432835820898</v>
      </c>
      <c r="M208" s="140">
        <f>G208/$J$208</f>
        <v>2.9850746268656716E-2</v>
      </c>
      <c r="N208" s="140">
        <f>H208/$J$208</f>
        <v>4.4776119402985072E-2</v>
      </c>
      <c r="O208" s="119">
        <f>I208/$J$208</f>
        <v>0</v>
      </c>
      <c r="P208" s="47"/>
    </row>
    <row r="209" spans="2:16" s="10" customFormat="1" ht="13.5" customHeight="1" x14ac:dyDescent="0.15">
      <c r="B209" s="55"/>
      <c r="C209" s="68"/>
      <c r="D209" s="70" t="s">
        <v>10</v>
      </c>
      <c r="E209" s="210">
        <f>SUM(E210:E211)</f>
        <v>90</v>
      </c>
      <c r="F209" s="210">
        <f>SUM(F210:F211)</f>
        <v>53</v>
      </c>
      <c r="G209" s="210">
        <f>SUM(G210:G211)</f>
        <v>8</v>
      </c>
      <c r="H209" s="210">
        <f>SUM(H210:H211)</f>
        <v>2</v>
      </c>
      <c r="I209" s="210">
        <f>SUM(I210:I211)</f>
        <v>0</v>
      </c>
      <c r="J209" s="211">
        <f t="shared" si="91"/>
        <v>153</v>
      </c>
      <c r="K209" s="136">
        <f>E209/$J$209</f>
        <v>0.58823529411764708</v>
      </c>
      <c r="L209" s="136">
        <f>F209/$J$209</f>
        <v>0.34640522875816993</v>
      </c>
      <c r="M209" s="136">
        <f>G209/$J$209</f>
        <v>5.2287581699346407E-2</v>
      </c>
      <c r="N209" s="136">
        <f>H209/$J$209</f>
        <v>1.3071895424836602E-2</v>
      </c>
      <c r="O209" s="103">
        <f>I209/$J$209</f>
        <v>0</v>
      </c>
      <c r="P209" s="47"/>
    </row>
    <row r="210" spans="2:16" s="10" customFormat="1" ht="13.5" customHeight="1" x14ac:dyDescent="0.15">
      <c r="B210" s="55"/>
      <c r="C210" s="55" t="s">
        <v>16</v>
      </c>
      <c r="D210" s="82" t="s">
        <v>88</v>
      </c>
      <c r="E210" s="319">
        <v>50</v>
      </c>
      <c r="F210" s="319">
        <v>29</v>
      </c>
      <c r="G210" s="319">
        <v>4</v>
      </c>
      <c r="H210" s="319">
        <v>2</v>
      </c>
      <c r="I210" s="319">
        <v>0</v>
      </c>
      <c r="J210" s="218">
        <f t="shared" si="91"/>
        <v>85</v>
      </c>
      <c r="K210" s="141">
        <f>E210/$J$210</f>
        <v>0.58823529411764708</v>
      </c>
      <c r="L210" s="141">
        <f>F210/$J$210</f>
        <v>0.3411764705882353</v>
      </c>
      <c r="M210" s="141">
        <f>G210/$J$210</f>
        <v>4.7058823529411764E-2</v>
      </c>
      <c r="N210" s="141">
        <f>H210/$J$210</f>
        <v>2.3529411764705882E-2</v>
      </c>
      <c r="O210" s="123">
        <f>I210/$J$210</f>
        <v>0</v>
      </c>
      <c r="P210" s="47"/>
    </row>
    <row r="211" spans="2:16" s="10" customFormat="1" ht="13.5" customHeight="1" x14ac:dyDescent="0.15">
      <c r="B211" s="84"/>
      <c r="C211" s="59"/>
      <c r="D211" s="59" t="s">
        <v>91</v>
      </c>
      <c r="E211" s="321">
        <v>40</v>
      </c>
      <c r="F211" s="321">
        <v>24</v>
      </c>
      <c r="G211" s="321">
        <v>4</v>
      </c>
      <c r="H211" s="321">
        <v>0</v>
      </c>
      <c r="I211" s="321">
        <v>0</v>
      </c>
      <c r="J211" s="216">
        <f t="shared" si="91"/>
        <v>68</v>
      </c>
      <c r="K211" s="142">
        <f>E211/$J$211</f>
        <v>0.58823529411764708</v>
      </c>
      <c r="L211" s="142">
        <f>F211/$J$211</f>
        <v>0.35294117647058826</v>
      </c>
      <c r="M211" s="142">
        <f>G211/$J$211</f>
        <v>5.8823529411764705E-2</v>
      </c>
      <c r="N211" s="142">
        <f>H211/$J$211</f>
        <v>0</v>
      </c>
      <c r="O211" s="127">
        <f>I211/$J$211</f>
        <v>0</v>
      </c>
      <c r="P211" s="47"/>
    </row>
    <row r="212" spans="2:16" s="10" customFormat="1" ht="13.5" customHeight="1" x14ac:dyDescent="0.15">
      <c r="B212" s="68"/>
      <c r="C212" s="69"/>
      <c r="D212" s="70" t="s">
        <v>10</v>
      </c>
      <c r="E212" s="210">
        <f>SUM(E213:E214)</f>
        <v>142</v>
      </c>
      <c r="F212" s="210">
        <f>SUM(F213:F214)</f>
        <v>192</v>
      </c>
      <c r="G212" s="210">
        <f>SUM(G213:G214)</f>
        <v>22</v>
      </c>
      <c r="H212" s="210">
        <f>SUM(H213:H214)</f>
        <v>8</v>
      </c>
      <c r="I212" s="210">
        <f>SUM(I213:I214)</f>
        <v>0</v>
      </c>
      <c r="J212" s="211">
        <f t="shared" si="91"/>
        <v>364</v>
      </c>
      <c r="K212" s="136">
        <f>E212/$J$212</f>
        <v>0.39010989010989011</v>
      </c>
      <c r="L212" s="136">
        <f>F212/$J$212</f>
        <v>0.52747252747252749</v>
      </c>
      <c r="M212" s="136">
        <f>G212/$J$212</f>
        <v>6.043956043956044E-2</v>
      </c>
      <c r="N212" s="136">
        <f>H212/$J$212</f>
        <v>2.197802197802198E-2</v>
      </c>
      <c r="O212" s="103">
        <f>I212/$J$212</f>
        <v>0</v>
      </c>
      <c r="P212" s="47"/>
    </row>
    <row r="213" spans="2:16" s="10" customFormat="1" ht="13.5" customHeight="1" x14ac:dyDescent="0.15">
      <c r="B213" s="55"/>
      <c r="C213" s="72"/>
      <c r="D213" s="58" t="s">
        <v>88</v>
      </c>
      <c r="E213" s="319">
        <v>63</v>
      </c>
      <c r="F213" s="319">
        <v>116</v>
      </c>
      <c r="G213" s="319">
        <v>14</v>
      </c>
      <c r="H213" s="319">
        <v>7</v>
      </c>
      <c r="I213" s="319">
        <v>0</v>
      </c>
      <c r="J213" s="213">
        <f t="shared" si="91"/>
        <v>200</v>
      </c>
      <c r="K213" s="137">
        <f>E213/$J$213</f>
        <v>0.315</v>
      </c>
      <c r="L213" s="137">
        <f>F213/$J$213</f>
        <v>0.57999999999999996</v>
      </c>
      <c r="M213" s="137">
        <f>G213/$J$213</f>
        <v>7.0000000000000007E-2</v>
      </c>
      <c r="N213" s="137">
        <f>H213/$J$213</f>
        <v>3.5000000000000003E-2</v>
      </c>
      <c r="O213" s="107">
        <f>I213/$J$213</f>
        <v>0</v>
      </c>
      <c r="P213" s="47"/>
    </row>
    <row r="214" spans="2:16" s="10" customFormat="1" ht="13.5" customHeight="1" x14ac:dyDescent="0.15">
      <c r="B214" s="55" t="s">
        <v>26</v>
      </c>
      <c r="C214" s="26" t="s">
        <v>16</v>
      </c>
      <c r="D214" s="74" t="s">
        <v>91</v>
      </c>
      <c r="E214" s="331">
        <v>79</v>
      </c>
      <c r="F214" s="331">
        <v>76</v>
      </c>
      <c r="G214" s="331">
        <v>8</v>
      </c>
      <c r="H214" s="331">
        <v>1</v>
      </c>
      <c r="I214" s="331">
        <v>0</v>
      </c>
      <c r="J214" s="215">
        <f t="shared" si="91"/>
        <v>164</v>
      </c>
      <c r="K214" s="138">
        <f>E214/$J$214</f>
        <v>0.48170731707317072</v>
      </c>
      <c r="L214" s="138">
        <f>F214/$J$214</f>
        <v>0.46341463414634149</v>
      </c>
      <c r="M214" s="138">
        <f>G214/$J$214</f>
        <v>4.878048780487805E-2</v>
      </c>
      <c r="N214" s="138">
        <f>H214/$J$214</f>
        <v>6.0975609756097563E-3</v>
      </c>
      <c r="O214" s="111">
        <f>I214/$J$214</f>
        <v>0</v>
      </c>
      <c r="P214" s="47"/>
    </row>
    <row r="215" spans="2:16" s="10" customFormat="1" ht="13.5" customHeight="1" thickBot="1" x14ac:dyDescent="0.2">
      <c r="B215" s="55"/>
      <c r="C215" s="72"/>
      <c r="D215" s="91" t="s">
        <v>24</v>
      </c>
      <c r="E215" s="225"/>
      <c r="F215" s="225"/>
      <c r="G215" s="225"/>
      <c r="H215" s="225"/>
      <c r="I215" s="225"/>
      <c r="J215" s="221">
        <f>$F$11-J212</f>
        <v>1</v>
      </c>
      <c r="K215" s="196"/>
      <c r="L215" s="196"/>
      <c r="M215" s="196"/>
      <c r="N215" s="196"/>
      <c r="O215" s="197"/>
      <c r="P215" s="47"/>
    </row>
    <row r="216" spans="2:16" s="10" customFormat="1" ht="13.5" customHeight="1" thickTop="1" x14ac:dyDescent="0.15">
      <c r="B216" s="92"/>
      <c r="C216" s="93"/>
      <c r="D216" s="62" t="s">
        <v>10</v>
      </c>
      <c r="E216" s="222">
        <f>E217+E218</f>
        <v>580</v>
      </c>
      <c r="F216" s="222">
        <f>F217+F218</f>
        <v>479</v>
      </c>
      <c r="G216" s="222">
        <f>G217+G218</f>
        <v>95</v>
      </c>
      <c r="H216" s="222">
        <f>H217+H218</f>
        <v>24</v>
      </c>
      <c r="I216" s="222">
        <f>I217+I218</f>
        <v>0</v>
      </c>
      <c r="J216" s="223">
        <f>SUM(E216:I216)</f>
        <v>1178</v>
      </c>
      <c r="K216" s="198">
        <f>E216/$J$216</f>
        <v>0.49235993208828521</v>
      </c>
      <c r="L216" s="198">
        <f>F216/$J$216</f>
        <v>0.40662139219015281</v>
      </c>
      <c r="M216" s="198">
        <f>G216/$J$216</f>
        <v>8.0645161290322578E-2</v>
      </c>
      <c r="N216" s="198">
        <f>H216/$J$216</f>
        <v>2.037351443123939E-2</v>
      </c>
      <c r="O216" s="199">
        <f>I216/$J$216</f>
        <v>0</v>
      </c>
      <c r="P216" s="47"/>
    </row>
    <row r="217" spans="2:16" s="10" customFormat="1" ht="13.5" customHeight="1" x14ac:dyDescent="0.15">
      <c r="B217" s="55"/>
      <c r="C217" s="72"/>
      <c r="D217" s="58" t="s">
        <v>88</v>
      </c>
      <c r="E217" s="212">
        <f t="shared" ref="E217:I218" si="92">E193+E203+E213</f>
        <v>284</v>
      </c>
      <c r="F217" s="212">
        <f t="shared" si="92"/>
        <v>267</v>
      </c>
      <c r="G217" s="212">
        <f t="shared" si="92"/>
        <v>59</v>
      </c>
      <c r="H217" s="212">
        <f t="shared" si="92"/>
        <v>17</v>
      </c>
      <c r="I217" s="212">
        <f t="shared" si="92"/>
        <v>0</v>
      </c>
      <c r="J217" s="213">
        <f>SUM(E217:I217)</f>
        <v>627</v>
      </c>
      <c r="K217" s="137">
        <f>E217/$J$217</f>
        <v>0.4529505582137161</v>
      </c>
      <c r="L217" s="137">
        <f>F217/$J$217</f>
        <v>0.42583732057416268</v>
      </c>
      <c r="M217" s="137">
        <f>G217/$J$217</f>
        <v>9.4098883572567779E-2</v>
      </c>
      <c r="N217" s="137">
        <f>H217/$J$217</f>
        <v>2.7113237639553429E-2</v>
      </c>
      <c r="O217" s="107">
        <f>I217/$J$217</f>
        <v>0</v>
      </c>
      <c r="P217" s="47"/>
    </row>
    <row r="218" spans="2:16" s="10" customFormat="1" ht="13.5" customHeight="1" x14ac:dyDescent="0.15">
      <c r="B218" s="96" t="s">
        <v>10</v>
      </c>
      <c r="C218" s="26"/>
      <c r="D218" s="74" t="s">
        <v>91</v>
      </c>
      <c r="E218" s="75">
        <f t="shared" si="92"/>
        <v>296</v>
      </c>
      <c r="F218" s="75">
        <f t="shared" si="92"/>
        <v>212</v>
      </c>
      <c r="G218" s="75">
        <f t="shared" si="92"/>
        <v>36</v>
      </c>
      <c r="H218" s="75">
        <f t="shared" si="92"/>
        <v>7</v>
      </c>
      <c r="I218" s="75">
        <f t="shared" si="92"/>
        <v>0</v>
      </c>
      <c r="J218" s="76">
        <f>SUM(E218:I218)</f>
        <v>551</v>
      </c>
      <c r="K218" s="138">
        <f>E218/$J$218</f>
        <v>0.5372050816696915</v>
      </c>
      <c r="L218" s="138">
        <f>F218/$J$218</f>
        <v>0.38475499092558985</v>
      </c>
      <c r="M218" s="138">
        <f>G218/$J$218</f>
        <v>6.5335753176043551E-2</v>
      </c>
      <c r="N218" s="138">
        <f>H218/$J$218</f>
        <v>1.2704174228675136E-2</v>
      </c>
      <c r="O218" s="111">
        <f>I218/$J$218</f>
        <v>0</v>
      </c>
      <c r="P218" s="47"/>
    </row>
    <row r="219" spans="2:16" s="10" customFormat="1" ht="13.5" customHeight="1" x14ac:dyDescent="0.15">
      <c r="B219" s="84"/>
      <c r="C219" s="97"/>
      <c r="D219" s="59" t="s">
        <v>24</v>
      </c>
      <c r="E219" s="78"/>
      <c r="F219" s="78"/>
      <c r="G219" s="78"/>
      <c r="H219" s="78"/>
      <c r="I219" s="78"/>
      <c r="J219" s="79">
        <f>J195+J205+J215</f>
        <v>3</v>
      </c>
      <c r="K219" s="146"/>
      <c r="L219" s="146"/>
      <c r="M219" s="146"/>
      <c r="N219" s="146"/>
      <c r="O219" s="100"/>
      <c r="P219" s="47"/>
    </row>
    <row r="220" spans="2:16" s="10" customFormat="1" ht="13.5" customHeight="1" x14ac:dyDescent="0.15">
      <c r="B220" s="303"/>
      <c r="C220" s="303"/>
      <c r="D220" s="5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</row>
    <row r="221" spans="2:16" s="10" customFormat="1" ht="13.5" customHeight="1" x14ac:dyDescent="0.15">
      <c r="B221" s="65" t="s">
        <v>45</v>
      </c>
      <c r="C221" s="17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</row>
    <row r="222" spans="2:16" s="10" customFormat="1" ht="42" x14ac:dyDescent="0.15">
      <c r="B222" s="30" t="s">
        <v>9</v>
      </c>
      <c r="C222" s="11" t="s">
        <v>19</v>
      </c>
      <c r="D222" s="402" t="s">
        <v>20</v>
      </c>
      <c r="E222" s="4" t="s">
        <v>0</v>
      </c>
      <c r="F222" s="33" t="s">
        <v>1</v>
      </c>
      <c r="G222" s="33" t="s">
        <v>2</v>
      </c>
      <c r="H222" s="33" t="s">
        <v>3</v>
      </c>
      <c r="I222" s="409" t="s">
        <v>10</v>
      </c>
      <c r="J222" s="34" t="s">
        <v>0</v>
      </c>
      <c r="K222" s="33" t="s">
        <v>1</v>
      </c>
      <c r="L222" s="33" t="s">
        <v>2</v>
      </c>
      <c r="M222" s="49" t="s">
        <v>3</v>
      </c>
      <c r="N222" s="311"/>
      <c r="O222" s="63"/>
    </row>
    <row r="223" spans="2:16" s="10" customFormat="1" ht="14.25" customHeight="1" x14ac:dyDescent="0.15">
      <c r="B223" s="68"/>
      <c r="C223" s="69"/>
      <c r="D223" s="70" t="s">
        <v>10</v>
      </c>
      <c r="E223" s="210">
        <f>SUM(E224:E225)</f>
        <v>31</v>
      </c>
      <c r="F223" s="210">
        <f>SUM(F224:F225)</f>
        <v>92</v>
      </c>
      <c r="G223" s="210">
        <f>SUM(G224:G225)</f>
        <v>148</v>
      </c>
      <c r="H223" s="210">
        <f>SUM(H224:H225)</f>
        <v>5</v>
      </c>
      <c r="I223" s="211">
        <f>SUM(E223:H223)</f>
        <v>276</v>
      </c>
      <c r="J223" s="136">
        <f>E223/$I$223</f>
        <v>0.11231884057971014</v>
      </c>
      <c r="K223" s="136">
        <f>F223/$I$223</f>
        <v>0.33333333333333331</v>
      </c>
      <c r="L223" s="136">
        <f>G223/$I$223</f>
        <v>0.53623188405797106</v>
      </c>
      <c r="M223" s="103">
        <f>H223/$I$223</f>
        <v>1.8115942028985508E-2</v>
      </c>
      <c r="N223" s="98"/>
      <c r="O223" s="63"/>
    </row>
    <row r="224" spans="2:16" s="10" customFormat="1" ht="14.25" customHeight="1" x14ac:dyDescent="0.15">
      <c r="B224" s="55"/>
      <c r="C224" s="72"/>
      <c r="D224" s="58" t="s">
        <v>88</v>
      </c>
      <c r="E224" s="212">
        <f t="shared" ref="E224:H225" si="93">E228+E231</f>
        <v>23</v>
      </c>
      <c r="F224" s="212">
        <f t="shared" si="93"/>
        <v>41</v>
      </c>
      <c r="G224" s="212">
        <f t="shared" si="93"/>
        <v>73</v>
      </c>
      <c r="H224" s="212">
        <f t="shared" si="93"/>
        <v>4</v>
      </c>
      <c r="I224" s="213">
        <f>SUM(E224:H224)</f>
        <v>141</v>
      </c>
      <c r="J224" s="137">
        <f>E224/$I$224</f>
        <v>0.16312056737588654</v>
      </c>
      <c r="K224" s="137">
        <f>F224/$I$224</f>
        <v>0.29078014184397161</v>
      </c>
      <c r="L224" s="137">
        <f>G224/$I$224</f>
        <v>0.51773049645390068</v>
      </c>
      <c r="M224" s="107">
        <f>H224/$I$224</f>
        <v>2.8368794326241134E-2</v>
      </c>
      <c r="N224" s="98"/>
      <c r="O224" s="63"/>
    </row>
    <row r="225" spans="2:15" s="10" customFormat="1" ht="14.25" customHeight="1" x14ac:dyDescent="0.15">
      <c r="B225" s="55"/>
      <c r="C225" s="72" t="s">
        <v>10</v>
      </c>
      <c r="D225" s="74" t="s">
        <v>91</v>
      </c>
      <c r="E225" s="237">
        <f t="shared" si="93"/>
        <v>8</v>
      </c>
      <c r="F225" s="237">
        <f t="shared" si="93"/>
        <v>51</v>
      </c>
      <c r="G225" s="237">
        <f t="shared" si="93"/>
        <v>75</v>
      </c>
      <c r="H225" s="237">
        <f t="shared" si="93"/>
        <v>1</v>
      </c>
      <c r="I225" s="215">
        <f>SUM(E225:H225)</f>
        <v>135</v>
      </c>
      <c r="J225" s="138">
        <f>E225/$I$225</f>
        <v>5.9259259259259262E-2</v>
      </c>
      <c r="K225" s="138">
        <f>F225/$I$225</f>
        <v>0.37777777777777777</v>
      </c>
      <c r="L225" s="138">
        <f>G225/$I$225</f>
        <v>0.55555555555555558</v>
      </c>
      <c r="M225" s="111">
        <f>H225/$I$225</f>
        <v>7.4074074074074077E-3</v>
      </c>
      <c r="N225" s="98"/>
      <c r="O225" s="63"/>
    </row>
    <row r="226" spans="2:15" s="10" customFormat="1" ht="14.25" customHeight="1" x14ac:dyDescent="0.15">
      <c r="B226" s="55"/>
      <c r="C226" s="72"/>
      <c r="D226" s="59" t="s">
        <v>24</v>
      </c>
      <c r="E226" s="238"/>
      <c r="F226" s="238"/>
      <c r="G226" s="238"/>
      <c r="H226" s="238"/>
      <c r="I226" s="216">
        <f>$F$8-I223</f>
        <v>1</v>
      </c>
      <c r="J226" s="139"/>
      <c r="K226" s="139"/>
      <c r="L226" s="139"/>
      <c r="M226" s="115"/>
      <c r="N226" s="98"/>
      <c r="O226" s="63"/>
    </row>
    <row r="227" spans="2:15" s="10" customFormat="1" ht="14.25" customHeight="1" x14ac:dyDescent="0.15">
      <c r="B227" s="55"/>
      <c r="C227" s="68" t="s">
        <v>25</v>
      </c>
      <c r="D227" s="70" t="s">
        <v>10</v>
      </c>
      <c r="E227" s="220">
        <f>E228+E229</f>
        <v>17</v>
      </c>
      <c r="F227" s="220">
        <f>F228+F229</f>
        <v>38</v>
      </c>
      <c r="G227" s="220">
        <f>G228+G229</f>
        <v>66</v>
      </c>
      <c r="H227" s="220">
        <f>H228+H229</f>
        <v>2</v>
      </c>
      <c r="I227" s="211">
        <f t="shared" ref="I227:I235" si="94">SUM(E227:H227)</f>
        <v>123</v>
      </c>
      <c r="J227" s="136">
        <f>E227/$I$227</f>
        <v>0.13821138211382114</v>
      </c>
      <c r="K227" s="136">
        <f>F227/$I$227</f>
        <v>0.30894308943089432</v>
      </c>
      <c r="L227" s="136">
        <f>G227/$I$227</f>
        <v>0.53658536585365857</v>
      </c>
      <c r="M227" s="103">
        <f>H227/$I$227</f>
        <v>1.6260162601626018E-2</v>
      </c>
      <c r="N227" s="98"/>
      <c r="O227" s="63"/>
    </row>
    <row r="228" spans="2:15" s="10" customFormat="1" ht="14.25" customHeight="1" x14ac:dyDescent="0.15">
      <c r="B228" s="55" t="s">
        <v>15</v>
      </c>
      <c r="C228" s="55" t="s">
        <v>13</v>
      </c>
      <c r="D228" s="58" t="s">
        <v>88</v>
      </c>
      <c r="E228" s="319">
        <v>13</v>
      </c>
      <c r="F228" s="319">
        <v>13</v>
      </c>
      <c r="G228" s="319">
        <v>28</v>
      </c>
      <c r="H228" s="319">
        <v>2</v>
      </c>
      <c r="I228" s="213">
        <f t="shared" si="94"/>
        <v>56</v>
      </c>
      <c r="J228" s="137">
        <f>E228/$I$228</f>
        <v>0.23214285714285715</v>
      </c>
      <c r="K228" s="137">
        <f>F228/$I$228</f>
        <v>0.23214285714285715</v>
      </c>
      <c r="L228" s="137">
        <f>G228/$I$228</f>
        <v>0.5</v>
      </c>
      <c r="M228" s="107">
        <f>H228/$I$228</f>
        <v>3.5714285714285712E-2</v>
      </c>
      <c r="N228" s="98"/>
      <c r="O228" s="63"/>
    </row>
    <row r="229" spans="2:15" s="10" customFormat="1" ht="14.25" customHeight="1" x14ac:dyDescent="0.15">
      <c r="B229" s="55"/>
      <c r="C229" s="55"/>
      <c r="D229" s="60" t="s">
        <v>91</v>
      </c>
      <c r="E229" s="321">
        <v>4</v>
      </c>
      <c r="F229" s="321">
        <v>25</v>
      </c>
      <c r="G229" s="321">
        <v>38</v>
      </c>
      <c r="H229" s="321">
        <v>0</v>
      </c>
      <c r="I229" s="239">
        <f t="shared" si="94"/>
        <v>67</v>
      </c>
      <c r="J229" s="140">
        <f>E229/$I$229</f>
        <v>5.9701492537313432E-2</v>
      </c>
      <c r="K229" s="140">
        <f>F229/$I$229</f>
        <v>0.37313432835820898</v>
      </c>
      <c r="L229" s="140">
        <f>G229/$I$229</f>
        <v>0.56716417910447758</v>
      </c>
      <c r="M229" s="119">
        <f>H229/$I$229</f>
        <v>0</v>
      </c>
      <c r="N229" s="98"/>
      <c r="O229" s="63"/>
    </row>
    <row r="230" spans="2:15" s="10" customFormat="1" ht="14.25" customHeight="1" x14ac:dyDescent="0.15">
      <c r="B230" s="55"/>
      <c r="C230" s="68"/>
      <c r="D230" s="70" t="s">
        <v>10</v>
      </c>
      <c r="E230" s="210">
        <f>E231+E232</f>
        <v>14</v>
      </c>
      <c r="F230" s="210">
        <f>F231+F232</f>
        <v>54</v>
      </c>
      <c r="G230" s="210">
        <f>G231+G232</f>
        <v>82</v>
      </c>
      <c r="H230" s="210">
        <f>H231+H232</f>
        <v>3</v>
      </c>
      <c r="I230" s="211">
        <f t="shared" si="94"/>
        <v>153</v>
      </c>
      <c r="J230" s="136">
        <f>E230/$I$230</f>
        <v>9.1503267973856203E-2</v>
      </c>
      <c r="K230" s="136">
        <f>F230/$I$230</f>
        <v>0.35294117647058826</v>
      </c>
      <c r="L230" s="136">
        <f>G230/$I$230</f>
        <v>0.53594771241830064</v>
      </c>
      <c r="M230" s="103">
        <f>H230/$I$230</f>
        <v>1.9607843137254902E-2</v>
      </c>
      <c r="N230" s="98"/>
      <c r="O230" s="63"/>
    </row>
    <row r="231" spans="2:15" s="10" customFormat="1" ht="14.25" customHeight="1" x14ac:dyDescent="0.15">
      <c r="B231" s="55"/>
      <c r="C231" s="55" t="s">
        <v>16</v>
      </c>
      <c r="D231" s="82" t="s">
        <v>88</v>
      </c>
      <c r="E231" s="319">
        <v>10</v>
      </c>
      <c r="F231" s="319">
        <v>28</v>
      </c>
      <c r="G231" s="319">
        <v>45</v>
      </c>
      <c r="H231" s="319">
        <v>2</v>
      </c>
      <c r="I231" s="218">
        <f t="shared" si="94"/>
        <v>85</v>
      </c>
      <c r="J231" s="141">
        <f>E231/$I$231</f>
        <v>0.11764705882352941</v>
      </c>
      <c r="K231" s="141">
        <f>F231/$I$231</f>
        <v>0.32941176470588235</v>
      </c>
      <c r="L231" s="141">
        <f>G231/$I$231</f>
        <v>0.52941176470588236</v>
      </c>
      <c r="M231" s="123">
        <f>H231/$I$231</f>
        <v>2.3529411764705882E-2</v>
      </c>
      <c r="N231" s="98"/>
      <c r="O231" s="63"/>
    </row>
    <row r="232" spans="2:15" s="10" customFormat="1" ht="14.25" customHeight="1" x14ac:dyDescent="0.15">
      <c r="B232" s="84"/>
      <c r="C232" s="59"/>
      <c r="D232" s="59" t="s">
        <v>91</v>
      </c>
      <c r="E232" s="321">
        <v>4</v>
      </c>
      <c r="F232" s="321">
        <v>26</v>
      </c>
      <c r="G232" s="321">
        <v>37</v>
      </c>
      <c r="H232" s="321">
        <v>1</v>
      </c>
      <c r="I232" s="221">
        <f t="shared" si="94"/>
        <v>68</v>
      </c>
      <c r="J232" s="200">
        <f>E232/$I$232</f>
        <v>5.8823529411764705E-2</v>
      </c>
      <c r="K232" s="200">
        <f>F232/$I$232</f>
        <v>0.38235294117647056</v>
      </c>
      <c r="L232" s="200">
        <f>G232/$I$232</f>
        <v>0.54411764705882348</v>
      </c>
      <c r="M232" s="133">
        <f>H232/$I$232</f>
        <v>1.4705882352941176E-2</v>
      </c>
      <c r="N232" s="98"/>
      <c r="O232" s="63"/>
    </row>
    <row r="233" spans="2:15" s="10" customFormat="1" ht="14.25" customHeight="1" x14ac:dyDescent="0.15">
      <c r="B233" s="68"/>
      <c r="C233" s="69"/>
      <c r="D233" s="70" t="s">
        <v>10</v>
      </c>
      <c r="E233" s="210">
        <f>E234+E235</f>
        <v>24</v>
      </c>
      <c r="F233" s="210">
        <f>F234+F235</f>
        <v>115</v>
      </c>
      <c r="G233" s="210">
        <f>G234+G235</f>
        <v>224</v>
      </c>
      <c r="H233" s="210">
        <f>H234+H235</f>
        <v>2</v>
      </c>
      <c r="I233" s="211">
        <f t="shared" si="94"/>
        <v>365</v>
      </c>
      <c r="J233" s="136">
        <f>E233/$I$233</f>
        <v>6.575342465753424E-2</v>
      </c>
      <c r="K233" s="136">
        <f>F233/$I$233</f>
        <v>0.31506849315068491</v>
      </c>
      <c r="L233" s="136">
        <f>G233/$I$233</f>
        <v>0.61369863013698633</v>
      </c>
      <c r="M233" s="103">
        <f>H233/$I$233</f>
        <v>5.4794520547945206E-3</v>
      </c>
      <c r="N233" s="98"/>
      <c r="O233" s="63"/>
    </row>
    <row r="234" spans="2:15" s="10" customFormat="1" ht="14.25" customHeight="1" x14ac:dyDescent="0.15">
      <c r="B234" s="55"/>
      <c r="C234" s="72"/>
      <c r="D234" s="58" t="s">
        <v>88</v>
      </c>
      <c r="E234" s="319">
        <v>14</v>
      </c>
      <c r="F234" s="319">
        <v>56</v>
      </c>
      <c r="G234" s="319">
        <v>129</v>
      </c>
      <c r="H234" s="319">
        <v>1</v>
      </c>
      <c r="I234" s="213">
        <f t="shared" si="94"/>
        <v>200</v>
      </c>
      <c r="J234" s="137">
        <f>E234/$I$234</f>
        <v>7.0000000000000007E-2</v>
      </c>
      <c r="K234" s="137">
        <f>F234/$I$234</f>
        <v>0.28000000000000003</v>
      </c>
      <c r="L234" s="137">
        <f>G234/$I$234</f>
        <v>0.64500000000000002</v>
      </c>
      <c r="M234" s="107">
        <f>H234/$I$234</f>
        <v>5.0000000000000001E-3</v>
      </c>
      <c r="N234" s="98"/>
      <c r="O234" s="63"/>
    </row>
    <row r="235" spans="2:15" s="10" customFormat="1" ht="14.25" customHeight="1" x14ac:dyDescent="0.15">
      <c r="B235" s="55" t="s">
        <v>26</v>
      </c>
      <c r="C235" s="26" t="s">
        <v>16</v>
      </c>
      <c r="D235" s="74" t="s">
        <v>91</v>
      </c>
      <c r="E235" s="331">
        <v>10</v>
      </c>
      <c r="F235" s="331">
        <v>59</v>
      </c>
      <c r="G235" s="331">
        <v>95</v>
      </c>
      <c r="H235" s="331">
        <v>1</v>
      </c>
      <c r="I235" s="239">
        <f t="shared" si="94"/>
        <v>165</v>
      </c>
      <c r="J235" s="201">
        <f>E235/$I$235</f>
        <v>6.0606060606060608E-2</v>
      </c>
      <c r="K235" s="201">
        <f>F235/$I$235</f>
        <v>0.3575757575757576</v>
      </c>
      <c r="L235" s="201">
        <f>G235/$I$235</f>
        <v>0.5757575757575758</v>
      </c>
      <c r="M235" s="202">
        <f>H235/$I$235</f>
        <v>6.0606060606060606E-3</v>
      </c>
      <c r="N235" s="98"/>
      <c r="O235" s="63"/>
    </row>
    <row r="236" spans="2:15" s="10" customFormat="1" ht="14.25" customHeight="1" thickBot="1" x14ac:dyDescent="0.2">
      <c r="B236" s="55"/>
      <c r="C236" s="72"/>
      <c r="D236" s="91" t="s">
        <v>24</v>
      </c>
      <c r="E236" s="356"/>
      <c r="F236" s="356"/>
      <c r="G236" s="356"/>
      <c r="H236" s="356"/>
      <c r="I236" s="240">
        <f>$F$11-I233</f>
        <v>0</v>
      </c>
      <c r="J236" s="357"/>
      <c r="K236" s="357"/>
      <c r="L236" s="357"/>
      <c r="M236" s="358"/>
      <c r="N236" s="98"/>
      <c r="O236" s="63"/>
    </row>
    <row r="237" spans="2:15" s="10" customFormat="1" ht="14.25" customHeight="1" thickTop="1" x14ac:dyDescent="0.15">
      <c r="B237" s="92"/>
      <c r="C237" s="93"/>
      <c r="D237" s="62" t="s">
        <v>10</v>
      </c>
      <c r="E237" s="210">
        <f>E238+E239</f>
        <v>55</v>
      </c>
      <c r="F237" s="210">
        <f>F238+F239</f>
        <v>207</v>
      </c>
      <c r="G237" s="210">
        <f>G238+G239</f>
        <v>372</v>
      </c>
      <c r="H237" s="210">
        <f>H238+H239</f>
        <v>7</v>
      </c>
      <c r="I237" s="216">
        <f>SUM(E237:H237)</f>
        <v>641</v>
      </c>
      <c r="J237" s="142">
        <f>E237/$I$237</f>
        <v>8.5803432137285487E-2</v>
      </c>
      <c r="K237" s="142">
        <f>F237/$I$237</f>
        <v>0.32293291731669266</v>
      </c>
      <c r="L237" s="142">
        <f>G237/$I$237</f>
        <v>0.58034321372854913</v>
      </c>
      <c r="M237" s="127">
        <f>H237/$I$237</f>
        <v>1.0920436817472699E-2</v>
      </c>
      <c r="N237" s="98"/>
      <c r="O237" s="63"/>
    </row>
    <row r="238" spans="2:15" s="10" customFormat="1" ht="14.25" customHeight="1" x14ac:dyDescent="0.15">
      <c r="B238" s="55"/>
      <c r="C238" s="72"/>
      <c r="D238" s="58" t="s">
        <v>88</v>
      </c>
      <c r="E238" s="219">
        <f t="shared" ref="E238:H239" si="95">E224+E234</f>
        <v>37</v>
      </c>
      <c r="F238" s="219">
        <f t="shared" si="95"/>
        <v>97</v>
      </c>
      <c r="G238" s="219">
        <f t="shared" si="95"/>
        <v>202</v>
      </c>
      <c r="H238" s="219">
        <f t="shared" si="95"/>
        <v>5</v>
      </c>
      <c r="I238" s="218">
        <f>SUM(E238:H238)</f>
        <v>341</v>
      </c>
      <c r="J238" s="141">
        <f>E238/$I$238</f>
        <v>0.10850439882697947</v>
      </c>
      <c r="K238" s="141">
        <f>F238/$I$238</f>
        <v>0.28445747800586513</v>
      </c>
      <c r="L238" s="141">
        <f>G238/$I$238</f>
        <v>0.59237536656891498</v>
      </c>
      <c r="M238" s="123">
        <f>H238/$I$238</f>
        <v>1.466275659824047E-2</v>
      </c>
      <c r="N238" s="98"/>
      <c r="O238" s="63"/>
    </row>
    <row r="239" spans="2:15" s="10" customFormat="1" ht="14.25" customHeight="1" x14ac:dyDescent="0.15">
      <c r="B239" s="96" t="s">
        <v>10</v>
      </c>
      <c r="C239" s="26"/>
      <c r="D239" s="74" t="s">
        <v>91</v>
      </c>
      <c r="E239" s="230">
        <f t="shared" si="95"/>
        <v>18</v>
      </c>
      <c r="F239" s="230">
        <f t="shared" si="95"/>
        <v>110</v>
      </c>
      <c r="G239" s="230">
        <f t="shared" si="95"/>
        <v>170</v>
      </c>
      <c r="H239" s="230">
        <f t="shared" si="95"/>
        <v>2</v>
      </c>
      <c r="I239" s="241">
        <f>SUM(E239:H239)</f>
        <v>300</v>
      </c>
      <c r="J239" s="204">
        <f>E239/$I$239</f>
        <v>0.06</v>
      </c>
      <c r="K239" s="204">
        <f>F239/$I$239</f>
        <v>0.36666666666666664</v>
      </c>
      <c r="L239" s="204">
        <f>G239/$I$239</f>
        <v>0.56666666666666665</v>
      </c>
      <c r="M239" s="205">
        <f>H239/$I$239</f>
        <v>6.6666666666666671E-3</v>
      </c>
      <c r="N239" s="98"/>
      <c r="O239" s="63"/>
    </row>
    <row r="240" spans="2:15" s="10" customFormat="1" ht="14.25" customHeight="1" x14ac:dyDescent="0.15">
      <c r="B240" s="84"/>
      <c r="C240" s="97"/>
      <c r="D240" s="59" t="s">
        <v>24</v>
      </c>
      <c r="E240" s="359"/>
      <c r="F240" s="359"/>
      <c r="G240" s="359"/>
      <c r="H240" s="359"/>
      <c r="I240" s="216">
        <f>I226+I236</f>
        <v>1</v>
      </c>
      <c r="J240" s="354"/>
      <c r="K240" s="354"/>
      <c r="L240" s="354"/>
      <c r="M240" s="355"/>
      <c r="N240" s="98"/>
      <c r="O240" s="63"/>
    </row>
    <row r="241" spans="2:15" s="10" customFormat="1" ht="14.25" customHeight="1" x14ac:dyDescent="0.15">
      <c r="B241" s="17"/>
      <c r="C241" s="17"/>
      <c r="D241" s="63"/>
      <c r="E241" s="352"/>
      <c r="F241" s="352"/>
      <c r="G241" s="352"/>
      <c r="H241" s="352"/>
      <c r="I241" s="63"/>
      <c r="J241" s="250"/>
      <c r="K241" s="250"/>
      <c r="L241" s="250"/>
      <c r="M241" s="250"/>
      <c r="N241" s="63"/>
      <c r="O241" s="63"/>
    </row>
    <row r="242" spans="2:15" s="10" customFormat="1" ht="14.25" customHeight="1" x14ac:dyDescent="0.15">
      <c r="B242" s="65" t="s">
        <v>46</v>
      </c>
      <c r="C242" s="17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</row>
    <row r="243" spans="2:15" s="10" customFormat="1" ht="28.8" x14ac:dyDescent="0.15">
      <c r="B243" s="30" t="s">
        <v>9</v>
      </c>
      <c r="C243" s="11" t="s">
        <v>19</v>
      </c>
      <c r="D243" s="402" t="s">
        <v>20</v>
      </c>
      <c r="E243" s="11" t="s">
        <v>4</v>
      </c>
      <c r="F243" s="11" t="s">
        <v>5</v>
      </c>
      <c r="G243" s="11" t="s">
        <v>6</v>
      </c>
      <c r="H243" s="11" t="s">
        <v>7</v>
      </c>
      <c r="I243" s="408" t="s">
        <v>10</v>
      </c>
      <c r="J243" s="403" t="s">
        <v>4</v>
      </c>
      <c r="K243" s="11" t="s">
        <v>5</v>
      </c>
      <c r="L243" s="11" t="s">
        <v>6</v>
      </c>
      <c r="M243" s="38" t="s">
        <v>7</v>
      </c>
      <c r="N243" s="311"/>
      <c r="O243" s="63"/>
    </row>
    <row r="244" spans="2:15" s="10" customFormat="1" ht="13.5" customHeight="1" x14ac:dyDescent="0.15">
      <c r="B244" s="68"/>
      <c r="C244" s="69"/>
      <c r="D244" s="70" t="s">
        <v>10</v>
      </c>
      <c r="E244" s="210">
        <f>SUM(E245:E246)</f>
        <v>19</v>
      </c>
      <c r="F244" s="210">
        <f>SUM(F245:F246)</f>
        <v>28</v>
      </c>
      <c r="G244" s="210">
        <f>SUM(G245:G246)</f>
        <v>117</v>
      </c>
      <c r="H244" s="210">
        <f>SUM(H245:H246)</f>
        <v>112</v>
      </c>
      <c r="I244" s="211">
        <f>SUM(E244:H244)</f>
        <v>276</v>
      </c>
      <c r="J244" s="136">
        <f>E244/$I$244</f>
        <v>6.8840579710144928E-2</v>
      </c>
      <c r="K244" s="136">
        <f>F244/$I$244</f>
        <v>0.10144927536231885</v>
      </c>
      <c r="L244" s="136">
        <f>G244/$I$244</f>
        <v>0.42391304347826086</v>
      </c>
      <c r="M244" s="103">
        <f>H244/$I$244</f>
        <v>0.40579710144927539</v>
      </c>
      <c r="N244" s="98"/>
      <c r="O244" s="63"/>
    </row>
    <row r="245" spans="2:15" s="10" customFormat="1" ht="13.5" customHeight="1" x14ac:dyDescent="0.15">
      <c r="B245" s="55"/>
      <c r="C245" s="72"/>
      <c r="D245" s="58" t="s">
        <v>88</v>
      </c>
      <c r="E245" s="212">
        <f t="shared" ref="E245:H246" si="96">E249+E252</f>
        <v>10</v>
      </c>
      <c r="F245" s="212">
        <f t="shared" si="96"/>
        <v>11</v>
      </c>
      <c r="G245" s="212">
        <f t="shared" si="96"/>
        <v>53</v>
      </c>
      <c r="H245" s="212">
        <f t="shared" si="96"/>
        <v>68</v>
      </c>
      <c r="I245" s="213">
        <f>SUM(E245:H245)</f>
        <v>142</v>
      </c>
      <c r="J245" s="137">
        <f>E245/$I$245</f>
        <v>7.0422535211267609E-2</v>
      </c>
      <c r="K245" s="137">
        <f>F245/$I$245</f>
        <v>7.746478873239436E-2</v>
      </c>
      <c r="L245" s="137">
        <f>G245/$I$245</f>
        <v>0.37323943661971831</v>
      </c>
      <c r="M245" s="107">
        <f>H245/$I$245</f>
        <v>0.47887323943661969</v>
      </c>
      <c r="N245" s="98"/>
      <c r="O245" s="63"/>
    </row>
    <row r="246" spans="2:15" s="10" customFormat="1" ht="13.5" customHeight="1" x14ac:dyDescent="0.15">
      <c r="B246" s="55"/>
      <c r="C246" s="72" t="s">
        <v>10</v>
      </c>
      <c r="D246" s="74" t="s">
        <v>91</v>
      </c>
      <c r="E246" s="214">
        <f t="shared" si="96"/>
        <v>9</v>
      </c>
      <c r="F246" s="214">
        <f t="shared" si="96"/>
        <v>17</v>
      </c>
      <c r="G246" s="214">
        <f t="shared" si="96"/>
        <v>64</v>
      </c>
      <c r="H246" s="214">
        <f t="shared" si="96"/>
        <v>44</v>
      </c>
      <c r="I246" s="215">
        <f>SUM(E246:H246)</f>
        <v>134</v>
      </c>
      <c r="J246" s="138">
        <f>E246/$I$246</f>
        <v>6.7164179104477612E-2</v>
      </c>
      <c r="K246" s="138">
        <f>F246/$I$246</f>
        <v>0.12686567164179105</v>
      </c>
      <c r="L246" s="138">
        <f>G246/$I$246</f>
        <v>0.47761194029850745</v>
      </c>
      <c r="M246" s="111">
        <f>H246/$I$246</f>
        <v>0.32835820895522388</v>
      </c>
      <c r="N246" s="98"/>
      <c r="O246" s="63"/>
    </row>
    <row r="247" spans="2:15" s="10" customFormat="1" ht="13.5" customHeight="1" x14ac:dyDescent="0.15">
      <c r="B247" s="55"/>
      <c r="C247" s="72"/>
      <c r="D247" s="59" t="s">
        <v>24</v>
      </c>
      <c r="E247" s="353"/>
      <c r="F247" s="353"/>
      <c r="G247" s="353"/>
      <c r="H247" s="353"/>
      <c r="I247" s="216">
        <f>$F$8-I244</f>
        <v>1</v>
      </c>
      <c r="J247" s="354"/>
      <c r="K247" s="354"/>
      <c r="L247" s="354"/>
      <c r="M247" s="355"/>
      <c r="N247" s="98"/>
      <c r="O247" s="63"/>
    </row>
    <row r="248" spans="2:15" s="10" customFormat="1" ht="13.5" customHeight="1" x14ac:dyDescent="0.15">
      <c r="B248" s="55"/>
      <c r="C248" s="68" t="s">
        <v>25</v>
      </c>
      <c r="D248" s="70" t="s">
        <v>10</v>
      </c>
      <c r="E248" s="210">
        <f>E249+E250</f>
        <v>12</v>
      </c>
      <c r="F248" s="210">
        <f>F249+F250</f>
        <v>15</v>
      </c>
      <c r="G248" s="210">
        <f>G249+G250</f>
        <v>49</v>
      </c>
      <c r="H248" s="210">
        <f>H249+H250</f>
        <v>47</v>
      </c>
      <c r="I248" s="211">
        <f t="shared" ref="I248:I256" si="97">SUM(E248:H248)</f>
        <v>123</v>
      </c>
      <c r="J248" s="136">
        <f>E248/$I$248</f>
        <v>9.7560975609756101E-2</v>
      </c>
      <c r="K248" s="136">
        <f>F248/$I$248</f>
        <v>0.12195121951219512</v>
      </c>
      <c r="L248" s="136">
        <f>G248/$I$248</f>
        <v>0.3983739837398374</v>
      </c>
      <c r="M248" s="103">
        <f>H248/$I$248</f>
        <v>0.38211382113821141</v>
      </c>
      <c r="N248" s="98"/>
      <c r="O248" s="63"/>
    </row>
    <row r="249" spans="2:15" s="10" customFormat="1" ht="13.5" customHeight="1" x14ac:dyDescent="0.15">
      <c r="B249" s="55" t="s">
        <v>15</v>
      </c>
      <c r="C249" s="55" t="s">
        <v>13</v>
      </c>
      <c r="D249" s="58" t="s">
        <v>88</v>
      </c>
      <c r="E249" s="319">
        <v>6</v>
      </c>
      <c r="F249" s="319">
        <v>7</v>
      </c>
      <c r="G249" s="319">
        <v>17</v>
      </c>
      <c r="H249" s="319">
        <v>27</v>
      </c>
      <c r="I249" s="213">
        <f t="shared" si="97"/>
        <v>57</v>
      </c>
      <c r="J249" s="137">
        <f>E249/$I$249</f>
        <v>0.10526315789473684</v>
      </c>
      <c r="K249" s="137">
        <f>F249/$I$249</f>
        <v>0.12280701754385964</v>
      </c>
      <c r="L249" s="137">
        <f>G249/$I$249</f>
        <v>0.2982456140350877</v>
      </c>
      <c r="M249" s="107">
        <f>H249/$I$249</f>
        <v>0.47368421052631576</v>
      </c>
      <c r="N249" s="98"/>
      <c r="O249" s="63"/>
    </row>
    <row r="250" spans="2:15" s="10" customFormat="1" ht="13.5" customHeight="1" x14ac:dyDescent="0.15">
      <c r="B250" s="55"/>
      <c r="C250" s="55"/>
      <c r="D250" s="60" t="s">
        <v>91</v>
      </c>
      <c r="E250" s="321">
        <v>6</v>
      </c>
      <c r="F250" s="321">
        <v>8</v>
      </c>
      <c r="G250" s="321">
        <v>32</v>
      </c>
      <c r="H250" s="321">
        <v>20</v>
      </c>
      <c r="I250" s="217">
        <f t="shared" si="97"/>
        <v>66</v>
      </c>
      <c r="J250" s="140">
        <f>E250/$I$250</f>
        <v>9.0909090909090912E-2</v>
      </c>
      <c r="K250" s="140">
        <f>F250/$I$250</f>
        <v>0.12121212121212122</v>
      </c>
      <c r="L250" s="140">
        <f>G250/$I$250</f>
        <v>0.48484848484848486</v>
      </c>
      <c r="M250" s="119">
        <f>H250/$I$250</f>
        <v>0.30303030303030304</v>
      </c>
      <c r="N250" s="98"/>
      <c r="O250" s="63"/>
    </row>
    <row r="251" spans="2:15" s="10" customFormat="1" ht="13.5" customHeight="1" x14ac:dyDescent="0.15">
      <c r="B251" s="55"/>
      <c r="C251" s="68"/>
      <c r="D251" s="70" t="s">
        <v>10</v>
      </c>
      <c r="E251" s="210">
        <f>E252+E253</f>
        <v>7</v>
      </c>
      <c r="F251" s="210">
        <f>F252+F253</f>
        <v>13</v>
      </c>
      <c r="G251" s="210">
        <f>G252+G253</f>
        <v>68</v>
      </c>
      <c r="H251" s="210">
        <f>H252+H253</f>
        <v>65</v>
      </c>
      <c r="I251" s="211">
        <f t="shared" si="97"/>
        <v>153</v>
      </c>
      <c r="J251" s="136">
        <f>E251/$I$251</f>
        <v>4.5751633986928102E-2</v>
      </c>
      <c r="K251" s="136">
        <f>F251/$I$251</f>
        <v>8.4967320261437912E-2</v>
      </c>
      <c r="L251" s="136">
        <f>G251/$I$251</f>
        <v>0.44444444444444442</v>
      </c>
      <c r="M251" s="103">
        <f>H251/$I$251</f>
        <v>0.42483660130718953</v>
      </c>
      <c r="N251" s="98"/>
      <c r="O251" s="63"/>
    </row>
    <row r="252" spans="2:15" s="10" customFormat="1" ht="13.5" customHeight="1" x14ac:dyDescent="0.15">
      <c r="B252" s="55"/>
      <c r="C252" s="55" t="s">
        <v>16</v>
      </c>
      <c r="D252" s="82" t="s">
        <v>88</v>
      </c>
      <c r="E252" s="319">
        <v>4</v>
      </c>
      <c r="F252" s="319">
        <v>4</v>
      </c>
      <c r="G252" s="319">
        <v>36</v>
      </c>
      <c r="H252" s="319">
        <v>41</v>
      </c>
      <c r="I252" s="218">
        <f t="shared" si="97"/>
        <v>85</v>
      </c>
      <c r="J252" s="141">
        <f>E252/$I$252</f>
        <v>4.7058823529411764E-2</v>
      </c>
      <c r="K252" s="141">
        <f>F252/$I$252</f>
        <v>4.7058823529411764E-2</v>
      </c>
      <c r="L252" s="141">
        <f>G252/$I$252</f>
        <v>0.42352941176470588</v>
      </c>
      <c r="M252" s="123">
        <f>H252/$I$252</f>
        <v>0.4823529411764706</v>
      </c>
      <c r="N252" s="98"/>
      <c r="O252" s="63"/>
    </row>
    <row r="253" spans="2:15" s="10" customFormat="1" ht="13.5" customHeight="1" x14ac:dyDescent="0.15">
      <c r="B253" s="84"/>
      <c r="C253" s="59"/>
      <c r="D253" s="59" t="s">
        <v>91</v>
      </c>
      <c r="E253" s="321">
        <v>3</v>
      </c>
      <c r="F253" s="321">
        <v>9</v>
      </c>
      <c r="G253" s="321">
        <v>32</v>
      </c>
      <c r="H253" s="321">
        <v>24</v>
      </c>
      <c r="I253" s="216">
        <f t="shared" si="97"/>
        <v>68</v>
      </c>
      <c r="J253" s="142">
        <f>E253/$I$253</f>
        <v>4.4117647058823532E-2</v>
      </c>
      <c r="K253" s="142">
        <f>F253/$I$253</f>
        <v>0.13235294117647059</v>
      </c>
      <c r="L253" s="142">
        <f>G253/$I$253</f>
        <v>0.47058823529411764</v>
      </c>
      <c r="M253" s="127">
        <f>H253/$I$253</f>
        <v>0.35294117647058826</v>
      </c>
      <c r="N253" s="98"/>
      <c r="O253" s="63"/>
    </row>
    <row r="254" spans="2:15" s="10" customFormat="1" ht="13.5" customHeight="1" x14ac:dyDescent="0.15">
      <c r="B254" s="68"/>
      <c r="C254" s="69"/>
      <c r="D254" s="70" t="s">
        <v>10</v>
      </c>
      <c r="E254" s="210">
        <f>E255+E256</f>
        <v>18</v>
      </c>
      <c r="F254" s="210">
        <f>F255+F256</f>
        <v>31</v>
      </c>
      <c r="G254" s="210">
        <f>G255+G256</f>
        <v>122</v>
      </c>
      <c r="H254" s="210">
        <f>H255+H256</f>
        <v>194</v>
      </c>
      <c r="I254" s="211">
        <f t="shared" si="97"/>
        <v>365</v>
      </c>
      <c r="J254" s="136">
        <f>E254/$I$254</f>
        <v>4.9315068493150684E-2</v>
      </c>
      <c r="K254" s="136">
        <f>F254/$I$254</f>
        <v>8.4931506849315067E-2</v>
      </c>
      <c r="L254" s="136">
        <f>G254/$I$254</f>
        <v>0.33424657534246577</v>
      </c>
      <c r="M254" s="103">
        <f>H254/$I$254</f>
        <v>0.53150684931506853</v>
      </c>
      <c r="N254" s="98"/>
      <c r="O254" s="63"/>
    </row>
    <row r="255" spans="2:15" s="10" customFormat="1" ht="13.5" customHeight="1" x14ac:dyDescent="0.15">
      <c r="B255" s="55"/>
      <c r="C255" s="72"/>
      <c r="D255" s="58" t="s">
        <v>88</v>
      </c>
      <c r="E255" s="319">
        <v>7</v>
      </c>
      <c r="F255" s="319">
        <v>18</v>
      </c>
      <c r="G255" s="319">
        <v>65</v>
      </c>
      <c r="H255" s="319">
        <v>110</v>
      </c>
      <c r="I255" s="213">
        <f t="shared" si="97"/>
        <v>200</v>
      </c>
      <c r="J255" s="137">
        <f>E255/$I$255</f>
        <v>3.5000000000000003E-2</v>
      </c>
      <c r="K255" s="137">
        <f>F255/$I$255</f>
        <v>0.09</v>
      </c>
      <c r="L255" s="137">
        <f>G255/$I$255</f>
        <v>0.32500000000000001</v>
      </c>
      <c r="M255" s="107">
        <f>H255/$I$255</f>
        <v>0.55000000000000004</v>
      </c>
      <c r="N255" s="98"/>
      <c r="O255" s="63"/>
    </row>
    <row r="256" spans="2:15" s="10" customFormat="1" ht="13.5" customHeight="1" x14ac:dyDescent="0.15">
      <c r="B256" s="55" t="s">
        <v>26</v>
      </c>
      <c r="C256" s="26" t="s">
        <v>16</v>
      </c>
      <c r="D256" s="74" t="s">
        <v>91</v>
      </c>
      <c r="E256" s="331">
        <v>11</v>
      </c>
      <c r="F256" s="331">
        <v>13</v>
      </c>
      <c r="G256" s="331">
        <v>57</v>
      </c>
      <c r="H256" s="331">
        <v>84</v>
      </c>
      <c r="I256" s="215">
        <f t="shared" si="97"/>
        <v>165</v>
      </c>
      <c r="J256" s="138">
        <f>E256/$I$256</f>
        <v>6.6666666666666666E-2</v>
      </c>
      <c r="K256" s="138">
        <f>F256/$I$256</f>
        <v>7.8787878787878782E-2</v>
      </c>
      <c r="L256" s="138">
        <f>G256/$I$256</f>
        <v>0.34545454545454546</v>
      </c>
      <c r="M256" s="111">
        <f>H256/$I$256</f>
        <v>0.50909090909090904</v>
      </c>
      <c r="N256" s="98"/>
      <c r="O256" s="63"/>
    </row>
    <row r="257" spans="2:16" s="10" customFormat="1" ht="13.5" customHeight="1" thickBot="1" x14ac:dyDescent="0.2">
      <c r="B257" s="55"/>
      <c r="C257" s="72"/>
      <c r="D257" s="91" t="s">
        <v>24</v>
      </c>
      <c r="E257" s="225"/>
      <c r="F257" s="225"/>
      <c r="G257" s="225"/>
      <c r="H257" s="225"/>
      <c r="I257" s="221">
        <f>$F$11-I254</f>
        <v>0</v>
      </c>
      <c r="J257" s="196"/>
      <c r="K257" s="196"/>
      <c r="L257" s="196"/>
      <c r="M257" s="197"/>
      <c r="N257" s="98"/>
      <c r="O257" s="63"/>
    </row>
    <row r="258" spans="2:16" s="10" customFormat="1" ht="13.5" customHeight="1" thickTop="1" x14ac:dyDescent="0.15">
      <c r="B258" s="92"/>
      <c r="C258" s="93"/>
      <c r="D258" s="62" t="s">
        <v>10</v>
      </c>
      <c r="E258" s="222">
        <f>E259+E260</f>
        <v>37</v>
      </c>
      <c r="F258" s="222">
        <f>F259+F260</f>
        <v>59</v>
      </c>
      <c r="G258" s="222">
        <f>G259+G260</f>
        <v>239</v>
      </c>
      <c r="H258" s="222">
        <f>H259+H260</f>
        <v>306</v>
      </c>
      <c r="I258" s="223">
        <f>SUM(E258:H258)</f>
        <v>641</v>
      </c>
      <c r="J258" s="198">
        <f>E258/$I$258</f>
        <v>5.7722308892355696E-2</v>
      </c>
      <c r="K258" s="198">
        <f>F258/$I$258</f>
        <v>9.2043681747269887E-2</v>
      </c>
      <c r="L258" s="198">
        <f>G258/$I$258</f>
        <v>0.37285491419656785</v>
      </c>
      <c r="M258" s="199">
        <f>H258/$I$258</f>
        <v>0.47737909516380655</v>
      </c>
      <c r="N258" s="98"/>
      <c r="O258" s="63"/>
    </row>
    <row r="259" spans="2:16" s="10" customFormat="1" ht="13.5" customHeight="1" x14ac:dyDescent="0.15">
      <c r="B259" s="55"/>
      <c r="C259" s="72"/>
      <c r="D259" s="58" t="s">
        <v>88</v>
      </c>
      <c r="E259" s="219">
        <f t="shared" ref="E259:H260" si="98">E245+E255</f>
        <v>17</v>
      </c>
      <c r="F259" s="219">
        <f t="shared" si="98"/>
        <v>29</v>
      </c>
      <c r="G259" s="219">
        <f t="shared" si="98"/>
        <v>118</v>
      </c>
      <c r="H259" s="219">
        <f t="shared" si="98"/>
        <v>178</v>
      </c>
      <c r="I259" s="213">
        <f>SUM(E259:H259)</f>
        <v>342</v>
      </c>
      <c r="J259" s="137">
        <f>E259/$I$259</f>
        <v>4.9707602339181284E-2</v>
      </c>
      <c r="K259" s="137">
        <f>F259/$I$259</f>
        <v>8.4795321637426896E-2</v>
      </c>
      <c r="L259" s="137">
        <f>G259/$I$259</f>
        <v>0.34502923976608185</v>
      </c>
      <c r="M259" s="107">
        <f>H259/$I$259</f>
        <v>0.52046783625730997</v>
      </c>
      <c r="N259" s="98"/>
      <c r="O259" s="63"/>
    </row>
    <row r="260" spans="2:16" s="10" customFormat="1" ht="13.5" customHeight="1" x14ac:dyDescent="0.15">
      <c r="B260" s="96" t="s">
        <v>10</v>
      </c>
      <c r="C260" s="26"/>
      <c r="D260" s="74" t="s">
        <v>91</v>
      </c>
      <c r="E260" s="214">
        <f t="shared" si="98"/>
        <v>20</v>
      </c>
      <c r="F260" s="214">
        <f t="shared" si="98"/>
        <v>30</v>
      </c>
      <c r="G260" s="214">
        <f t="shared" si="98"/>
        <v>121</v>
      </c>
      <c r="H260" s="214">
        <f t="shared" si="98"/>
        <v>128</v>
      </c>
      <c r="I260" s="215">
        <f>SUM(E260:H260)</f>
        <v>299</v>
      </c>
      <c r="J260" s="138">
        <f>E260/$I$260</f>
        <v>6.6889632107023408E-2</v>
      </c>
      <c r="K260" s="138">
        <f>F260/$I$260</f>
        <v>0.10033444816053512</v>
      </c>
      <c r="L260" s="138">
        <f>G260/$I$260</f>
        <v>0.40468227424749165</v>
      </c>
      <c r="M260" s="111">
        <f>H260/$I$260</f>
        <v>0.42809364548494983</v>
      </c>
      <c r="N260" s="98"/>
      <c r="O260" s="63"/>
    </row>
    <row r="261" spans="2:16" s="10" customFormat="1" ht="13.5" customHeight="1" x14ac:dyDescent="0.15">
      <c r="B261" s="84"/>
      <c r="C261" s="97"/>
      <c r="D261" s="59" t="s">
        <v>24</v>
      </c>
      <c r="E261" s="224"/>
      <c r="F261" s="224"/>
      <c r="G261" s="224"/>
      <c r="H261" s="224"/>
      <c r="I261" s="216">
        <f>I247+I257</f>
        <v>1</v>
      </c>
      <c r="J261" s="146"/>
      <c r="K261" s="146"/>
      <c r="L261" s="146"/>
      <c r="M261" s="100"/>
      <c r="N261" s="98"/>
      <c r="O261" s="63"/>
    </row>
    <row r="262" spans="2:16" s="10" customFormat="1" ht="13.5" customHeight="1" x14ac:dyDescent="0.15">
      <c r="B262" s="17"/>
      <c r="C262" s="17"/>
      <c r="D262" s="17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</row>
    <row r="263" spans="2:16" s="10" customFormat="1" ht="13.5" customHeight="1" x14ac:dyDescent="0.15">
      <c r="B263" s="65" t="s">
        <v>66</v>
      </c>
      <c r="C263" s="314"/>
      <c r="D263" s="17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</row>
    <row r="264" spans="2:16" s="10" customFormat="1" ht="19.2" x14ac:dyDescent="0.15">
      <c r="B264" s="11" t="s">
        <v>9</v>
      </c>
      <c r="C264" s="11" t="s">
        <v>19</v>
      </c>
      <c r="D264" s="402" t="s">
        <v>20</v>
      </c>
      <c r="E264" s="402" t="s">
        <v>67</v>
      </c>
      <c r="F264" s="402" t="s">
        <v>68</v>
      </c>
      <c r="G264" s="406" t="s">
        <v>10</v>
      </c>
      <c r="H264" s="407" t="s">
        <v>67</v>
      </c>
      <c r="I264" s="405" t="s">
        <v>68</v>
      </c>
      <c r="J264" s="311"/>
      <c r="K264" s="26"/>
      <c r="L264" s="26"/>
      <c r="M264" s="26"/>
      <c r="N264" s="26"/>
      <c r="O264" s="26"/>
      <c r="P264" s="26"/>
    </row>
    <row r="265" spans="2:16" s="10" customFormat="1" ht="13.5" customHeight="1" x14ac:dyDescent="0.15">
      <c r="B265" s="68"/>
      <c r="C265" s="69"/>
      <c r="D265" s="70" t="s">
        <v>10</v>
      </c>
      <c r="E265" s="210">
        <f>E266+E267</f>
        <v>462</v>
      </c>
      <c r="F265" s="210">
        <f>F266+F267</f>
        <v>76</v>
      </c>
      <c r="G265" s="211">
        <f>SUM(E265:F265)</f>
        <v>538</v>
      </c>
      <c r="H265" s="136">
        <f>E265/$G$265</f>
        <v>0.85873605947955389</v>
      </c>
      <c r="I265" s="103">
        <f>F265/$G$265</f>
        <v>0.14126394052044611</v>
      </c>
      <c r="J265" s="98"/>
      <c r="K265" s="26"/>
      <c r="L265" s="57"/>
      <c r="M265" s="57"/>
      <c r="N265" s="57"/>
      <c r="O265" s="133"/>
      <c r="P265" s="29"/>
    </row>
    <row r="266" spans="2:16" s="10" customFormat="1" ht="13.5" customHeight="1" x14ac:dyDescent="0.15">
      <c r="B266" s="55"/>
      <c r="C266" s="72"/>
      <c r="D266" s="58" t="s">
        <v>88</v>
      </c>
      <c r="E266" s="212">
        <f>E270+E273</f>
        <v>251</v>
      </c>
      <c r="F266" s="212">
        <f>F270+F273</f>
        <v>34</v>
      </c>
      <c r="G266" s="213">
        <f>SUM(E266:F266)</f>
        <v>285</v>
      </c>
      <c r="H266" s="137">
        <f>E266/$G$266</f>
        <v>0.88070175438596487</v>
      </c>
      <c r="I266" s="107">
        <f>F266/$G$266</f>
        <v>0.11929824561403508</v>
      </c>
      <c r="J266" s="98"/>
      <c r="K266" s="26"/>
      <c r="L266" s="57"/>
      <c r="M266" s="57"/>
      <c r="N266" s="57"/>
      <c r="O266" s="133"/>
      <c r="P266" s="29"/>
    </row>
    <row r="267" spans="2:16" s="10" customFormat="1" ht="13.5" customHeight="1" x14ac:dyDescent="0.15">
      <c r="B267" s="55"/>
      <c r="C267" s="72" t="s">
        <v>10</v>
      </c>
      <c r="D267" s="74" t="s">
        <v>91</v>
      </c>
      <c r="E267" s="214">
        <f>E271+E274</f>
        <v>211</v>
      </c>
      <c r="F267" s="214">
        <f>F271+F274</f>
        <v>42</v>
      </c>
      <c r="G267" s="215">
        <f>SUM(E267:F267)</f>
        <v>253</v>
      </c>
      <c r="H267" s="138">
        <f>E267/$G$267</f>
        <v>0.83399209486166004</v>
      </c>
      <c r="I267" s="111">
        <f>F267/$G$267</f>
        <v>0.16600790513833993</v>
      </c>
      <c r="J267" s="98"/>
      <c r="K267" s="26"/>
      <c r="L267" s="57"/>
      <c r="M267" s="57"/>
      <c r="N267" s="57"/>
      <c r="O267" s="133"/>
      <c r="P267" s="29"/>
    </row>
    <row r="268" spans="2:16" s="10" customFormat="1" ht="13.5" customHeight="1" x14ac:dyDescent="0.15">
      <c r="B268" s="55"/>
      <c r="C268" s="72"/>
      <c r="D268" s="59" t="s">
        <v>24</v>
      </c>
      <c r="E268" s="353"/>
      <c r="F268" s="353"/>
      <c r="G268" s="216">
        <f>$F$5-G265</f>
        <v>1</v>
      </c>
      <c r="H268" s="354"/>
      <c r="I268" s="355"/>
      <c r="J268" s="98"/>
      <c r="K268" s="26"/>
      <c r="L268" s="57"/>
      <c r="M268" s="57"/>
      <c r="N268" s="57"/>
      <c r="O268" s="133"/>
      <c r="P268" s="29"/>
    </row>
    <row r="269" spans="2:16" s="10" customFormat="1" ht="13.5" customHeight="1" x14ac:dyDescent="0.15">
      <c r="B269" s="55"/>
      <c r="C269" s="68" t="s">
        <v>25</v>
      </c>
      <c r="D269" s="70" t="s">
        <v>10</v>
      </c>
      <c r="E269" s="210">
        <f>E270+E271</f>
        <v>212</v>
      </c>
      <c r="F269" s="210">
        <f>F270+F271</f>
        <v>47</v>
      </c>
      <c r="G269" s="211">
        <f t="shared" ref="G269:G277" si="99">SUM(E269:F269)</f>
        <v>259</v>
      </c>
      <c r="H269" s="136">
        <f>E269/$G$269</f>
        <v>0.81853281853281856</v>
      </c>
      <c r="I269" s="103">
        <f>F269/$G$269</f>
        <v>0.18146718146718147</v>
      </c>
      <c r="J269" s="98"/>
      <c r="K269" s="26"/>
      <c r="L269" s="57"/>
      <c r="M269" s="57"/>
      <c r="N269" s="57"/>
      <c r="O269" s="133"/>
      <c r="P269" s="29"/>
    </row>
    <row r="270" spans="2:16" s="10" customFormat="1" ht="13.5" customHeight="1" x14ac:dyDescent="0.15">
      <c r="B270" s="55" t="s">
        <v>12</v>
      </c>
      <c r="C270" s="55" t="s">
        <v>13</v>
      </c>
      <c r="D270" s="58" t="s">
        <v>88</v>
      </c>
      <c r="E270" s="319">
        <v>105</v>
      </c>
      <c r="F270" s="319">
        <v>22</v>
      </c>
      <c r="G270" s="213">
        <f t="shared" si="99"/>
        <v>127</v>
      </c>
      <c r="H270" s="137">
        <f>E270/$G$270</f>
        <v>0.82677165354330706</v>
      </c>
      <c r="I270" s="107">
        <f>F270/$G$270</f>
        <v>0.17322834645669291</v>
      </c>
      <c r="J270" s="98"/>
      <c r="K270" s="26"/>
      <c r="L270" s="57"/>
      <c r="M270" s="57"/>
      <c r="N270" s="57"/>
      <c r="O270" s="133"/>
      <c r="P270" s="29"/>
    </row>
    <row r="271" spans="2:16" s="10" customFormat="1" ht="13.5" customHeight="1" x14ac:dyDescent="0.15">
      <c r="B271" s="55"/>
      <c r="C271" s="55"/>
      <c r="D271" s="60" t="s">
        <v>91</v>
      </c>
      <c r="E271" s="321">
        <v>107</v>
      </c>
      <c r="F271" s="321">
        <v>25</v>
      </c>
      <c r="G271" s="217">
        <f t="shared" si="99"/>
        <v>132</v>
      </c>
      <c r="H271" s="140">
        <f>E271/$G$271</f>
        <v>0.81060606060606055</v>
      </c>
      <c r="I271" s="119">
        <f>F271/$G$271</f>
        <v>0.18939393939393939</v>
      </c>
      <c r="J271" s="98"/>
      <c r="K271" s="26"/>
      <c r="L271" s="57"/>
      <c r="M271" s="57"/>
      <c r="N271" s="57"/>
      <c r="O271" s="133"/>
      <c r="P271" s="29"/>
    </row>
    <row r="272" spans="2:16" s="10" customFormat="1" ht="13.5" customHeight="1" x14ac:dyDescent="0.15">
      <c r="B272" s="55"/>
      <c r="C272" s="68"/>
      <c r="D272" s="70" t="s">
        <v>10</v>
      </c>
      <c r="E272" s="210">
        <f>E273+E274</f>
        <v>250</v>
      </c>
      <c r="F272" s="210">
        <f>F273+F274</f>
        <v>29</v>
      </c>
      <c r="G272" s="211">
        <f t="shared" si="99"/>
        <v>279</v>
      </c>
      <c r="H272" s="136">
        <f>E272/$G$272</f>
        <v>0.89605734767025091</v>
      </c>
      <c r="I272" s="103">
        <f>F272/$G$272</f>
        <v>0.1039426523297491</v>
      </c>
      <c r="J272" s="98"/>
      <c r="K272" s="26"/>
      <c r="L272" s="57"/>
      <c r="M272" s="57"/>
      <c r="N272" s="57"/>
      <c r="O272" s="133"/>
      <c r="P272" s="29"/>
    </row>
    <row r="273" spans="2:16" s="10" customFormat="1" ht="13.5" customHeight="1" x14ac:dyDescent="0.15">
      <c r="B273" s="55"/>
      <c r="C273" s="55" t="s">
        <v>14</v>
      </c>
      <c r="D273" s="82" t="s">
        <v>88</v>
      </c>
      <c r="E273" s="319">
        <v>146</v>
      </c>
      <c r="F273" s="319">
        <v>12</v>
      </c>
      <c r="G273" s="218">
        <f t="shared" si="99"/>
        <v>158</v>
      </c>
      <c r="H273" s="141">
        <f>E273/$G$273</f>
        <v>0.92405063291139244</v>
      </c>
      <c r="I273" s="123">
        <f>F273/$G$273</f>
        <v>7.5949367088607597E-2</v>
      </c>
      <c r="J273" s="98"/>
      <c r="K273" s="26"/>
      <c r="L273" s="57"/>
      <c r="M273" s="57"/>
      <c r="N273" s="57"/>
      <c r="O273" s="133"/>
      <c r="P273" s="29"/>
    </row>
    <row r="274" spans="2:16" s="10" customFormat="1" ht="13.5" customHeight="1" x14ac:dyDescent="0.15">
      <c r="B274" s="84"/>
      <c r="C274" s="59"/>
      <c r="D274" s="59" t="s">
        <v>91</v>
      </c>
      <c r="E274" s="321">
        <v>104</v>
      </c>
      <c r="F274" s="321">
        <v>17</v>
      </c>
      <c r="G274" s="216">
        <f t="shared" si="99"/>
        <v>121</v>
      </c>
      <c r="H274" s="142">
        <f>E274/$G$274</f>
        <v>0.85950413223140498</v>
      </c>
      <c r="I274" s="127">
        <f>F274/$G$274</f>
        <v>0.14049586776859505</v>
      </c>
      <c r="J274" s="98"/>
      <c r="K274" s="26"/>
      <c r="L274" s="57"/>
      <c r="M274" s="57"/>
      <c r="N274" s="57"/>
      <c r="O274" s="133"/>
      <c r="P274" s="29"/>
    </row>
    <row r="275" spans="2:16" s="10" customFormat="1" ht="13.5" customHeight="1" x14ac:dyDescent="0.15">
      <c r="B275" s="68"/>
      <c r="C275" s="69"/>
      <c r="D275" s="70" t="s">
        <v>10</v>
      </c>
      <c r="E275" s="210">
        <f>E276+E277</f>
        <v>234</v>
      </c>
      <c r="F275" s="210">
        <f>F276+F277</f>
        <v>42</v>
      </c>
      <c r="G275" s="211">
        <f t="shared" si="99"/>
        <v>276</v>
      </c>
      <c r="H275" s="136">
        <f>E275/$G$275</f>
        <v>0.84782608695652173</v>
      </c>
      <c r="I275" s="103">
        <f>F275/$G$275</f>
        <v>0.15217391304347827</v>
      </c>
      <c r="J275" s="98"/>
      <c r="K275" s="26"/>
      <c r="L275" s="57"/>
      <c r="M275" s="57"/>
      <c r="N275" s="57"/>
      <c r="O275" s="133"/>
      <c r="P275" s="29"/>
    </row>
    <row r="276" spans="2:16" s="10" customFormat="1" ht="13.5" customHeight="1" x14ac:dyDescent="0.15">
      <c r="B276" s="55"/>
      <c r="C276" s="72"/>
      <c r="D276" s="58" t="s">
        <v>88</v>
      </c>
      <c r="E276" s="212">
        <f>E280+E283</f>
        <v>109</v>
      </c>
      <c r="F276" s="212">
        <f>F280+F283</f>
        <v>32</v>
      </c>
      <c r="G276" s="213">
        <f t="shared" si="99"/>
        <v>141</v>
      </c>
      <c r="H276" s="137">
        <f>E276/$G$276</f>
        <v>0.77304964539007093</v>
      </c>
      <c r="I276" s="107">
        <f>F276/$G$276</f>
        <v>0.22695035460992907</v>
      </c>
      <c r="J276" s="98"/>
      <c r="K276" s="26"/>
      <c r="L276" s="57"/>
      <c r="M276" s="57"/>
      <c r="N276" s="57"/>
      <c r="O276" s="133"/>
      <c r="P276" s="29"/>
    </row>
    <row r="277" spans="2:16" s="10" customFormat="1" ht="13.5" customHeight="1" x14ac:dyDescent="0.15">
      <c r="B277" s="55"/>
      <c r="C277" s="72" t="s">
        <v>10</v>
      </c>
      <c r="D277" s="74" t="s">
        <v>91</v>
      </c>
      <c r="E277" s="214">
        <f>E281+E284</f>
        <v>125</v>
      </c>
      <c r="F277" s="214">
        <f>F281+F284</f>
        <v>10</v>
      </c>
      <c r="G277" s="215">
        <f t="shared" si="99"/>
        <v>135</v>
      </c>
      <c r="H277" s="138">
        <f>E277/$G$277</f>
        <v>0.92592592592592593</v>
      </c>
      <c r="I277" s="111">
        <f>F277/$G$277</f>
        <v>7.407407407407407E-2</v>
      </c>
      <c r="J277" s="98"/>
      <c r="K277" s="26"/>
      <c r="L277" s="57"/>
      <c r="M277" s="57"/>
      <c r="N277" s="57"/>
      <c r="O277" s="133"/>
      <c r="P277" s="29"/>
    </row>
    <row r="278" spans="2:16" s="10" customFormat="1" ht="13.5" customHeight="1" x14ac:dyDescent="0.15">
      <c r="B278" s="55"/>
      <c r="C278" s="72"/>
      <c r="D278" s="59" t="s">
        <v>24</v>
      </c>
      <c r="E278" s="224"/>
      <c r="F278" s="224"/>
      <c r="G278" s="216">
        <f>$F$8-G275</f>
        <v>1</v>
      </c>
      <c r="H278" s="139"/>
      <c r="I278" s="115"/>
      <c r="J278" s="98"/>
      <c r="K278" s="26"/>
      <c r="L278" s="57"/>
      <c r="M278" s="57"/>
      <c r="N278" s="57"/>
      <c r="O278" s="133"/>
      <c r="P278" s="29"/>
    </row>
    <row r="279" spans="2:16" s="10" customFormat="1" ht="13.5" customHeight="1" x14ac:dyDescent="0.15">
      <c r="B279" s="55"/>
      <c r="C279" s="68" t="s">
        <v>25</v>
      </c>
      <c r="D279" s="70" t="s">
        <v>10</v>
      </c>
      <c r="E279" s="210">
        <f>E280+E281</f>
        <v>108</v>
      </c>
      <c r="F279" s="210">
        <f>F280+F281</f>
        <v>15</v>
      </c>
      <c r="G279" s="211">
        <f>SUM(E279:F279)</f>
        <v>123</v>
      </c>
      <c r="H279" s="136">
        <f>E279/$G$279</f>
        <v>0.87804878048780488</v>
      </c>
      <c r="I279" s="103">
        <f>F279/$G$279</f>
        <v>0.12195121951219512</v>
      </c>
      <c r="J279" s="98"/>
      <c r="K279" s="26"/>
      <c r="L279" s="57"/>
      <c r="M279" s="57"/>
      <c r="N279" s="57"/>
      <c r="O279" s="133"/>
      <c r="P279" s="29"/>
    </row>
    <row r="280" spans="2:16" s="10" customFormat="1" ht="13.5" customHeight="1" x14ac:dyDescent="0.15">
      <c r="B280" s="55" t="s">
        <v>15</v>
      </c>
      <c r="C280" s="55" t="s">
        <v>13</v>
      </c>
      <c r="D280" s="58" t="s">
        <v>88</v>
      </c>
      <c r="E280" s="319">
        <v>47</v>
      </c>
      <c r="F280" s="319">
        <v>9</v>
      </c>
      <c r="G280" s="213">
        <f t="shared" ref="G280:G287" si="100">SUM(E280:F280)</f>
        <v>56</v>
      </c>
      <c r="H280" s="137">
        <f>E280/$G$280</f>
        <v>0.8392857142857143</v>
      </c>
      <c r="I280" s="107">
        <f>F280/$G$280</f>
        <v>0.16071428571428573</v>
      </c>
      <c r="J280" s="98"/>
      <c r="K280" s="26"/>
      <c r="L280" s="57"/>
      <c r="M280" s="57"/>
      <c r="N280" s="57"/>
      <c r="O280" s="133"/>
      <c r="P280" s="29"/>
    </row>
    <row r="281" spans="2:16" s="10" customFormat="1" ht="13.5" customHeight="1" x14ac:dyDescent="0.15">
      <c r="B281" s="55"/>
      <c r="C281" s="55"/>
      <c r="D281" s="60" t="s">
        <v>91</v>
      </c>
      <c r="E281" s="321">
        <v>61</v>
      </c>
      <c r="F281" s="321">
        <v>6</v>
      </c>
      <c r="G281" s="217">
        <f t="shared" si="100"/>
        <v>67</v>
      </c>
      <c r="H281" s="140">
        <f>E281/$G$281</f>
        <v>0.91044776119402981</v>
      </c>
      <c r="I281" s="119">
        <f>F281/$G$281</f>
        <v>8.9552238805970144E-2</v>
      </c>
      <c r="J281" s="98"/>
      <c r="K281" s="26"/>
      <c r="L281" s="57"/>
      <c r="M281" s="57"/>
      <c r="N281" s="57"/>
      <c r="O281" s="133"/>
      <c r="P281" s="29"/>
    </row>
    <row r="282" spans="2:16" s="10" customFormat="1" ht="13.5" customHeight="1" x14ac:dyDescent="0.15">
      <c r="B282" s="55"/>
      <c r="C282" s="68"/>
      <c r="D282" s="70" t="s">
        <v>10</v>
      </c>
      <c r="E282" s="210">
        <f>E283+E284</f>
        <v>126</v>
      </c>
      <c r="F282" s="210">
        <f>F283+F284</f>
        <v>27</v>
      </c>
      <c r="G282" s="211">
        <f>SUM(E282:F282)</f>
        <v>153</v>
      </c>
      <c r="H282" s="136">
        <f>E282/$G$282</f>
        <v>0.82352941176470584</v>
      </c>
      <c r="I282" s="103">
        <f>F282/$G$282</f>
        <v>0.17647058823529413</v>
      </c>
      <c r="J282" s="98"/>
      <c r="K282" s="26"/>
      <c r="L282" s="57"/>
      <c r="M282" s="57"/>
      <c r="N282" s="57"/>
      <c r="O282" s="133"/>
      <c r="P282" s="29"/>
    </row>
    <row r="283" spans="2:16" s="10" customFormat="1" ht="13.5" customHeight="1" x14ac:dyDescent="0.15">
      <c r="B283" s="55"/>
      <c r="C283" s="55" t="s">
        <v>16</v>
      </c>
      <c r="D283" s="82" t="s">
        <v>88</v>
      </c>
      <c r="E283" s="319">
        <v>62</v>
      </c>
      <c r="F283" s="319">
        <v>23</v>
      </c>
      <c r="G283" s="218">
        <f t="shared" si="100"/>
        <v>85</v>
      </c>
      <c r="H283" s="141">
        <f>E283/$G$283</f>
        <v>0.72941176470588232</v>
      </c>
      <c r="I283" s="123">
        <f>F283/$G$283</f>
        <v>0.27058823529411763</v>
      </c>
      <c r="J283" s="98"/>
      <c r="K283" s="26"/>
      <c r="L283" s="57"/>
      <c r="M283" s="57"/>
      <c r="N283" s="57"/>
      <c r="O283" s="133"/>
      <c r="P283" s="29"/>
    </row>
    <row r="284" spans="2:16" s="10" customFormat="1" ht="13.5" customHeight="1" x14ac:dyDescent="0.15">
      <c r="B284" s="84"/>
      <c r="C284" s="59"/>
      <c r="D284" s="59" t="s">
        <v>91</v>
      </c>
      <c r="E284" s="321">
        <v>64</v>
      </c>
      <c r="F284" s="321">
        <v>4</v>
      </c>
      <c r="G284" s="216">
        <f t="shared" si="100"/>
        <v>68</v>
      </c>
      <c r="H284" s="142">
        <f>E284/$G$284</f>
        <v>0.94117647058823528</v>
      </c>
      <c r="I284" s="127">
        <f>F284/$G$284</f>
        <v>5.8823529411764705E-2</v>
      </c>
      <c r="J284" s="98"/>
      <c r="K284" s="26"/>
      <c r="L284" s="57"/>
      <c r="M284" s="57"/>
      <c r="N284" s="57"/>
      <c r="O284" s="133"/>
      <c r="P284" s="29"/>
    </row>
    <row r="285" spans="2:16" s="10" customFormat="1" ht="13.5" customHeight="1" x14ac:dyDescent="0.15">
      <c r="B285" s="68"/>
      <c r="C285" s="69"/>
      <c r="D285" s="70" t="s">
        <v>10</v>
      </c>
      <c r="E285" s="210">
        <f>E286+E287</f>
        <v>282</v>
      </c>
      <c r="F285" s="210">
        <f>F286+F287</f>
        <v>83</v>
      </c>
      <c r="G285" s="211">
        <f>SUM(E285:F285)</f>
        <v>365</v>
      </c>
      <c r="H285" s="136">
        <f>E285/$G$285</f>
        <v>0.77260273972602744</v>
      </c>
      <c r="I285" s="103">
        <f>F285/$G$285</f>
        <v>0.22739726027397261</v>
      </c>
      <c r="J285" s="98"/>
      <c r="K285" s="26"/>
      <c r="L285" s="57"/>
      <c r="M285" s="57"/>
      <c r="N285" s="57"/>
      <c r="O285" s="133"/>
      <c r="P285" s="29"/>
    </row>
    <row r="286" spans="2:16" s="10" customFormat="1" ht="13.5" customHeight="1" x14ac:dyDescent="0.15">
      <c r="B286" s="55"/>
      <c r="C286" s="72"/>
      <c r="D286" s="58" t="s">
        <v>88</v>
      </c>
      <c r="E286" s="319">
        <v>143</v>
      </c>
      <c r="F286" s="319">
        <v>57</v>
      </c>
      <c r="G286" s="213">
        <f t="shared" si="100"/>
        <v>200</v>
      </c>
      <c r="H286" s="137">
        <f>E286/$G$286</f>
        <v>0.71499999999999997</v>
      </c>
      <c r="I286" s="107">
        <f>F286/$G$286</f>
        <v>0.28499999999999998</v>
      </c>
      <c r="J286" s="98"/>
      <c r="K286" s="26"/>
      <c r="L286" s="57"/>
      <c r="M286" s="57"/>
      <c r="N286" s="57"/>
      <c r="O286" s="133"/>
      <c r="P286" s="29"/>
    </row>
    <row r="287" spans="2:16" s="10" customFormat="1" ht="13.5" customHeight="1" x14ac:dyDescent="0.15">
      <c r="B287" s="55" t="s">
        <v>26</v>
      </c>
      <c r="C287" s="26" t="s">
        <v>16</v>
      </c>
      <c r="D287" s="74" t="s">
        <v>91</v>
      </c>
      <c r="E287" s="331">
        <v>139</v>
      </c>
      <c r="F287" s="331">
        <v>26</v>
      </c>
      <c r="G287" s="239">
        <f t="shared" si="100"/>
        <v>165</v>
      </c>
      <c r="H287" s="138">
        <f>E287/$G$287</f>
        <v>0.84242424242424241</v>
      </c>
      <c r="I287" s="112">
        <f>F287/$G$287</f>
        <v>0.15757575757575756</v>
      </c>
      <c r="J287" s="98"/>
      <c r="K287" s="26"/>
      <c r="L287" s="57"/>
      <c r="M287" s="57"/>
      <c r="N287" s="57"/>
      <c r="O287" s="133"/>
      <c r="P287" s="29"/>
    </row>
    <row r="288" spans="2:16" s="10" customFormat="1" ht="13.5" customHeight="1" thickBot="1" x14ac:dyDescent="0.2">
      <c r="B288" s="55"/>
      <c r="C288" s="72"/>
      <c r="D288" s="91" t="s">
        <v>24</v>
      </c>
      <c r="E288" s="234"/>
      <c r="F288" s="234"/>
      <c r="G288" s="240">
        <f>$F$11-G285</f>
        <v>0</v>
      </c>
      <c r="H288" s="203"/>
      <c r="I288" s="132"/>
      <c r="J288" s="98"/>
      <c r="K288" s="26"/>
      <c r="L288" s="57"/>
      <c r="M288" s="57"/>
      <c r="N288" s="57"/>
      <c r="O288" s="133"/>
      <c r="P288" s="29"/>
    </row>
    <row r="289" spans="2:16" s="10" customFormat="1" ht="13.5" customHeight="1" thickTop="1" x14ac:dyDescent="0.15">
      <c r="B289" s="92"/>
      <c r="C289" s="93"/>
      <c r="D289" s="62" t="s">
        <v>10</v>
      </c>
      <c r="E289" s="243">
        <f>E290+E291</f>
        <v>978</v>
      </c>
      <c r="F289" s="243">
        <f>F290+F291</f>
        <v>201</v>
      </c>
      <c r="G289" s="211">
        <f>SUM(E289:F289)</f>
        <v>1179</v>
      </c>
      <c r="H289" s="244">
        <f>E289/$G$289</f>
        <v>0.82951653944020354</v>
      </c>
      <c r="I289" s="245">
        <f>F289/$G$289</f>
        <v>0.17048346055979643</v>
      </c>
      <c r="J289" s="98"/>
      <c r="K289" s="26"/>
      <c r="L289" s="57"/>
      <c r="M289" s="57"/>
      <c r="N289" s="57"/>
      <c r="O289" s="133"/>
      <c r="P289" s="29"/>
    </row>
    <row r="290" spans="2:16" s="10" customFormat="1" ht="13.5" customHeight="1" x14ac:dyDescent="0.15">
      <c r="B290" s="55"/>
      <c r="C290" s="72"/>
      <c r="D290" s="58" t="s">
        <v>88</v>
      </c>
      <c r="E290" s="212">
        <f>E266+E276+E286</f>
        <v>503</v>
      </c>
      <c r="F290" s="212">
        <f>F266+F276+F286</f>
        <v>123</v>
      </c>
      <c r="G290" s="213">
        <f>SUM(E290:F290)</f>
        <v>626</v>
      </c>
      <c r="H290" s="137">
        <f>E290/$G$290</f>
        <v>0.80351437699680506</v>
      </c>
      <c r="I290" s="108">
        <f>F290/$G$290</f>
        <v>0.19648562300319489</v>
      </c>
      <c r="J290" s="98"/>
      <c r="K290" s="26"/>
      <c r="L290" s="57"/>
      <c r="M290" s="57"/>
      <c r="N290" s="57"/>
      <c r="O290" s="133"/>
      <c r="P290" s="29"/>
    </row>
    <row r="291" spans="2:16" s="10" customFormat="1" ht="13.5" customHeight="1" x14ac:dyDescent="0.15">
      <c r="B291" s="96" t="s">
        <v>10</v>
      </c>
      <c r="C291" s="26"/>
      <c r="D291" s="74" t="s">
        <v>91</v>
      </c>
      <c r="E291" s="214">
        <f>E267+E277+E287</f>
        <v>475</v>
      </c>
      <c r="F291" s="214">
        <f>F267+F277+F287</f>
        <v>78</v>
      </c>
      <c r="G291" s="215">
        <f>SUM(E291:F291)</f>
        <v>553</v>
      </c>
      <c r="H291" s="138">
        <f>E291/$G$291</f>
        <v>0.8589511754068716</v>
      </c>
      <c r="I291" s="112">
        <f>F291/$G$291</f>
        <v>0.1410488245931284</v>
      </c>
      <c r="J291" s="98"/>
      <c r="K291" s="26"/>
      <c r="L291" s="57"/>
      <c r="M291" s="57"/>
      <c r="N291" s="57"/>
      <c r="O291" s="133"/>
      <c r="P291" s="29"/>
    </row>
    <row r="292" spans="2:16" s="10" customFormat="1" ht="13.5" customHeight="1" x14ac:dyDescent="0.15">
      <c r="B292" s="84"/>
      <c r="C292" s="97"/>
      <c r="D292" s="59" t="s">
        <v>24</v>
      </c>
      <c r="E292" s="224"/>
      <c r="F292" s="224"/>
      <c r="G292" s="216">
        <f>G268+G278+G288</f>
        <v>2</v>
      </c>
      <c r="H292" s="146"/>
      <c r="I292" s="148"/>
      <c r="J292" s="98"/>
      <c r="K292" s="26"/>
      <c r="L292" s="57"/>
      <c r="M292" s="57"/>
      <c r="N292" s="57"/>
      <c r="O292" s="133"/>
      <c r="P292" s="29"/>
    </row>
    <row r="293" spans="2:16" s="10" customFormat="1" ht="13.5" customHeight="1" x14ac:dyDescent="0.15">
      <c r="B293" s="26"/>
      <c r="C293" s="26"/>
      <c r="D293" s="26"/>
      <c r="E293" s="57"/>
      <c r="F293" s="57"/>
      <c r="G293" s="57"/>
      <c r="H293" s="133"/>
      <c r="I293" s="133"/>
      <c r="J293" s="26"/>
      <c r="K293" s="26"/>
      <c r="L293" s="57"/>
      <c r="M293" s="57"/>
      <c r="N293" s="57"/>
      <c r="O293" s="133"/>
      <c r="P293" s="29"/>
    </row>
    <row r="294" spans="2:16" s="10" customFormat="1" ht="13.5" customHeight="1" x14ac:dyDescent="0.15">
      <c r="B294" s="65" t="s">
        <v>69</v>
      </c>
      <c r="C294" s="65"/>
      <c r="D294" s="17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</row>
    <row r="295" spans="2:16" s="10" customFormat="1" ht="19.2" x14ac:dyDescent="0.15">
      <c r="B295" s="11" t="s">
        <v>9</v>
      </c>
      <c r="C295" s="11" t="s">
        <v>19</v>
      </c>
      <c r="D295" s="402" t="s">
        <v>20</v>
      </c>
      <c r="E295" s="402" t="s">
        <v>70</v>
      </c>
      <c r="F295" s="402" t="s">
        <v>71</v>
      </c>
      <c r="G295" s="406" t="s">
        <v>10</v>
      </c>
      <c r="H295" s="407" t="s">
        <v>70</v>
      </c>
      <c r="I295" s="405" t="s">
        <v>71</v>
      </c>
      <c r="J295" s="311"/>
      <c r="K295" s="26"/>
      <c r="L295" s="312"/>
      <c r="M295" s="63"/>
      <c r="N295" s="63"/>
      <c r="O295" s="63"/>
    </row>
    <row r="296" spans="2:16" s="10" customFormat="1" ht="13.5" customHeight="1" x14ac:dyDescent="0.15">
      <c r="B296" s="68"/>
      <c r="C296" s="69"/>
      <c r="D296" s="70" t="s">
        <v>10</v>
      </c>
      <c r="E296" s="210">
        <f>E297+E298</f>
        <v>226</v>
      </c>
      <c r="F296" s="210">
        <f>F297+F298</f>
        <v>49</v>
      </c>
      <c r="G296" s="226">
        <f>E296+F296</f>
        <v>275</v>
      </c>
      <c r="H296" s="281">
        <f>E296/$G$296</f>
        <v>0.82181818181818178</v>
      </c>
      <c r="I296" s="102">
        <f>F296/$G$296</f>
        <v>0.17818181818181819</v>
      </c>
      <c r="J296" s="98"/>
      <c r="K296" s="26"/>
      <c r="L296" s="265"/>
      <c r="M296" s="63"/>
      <c r="N296" s="63"/>
      <c r="O296" s="63"/>
    </row>
    <row r="297" spans="2:16" s="10" customFormat="1" ht="13.5" customHeight="1" x14ac:dyDescent="0.15">
      <c r="B297" s="55"/>
      <c r="C297" s="72"/>
      <c r="D297" s="58" t="s">
        <v>88</v>
      </c>
      <c r="E297" s="212">
        <f>E301+E304</f>
        <v>131</v>
      </c>
      <c r="F297" s="212">
        <f>F301+F304</f>
        <v>9</v>
      </c>
      <c r="G297" s="227">
        <f>E297+F297</f>
        <v>140</v>
      </c>
      <c r="H297" s="286">
        <f>E297/$G$297</f>
        <v>0.93571428571428572</v>
      </c>
      <c r="I297" s="106">
        <f>F297/$G$297</f>
        <v>6.4285714285714279E-2</v>
      </c>
      <c r="J297" s="98"/>
      <c r="K297" s="26"/>
      <c r="L297" s="265"/>
      <c r="M297" s="63"/>
      <c r="N297" s="63"/>
      <c r="O297" s="63"/>
    </row>
    <row r="298" spans="2:16" s="10" customFormat="1" ht="13.5" customHeight="1" x14ac:dyDescent="0.15">
      <c r="B298" s="55"/>
      <c r="C298" s="72" t="s">
        <v>10</v>
      </c>
      <c r="D298" s="74" t="s">
        <v>91</v>
      </c>
      <c r="E298" s="214">
        <f>E302+E305</f>
        <v>95</v>
      </c>
      <c r="F298" s="214">
        <f>F302+F305</f>
        <v>40</v>
      </c>
      <c r="G298" s="231">
        <f>E298+F298</f>
        <v>135</v>
      </c>
      <c r="H298" s="290">
        <f>E298/$G$298</f>
        <v>0.70370370370370372</v>
      </c>
      <c r="I298" s="110">
        <f>F298/$G$298</f>
        <v>0.29629629629629628</v>
      </c>
      <c r="J298" s="98"/>
      <c r="K298" s="26"/>
      <c r="L298" s="265"/>
      <c r="M298" s="63"/>
      <c r="N298" s="63"/>
      <c r="O298" s="63"/>
    </row>
    <row r="299" spans="2:16" s="10" customFormat="1" ht="13.5" customHeight="1" x14ac:dyDescent="0.15">
      <c r="B299" s="55"/>
      <c r="C299" s="72"/>
      <c r="D299" s="59" t="s">
        <v>24</v>
      </c>
      <c r="E299" s="242"/>
      <c r="F299" s="242"/>
      <c r="G299" s="266">
        <f>$F$8-G296</f>
        <v>2</v>
      </c>
      <c r="H299" s="296"/>
      <c r="I299" s="268"/>
      <c r="J299" s="98"/>
      <c r="K299" s="26"/>
      <c r="L299" s="265"/>
      <c r="M299" s="63"/>
      <c r="N299" s="63"/>
      <c r="O299" s="63"/>
    </row>
    <row r="300" spans="2:16" s="10" customFormat="1" ht="13.5" customHeight="1" x14ac:dyDescent="0.15">
      <c r="B300" s="55"/>
      <c r="C300" s="68" t="s">
        <v>25</v>
      </c>
      <c r="D300" s="70" t="s">
        <v>10</v>
      </c>
      <c r="E300" s="210">
        <f>E301+E302</f>
        <v>102</v>
      </c>
      <c r="F300" s="210">
        <f>F301+F302</f>
        <v>21</v>
      </c>
      <c r="G300" s="226">
        <f t="shared" ref="G300:G308" si="101">E300+F300</f>
        <v>123</v>
      </c>
      <c r="H300" s="282">
        <f>E300/$G$300</f>
        <v>0.82926829268292679</v>
      </c>
      <c r="I300" s="102">
        <f>F300/$G$300</f>
        <v>0.17073170731707318</v>
      </c>
      <c r="J300" s="98"/>
      <c r="K300" s="26"/>
      <c r="L300" s="265"/>
      <c r="M300" s="63"/>
      <c r="N300" s="63"/>
      <c r="O300" s="63"/>
    </row>
    <row r="301" spans="2:16" s="10" customFormat="1" ht="13.5" customHeight="1" x14ac:dyDescent="0.15">
      <c r="B301" s="55" t="s">
        <v>15</v>
      </c>
      <c r="C301" s="55" t="s">
        <v>13</v>
      </c>
      <c r="D301" s="58" t="s">
        <v>88</v>
      </c>
      <c r="E301" s="319">
        <v>54</v>
      </c>
      <c r="F301" s="319">
        <v>2</v>
      </c>
      <c r="G301" s="227">
        <f t="shared" si="101"/>
        <v>56</v>
      </c>
      <c r="H301" s="286">
        <f>E301/$G$301</f>
        <v>0.9642857142857143</v>
      </c>
      <c r="I301" s="106">
        <f>F301/$G$301</f>
        <v>3.5714285714285712E-2</v>
      </c>
      <c r="J301" s="98"/>
      <c r="K301" s="26"/>
      <c r="L301" s="265"/>
      <c r="M301" s="63"/>
      <c r="N301" s="63"/>
      <c r="O301" s="63"/>
    </row>
    <row r="302" spans="2:16" s="10" customFormat="1" ht="13.5" customHeight="1" x14ac:dyDescent="0.15">
      <c r="B302" s="55"/>
      <c r="C302" s="55"/>
      <c r="D302" s="60" t="s">
        <v>91</v>
      </c>
      <c r="E302" s="321">
        <v>48</v>
      </c>
      <c r="F302" s="321">
        <v>19</v>
      </c>
      <c r="G302" s="269">
        <f t="shared" si="101"/>
        <v>67</v>
      </c>
      <c r="H302" s="287">
        <f>E302/$G$302</f>
        <v>0.71641791044776115</v>
      </c>
      <c r="I302" s="270">
        <f>F302/$G$302</f>
        <v>0.28358208955223879</v>
      </c>
      <c r="J302" s="98"/>
      <c r="K302" s="26"/>
      <c r="L302" s="265"/>
      <c r="M302" s="63"/>
      <c r="N302" s="63"/>
      <c r="O302" s="63"/>
    </row>
    <row r="303" spans="2:16" s="10" customFormat="1" ht="13.5" customHeight="1" x14ac:dyDescent="0.15">
      <c r="B303" s="55"/>
      <c r="C303" s="68"/>
      <c r="D303" s="70" t="s">
        <v>10</v>
      </c>
      <c r="E303" s="210">
        <f>E304+E305</f>
        <v>124</v>
      </c>
      <c r="F303" s="210">
        <f>F304+F305</f>
        <v>28</v>
      </c>
      <c r="G303" s="226">
        <f t="shared" si="101"/>
        <v>152</v>
      </c>
      <c r="H303" s="282">
        <f>E303/$G$303</f>
        <v>0.81578947368421051</v>
      </c>
      <c r="I303" s="102">
        <f>F303/$G$303</f>
        <v>0.18421052631578946</v>
      </c>
      <c r="J303" s="98"/>
      <c r="K303" s="26"/>
      <c r="L303" s="265"/>
      <c r="M303" s="63"/>
      <c r="N303" s="63"/>
      <c r="O303" s="63"/>
    </row>
    <row r="304" spans="2:16" s="10" customFormat="1" ht="13.5" customHeight="1" x14ac:dyDescent="0.15">
      <c r="B304" s="55"/>
      <c r="C304" s="55" t="s">
        <v>16</v>
      </c>
      <c r="D304" s="82" t="s">
        <v>88</v>
      </c>
      <c r="E304" s="319">
        <v>77</v>
      </c>
      <c r="F304" s="319">
        <v>7</v>
      </c>
      <c r="G304" s="227">
        <f t="shared" si="101"/>
        <v>84</v>
      </c>
      <c r="H304" s="286">
        <f>E304/$G$304</f>
        <v>0.91666666666666663</v>
      </c>
      <c r="I304" s="106">
        <f>F304/$G$304</f>
        <v>8.3333333333333329E-2</v>
      </c>
      <c r="J304" s="98"/>
      <c r="K304" s="26"/>
      <c r="L304" s="265"/>
      <c r="M304" s="63"/>
      <c r="N304" s="63"/>
      <c r="O304" s="63"/>
    </row>
    <row r="305" spans="2:15" s="10" customFormat="1" ht="13.5" customHeight="1" x14ac:dyDescent="0.15">
      <c r="B305" s="84"/>
      <c r="C305" s="59"/>
      <c r="D305" s="59" t="s">
        <v>91</v>
      </c>
      <c r="E305" s="321">
        <v>47</v>
      </c>
      <c r="F305" s="321">
        <v>21</v>
      </c>
      <c r="G305" s="228">
        <f t="shared" si="101"/>
        <v>68</v>
      </c>
      <c r="H305" s="288">
        <f>E305/$G$305</f>
        <v>0.69117647058823528</v>
      </c>
      <c r="I305" s="118">
        <f>F305/$G$305</f>
        <v>0.30882352941176472</v>
      </c>
      <c r="J305" s="98"/>
      <c r="K305" s="26"/>
      <c r="L305" s="265"/>
      <c r="M305" s="63"/>
      <c r="N305" s="63"/>
      <c r="O305" s="63"/>
    </row>
    <row r="306" spans="2:15" s="10" customFormat="1" ht="13.5" customHeight="1" x14ac:dyDescent="0.15">
      <c r="B306" s="68"/>
      <c r="C306" s="69"/>
      <c r="D306" s="70" t="s">
        <v>10</v>
      </c>
      <c r="E306" s="210">
        <f>E307+E308</f>
        <v>255</v>
      </c>
      <c r="F306" s="210">
        <f>F307+F308</f>
        <v>110</v>
      </c>
      <c r="G306" s="226">
        <f t="shared" si="101"/>
        <v>365</v>
      </c>
      <c r="H306" s="282">
        <f>E306/$G$306</f>
        <v>0.69863013698630139</v>
      </c>
      <c r="I306" s="102">
        <f>F306/$G$306</f>
        <v>0.30136986301369861</v>
      </c>
      <c r="J306" s="98"/>
      <c r="K306" s="26"/>
      <c r="L306" s="265"/>
      <c r="M306" s="63"/>
      <c r="N306" s="63"/>
      <c r="O306" s="63"/>
    </row>
    <row r="307" spans="2:15" s="10" customFormat="1" ht="13.5" customHeight="1" x14ac:dyDescent="0.15">
      <c r="B307" s="55"/>
      <c r="C307" s="72"/>
      <c r="D307" s="58" t="s">
        <v>88</v>
      </c>
      <c r="E307" s="319">
        <v>161</v>
      </c>
      <c r="F307" s="319">
        <v>39</v>
      </c>
      <c r="G307" s="360">
        <f t="shared" si="101"/>
        <v>200</v>
      </c>
      <c r="H307" s="289">
        <f>E307/$G$307</f>
        <v>0.80500000000000005</v>
      </c>
      <c r="I307" s="299">
        <f>F307/$G$307</f>
        <v>0.19500000000000001</v>
      </c>
      <c r="J307" s="98"/>
      <c r="K307" s="26"/>
      <c r="L307" s="265"/>
      <c r="M307" s="63"/>
      <c r="N307" s="63"/>
      <c r="O307" s="63"/>
    </row>
    <row r="308" spans="2:15" s="10" customFormat="1" ht="13.5" customHeight="1" x14ac:dyDescent="0.15">
      <c r="B308" s="55" t="s">
        <v>26</v>
      </c>
      <c r="C308" s="26" t="s">
        <v>16</v>
      </c>
      <c r="D308" s="74" t="s">
        <v>91</v>
      </c>
      <c r="E308" s="331">
        <v>94</v>
      </c>
      <c r="F308" s="331">
        <v>71</v>
      </c>
      <c r="G308" s="231">
        <f t="shared" si="101"/>
        <v>165</v>
      </c>
      <c r="H308" s="290">
        <f>E308/$G$308</f>
        <v>0.5696969696969697</v>
      </c>
      <c r="I308" s="110">
        <f>F308/$G$308</f>
        <v>0.4303030303030303</v>
      </c>
      <c r="J308" s="98"/>
      <c r="K308" s="26"/>
      <c r="L308" s="265"/>
      <c r="M308" s="63"/>
      <c r="N308" s="63"/>
      <c r="O308" s="63"/>
    </row>
    <row r="309" spans="2:15" s="10" customFormat="1" ht="13.5" customHeight="1" thickBot="1" x14ac:dyDescent="0.2">
      <c r="B309" s="55"/>
      <c r="C309" s="72"/>
      <c r="D309" s="91" t="s">
        <v>24</v>
      </c>
      <c r="E309" s="234"/>
      <c r="F309" s="234"/>
      <c r="G309" s="275">
        <f>$F$11-G306</f>
        <v>0</v>
      </c>
      <c r="H309" s="297"/>
      <c r="I309" s="130"/>
      <c r="J309" s="98"/>
      <c r="K309" s="26"/>
      <c r="L309" s="265"/>
      <c r="M309" s="63"/>
      <c r="N309" s="63"/>
      <c r="O309" s="63"/>
    </row>
    <row r="310" spans="2:15" s="10" customFormat="1" ht="13.5" customHeight="1" thickTop="1" x14ac:dyDescent="0.15">
      <c r="B310" s="92"/>
      <c r="C310" s="93"/>
      <c r="D310" s="62" t="s">
        <v>10</v>
      </c>
      <c r="E310" s="278">
        <f>E311+E312</f>
        <v>481</v>
      </c>
      <c r="F310" s="278">
        <f>F311+F312</f>
        <v>159</v>
      </c>
      <c r="G310" s="279">
        <f>E310+F310</f>
        <v>640</v>
      </c>
      <c r="H310" s="293">
        <f>E310/$G$310</f>
        <v>0.75156250000000002</v>
      </c>
      <c r="I310" s="294">
        <f>F310/$G$310</f>
        <v>0.24843750000000001</v>
      </c>
      <c r="J310" s="98"/>
      <c r="K310" s="26"/>
      <c r="L310" s="265"/>
      <c r="M310" s="63"/>
      <c r="N310" s="63"/>
      <c r="O310" s="63"/>
    </row>
    <row r="311" spans="2:15" s="10" customFormat="1" ht="13.5" customHeight="1" x14ac:dyDescent="0.15">
      <c r="B311" s="55"/>
      <c r="C311" s="72"/>
      <c r="D311" s="58" t="s">
        <v>88</v>
      </c>
      <c r="E311" s="271">
        <f>E297+E307</f>
        <v>292</v>
      </c>
      <c r="F311" s="271">
        <f>F297+F307</f>
        <v>48</v>
      </c>
      <c r="G311" s="272">
        <f>E311+F311</f>
        <v>340</v>
      </c>
      <c r="H311" s="289">
        <f>E311/$G$311</f>
        <v>0.85882352941176465</v>
      </c>
      <c r="I311" s="291">
        <f>F311/$G$311</f>
        <v>0.14117647058823529</v>
      </c>
      <c r="J311" s="98"/>
      <c r="K311" s="26"/>
      <c r="L311" s="265"/>
      <c r="M311" s="63"/>
      <c r="N311" s="63"/>
      <c r="O311" s="63"/>
    </row>
    <row r="312" spans="2:15" s="10" customFormat="1" ht="13.5" customHeight="1" x14ac:dyDescent="0.15">
      <c r="B312" s="96" t="s">
        <v>10</v>
      </c>
      <c r="C312" s="26"/>
      <c r="D312" s="74" t="s">
        <v>91</v>
      </c>
      <c r="E312" s="273">
        <f>E298+E308</f>
        <v>189</v>
      </c>
      <c r="F312" s="273">
        <f>F298+F308</f>
        <v>111</v>
      </c>
      <c r="G312" s="274">
        <f>E312+F312</f>
        <v>300</v>
      </c>
      <c r="H312" s="290">
        <f>E312/$G$312</f>
        <v>0.63</v>
      </c>
      <c r="I312" s="292">
        <f>F312/$G$312</f>
        <v>0.37</v>
      </c>
      <c r="J312" s="98"/>
      <c r="K312" s="26"/>
      <c r="L312" s="265"/>
      <c r="M312" s="63"/>
      <c r="N312" s="63"/>
      <c r="O312" s="63"/>
    </row>
    <row r="313" spans="2:15" s="10" customFormat="1" ht="13.5" customHeight="1" x14ac:dyDescent="0.15">
      <c r="B313" s="84"/>
      <c r="C313" s="97"/>
      <c r="D313" s="59" t="s">
        <v>24</v>
      </c>
      <c r="E313" s="224"/>
      <c r="F313" s="224"/>
      <c r="G313" s="279">
        <f>G299+G309</f>
        <v>2</v>
      </c>
      <c r="H313" s="280"/>
      <c r="I313" s="78"/>
      <c r="J313" s="98"/>
      <c r="K313" s="26"/>
      <c r="L313" s="265"/>
      <c r="M313" s="63"/>
      <c r="N313" s="63"/>
      <c r="O313" s="63"/>
    </row>
    <row r="314" spans="2:15" s="10" customFormat="1" ht="13.5" customHeight="1" x14ac:dyDescent="0.15">
      <c r="B314" s="26"/>
      <c r="C314" s="26"/>
      <c r="D314" s="26"/>
      <c r="E314" s="265"/>
      <c r="F314" s="63"/>
      <c r="G314" s="63"/>
      <c r="H314" s="63"/>
      <c r="J314" s="265"/>
      <c r="K314" s="26"/>
      <c r="L314" s="265"/>
      <c r="M314" s="63"/>
      <c r="N314" s="63"/>
      <c r="O314" s="63"/>
    </row>
    <row r="315" spans="2:15" s="10" customFormat="1" ht="13.5" customHeight="1" x14ac:dyDescent="0.15">
      <c r="B315" s="134" t="s">
        <v>72</v>
      </c>
      <c r="C315" s="26"/>
      <c r="D315" s="26"/>
      <c r="E315" s="265"/>
      <c r="F315" s="63"/>
      <c r="G315" s="63"/>
      <c r="H315" s="63"/>
      <c r="J315" s="265"/>
      <c r="K315" s="26"/>
      <c r="L315" s="265"/>
      <c r="M315" s="63"/>
      <c r="N315" s="63"/>
      <c r="O315" s="63"/>
    </row>
    <row r="316" spans="2:15" s="10" customFormat="1" ht="19.2" x14ac:dyDescent="0.15">
      <c r="B316" s="11" t="s">
        <v>9</v>
      </c>
      <c r="C316" s="11" t="s">
        <v>19</v>
      </c>
      <c r="D316" s="402" t="s">
        <v>20</v>
      </c>
      <c r="E316" s="402" t="s">
        <v>73</v>
      </c>
      <c r="F316" s="402" t="s">
        <v>74</v>
      </c>
      <c r="G316" s="406" t="s">
        <v>10</v>
      </c>
      <c r="H316" s="407" t="s">
        <v>73</v>
      </c>
      <c r="I316" s="402" t="s">
        <v>74</v>
      </c>
      <c r="J316" s="265"/>
      <c r="K316" s="26"/>
      <c r="L316" s="265"/>
      <c r="M316" s="63"/>
      <c r="N316" s="63"/>
      <c r="O316" s="63"/>
    </row>
    <row r="317" spans="2:15" s="10" customFormat="1" ht="13.5" customHeight="1" x14ac:dyDescent="0.15">
      <c r="B317" s="68"/>
      <c r="C317" s="69"/>
      <c r="D317" s="70" t="s">
        <v>10</v>
      </c>
      <c r="E317" s="210">
        <f>E318+E319</f>
        <v>192</v>
      </c>
      <c r="F317" s="210">
        <f>F318+F319</f>
        <v>85</v>
      </c>
      <c r="G317" s="226">
        <f>E317+F317</f>
        <v>277</v>
      </c>
      <c r="H317" s="282">
        <f>E317/$G$317</f>
        <v>0.69314079422382668</v>
      </c>
      <c r="I317" s="102">
        <f>F317/$G$317</f>
        <v>0.30685920577617326</v>
      </c>
      <c r="J317" s="265"/>
      <c r="K317" s="26"/>
      <c r="L317" s="265"/>
      <c r="M317" s="63"/>
      <c r="N317" s="63"/>
      <c r="O317" s="63"/>
    </row>
    <row r="318" spans="2:15" s="10" customFormat="1" ht="13.5" customHeight="1" x14ac:dyDescent="0.15">
      <c r="B318" s="55"/>
      <c r="C318" s="72"/>
      <c r="D318" s="58" t="s">
        <v>88</v>
      </c>
      <c r="E318" s="212">
        <f>E322+E325</f>
        <v>111</v>
      </c>
      <c r="F318" s="212">
        <f>F322+F325</f>
        <v>31</v>
      </c>
      <c r="G318" s="227">
        <f>E318+F318</f>
        <v>142</v>
      </c>
      <c r="H318" s="286">
        <f>E318/$G$318</f>
        <v>0.78169014084507038</v>
      </c>
      <c r="I318" s="106">
        <f>F318/$G$318</f>
        <v>0.21830985915492956</v>
      </c>
      <c r="J318" s="265"/>
      <c r="K318" s="26"/>
      <c r="L318" s="265"/>
      <c r="M318" s="63"/>
      <c r="N318" s="63"/>
      <c r="O318" s="63"/>
    </row>
    <row r="319" spans="2:15" s="10" customFormat="1" ht="13.5" customHeight="1" x14ac:dyDescent="0.15">
      <c r="B319" s="55"/>
      <c r="C319" s="72" t="s">
        <v>10</v>
      </c>
      <c r="D319" s="74" t="s">
        <v>91</v>
      </c>
      <c r="E319" s="214">
        <f>E323+E326</f>
        <v>81</v>
      </c>
      <c r="F319" s="214">
        <f>F323+F326</f>
        <v>54</v>
      </c>
      <c r="G319" s="231">
        <f>E319+F319</f>
        <v>135</v>
      </c>
      <c r="H319" s="290">
        <f>E319/$G$319</f>
        <v>0.6</v>
      </c>
      <c r="I319" s="110">
        <f>F319/$G$319</f>
        <v>0.4</v>
      </c>
      <c r="J319" s="265"/>
      <c r="K319" s="26"/>
      <c r="L319" s="265"/>
      <c r="M319" s="63"/>
      <c r="N319" s="63"/>
      <c r="O319" s="63"/>
    </row>
    <row r="320" spans="2:15" s="10" customFormat="1" ht="13.5" customHeight="1" x14ac:dyDescent="0.15">
      <c r="B320" s="55"/>
      <c r="C320" s="72"/>
      <c r="D320" s="59" t="s">
        <v>24</v>
      </c>
      <c r="E320" s="242"/>
      <c r="F320" s="242"/>
      <c r="G320" s="266">
        <f>$F$8-G317</f>
        <v>0</v>
      </c>
      <c r="H320" s="296"/>
      <c r="I320" s="268"/>
      <c r="J320" s="265"/>
      <c r="K320" s="26"/>
      <c r="L320" s="265"/>
      <c r="M320" s="63"/>
      <c r="N320" s="63"/>
      <c r="O320" s="63"/>
    </row>
    <row r="321" spans="2:15" s="10" customFormat="1" ht="13.5" customHeight="1" x14ac:dyDescent="0.15">
      <c r="B321" s="55"/>
      <c r="C321" s="68" t="s">
        <v>25</v>
      </c>
      <c r="D321" s="70" t="s">
        <v>10</v>
      </c>
      <c r="E321" s="210">
        <f>E322+E323</f>
        <v>93</v>
      </c>
      <c r="F321" s="210">
        <f>F322+F323</f>
        <v>31</v>
      </c>
      <c r="G321" s="226">
        <f t="shared" ref="G321:G329" si="102">E321+F321</f>
        <v>124</v>
      </c>
      <c r="H321" s="282">
        <f>E321/$G$321</f>
        <v>0.75</v>
      </c>
      <c r="I321" s="102">
        <f>F321/$G$321</f>
        <v>0.25</v>
      </c>
      <c r="J321" s="265"/>
      <c r="K321" s="26"/>
      <c r="L321" s="265"/>
      <c r="M321" s="63"/>
      <c r="N321" s="63"/>
      <c r="O321" s="63"/>
    </row>
    <row r="322" spans="2:15" s="10" customFormat="1" ht="13.5" customHeight="1" x14ac:dyDescent="0.15">
      <c r="B322" s="55" t="s">
        <v>15</v>
      </c>
      <c r="C322" s="55" t="s">
        <v>13</v>
      </c>
      <c r="D322" s="58" t="s">
        <v>88</v>
      </c>
      <c r="E322" s="319">
        <v>48</v>
      </c>
      <c r="F322" s="319">
        <v>9</v>
      </c>
      <c r="G322" s="227">
        <f t="shared" si="102"/>
        <v>57</v>
      </c>
      <c r="H322" s="286">
        <f>E322/$G$322</f>
        <v>0.84210526315789469</v>
      </c>
      <c r="I322" s="106">
        <f>F322/$G$322</f>
        <v>0.15789473684210525</v>
      </c>
      <c r="J322" s="265"/>
      <c r="K322" s="26"/>
      <c r="L322" s="265"/>
      <c r="M322" s="63"/>
      <c r="N322" s="63"/>
      <c r="O322" s="63"/>
    </row>
    <row r="323" spans="2:15" s="10" customFormat="1" ht="13.5" customHeight="1" x14ac:dyDescent="0.15">
      <c r="B323" s="55"/>
      <c r="C323" s="55"/>
      <c r="D323" s="60" t="s">
        <v>91</v>
      </c>
      <c r="E323" s="321">
        <v>45</v>
      </c>
      <c r="F323" s="321">
        <v>22</v>
      </c>
      <c r="G323" s="269">
        <f t="shared" si="102"/>
        <v>67</v>
      </c>
      <c r="H323" s="287">
        <f>E323/$G$323</f>
        <v>0.67164179104477617</v>
      </c>
      <c r="I323" s="270">
        <f>F323/$G$323</f>
        <v>0.32835820895522388</v>
      </c>
      <c r="J323" s="265"/>
      <c r="K323" s="26"/>
      <c r="L323" s="265"/>
      <c r="M323" s="63"/>
      <c r="N323" s="63"/>
      <c r="O323" s="63"/>
    </row>
    <row r="324" spans="2:15" s="10" customFormat="1" ht="13.5" customHeight="1" x14ac:dyDescent="0.15">
      <c r="B324" s="55"/>
      <c r="C324" s="68"/>
      <c r="D324" s="70" t="s">
        <v>10</v>
      </c>
      <c r="E324" s="210">
        <f>E325+E326</f>
        <v>99</v>
      </c>
      <c r="F324" s="210">
        <f>F325+F326</f>
        <v>54</v>
      </c>
      <c r="G324" s="226">
        <f t="shared" si="102"/>
        <v>153</v>
      </c>
      <c r="H324" s="282">
        <f>E324/$G$324</f>
        <v>0.6470588235294118</v>
      </c>
      <c r="I324" s="102">
        <f>F324/$G$324</f>
        <v>0.35294117647058826</v>
      </c>
      <c r="J324" s="265"/>
      <c r="K324" s="26"/>
      <c r="L324" s="265"/>
      <c r="M324" s="63"/>
      <c r="N324" s="63"/>
      <c r="O324" s="63"/>
    </row>
    <row r="325" spans="2:15" s="10" customFormat="1" ht="13.5" customHeight="1" x14ac:dyDescent="0.15">
      <c r="B325" s="55"/>
      <c r="C325" s="55" t="s">
        <v>16</v>
      </c>
      <c r="D325" s="82" t="s">
        <v>88</v>
      </c>
      <c r="E325" s="319">
        <v>63</v>
      </c>
      <c r="F325" s="319">
        <v>22</v>
      </c>
      <c r="G325" s="227">
        <f t="shared" si="102"/>
        <v>85</v>
      </c>
      <c r="H325" s="286">
        <f>E325/$G$325</f>
        <v>0.74117647058823533</v>
      </c>
      <c r="I325" s="106">
        <f>F325/$G$325</f>
        <v>0.25882352941176473</v>
      </c>
      <c r="J325" s="265"/>
      <c r="K325" s="26"/>
      <c r="L325" s="265"/>
      <c r="M325" s="63"/>
      <c r="N325" s="63"/>
      <c r="O325" s="63"/>
    </row>
    <row r="326" spans="2:15" s="10" customFormat="1" ht="13.5" customHeight="1" x14ac:dyDescent="0.15">
      <c r="B326" s="84"/>
      <c r="C326" s="59"/>
      <c r="D326" s="59" t="s">
        <v>91</v>
      </c>
      <c r="E326" s="321">
        <v>36</v>
      </c>
      <c r="F326" s="321">
        <v>32</v>
      </c>
      <c r="G326" s="269">
        <f t="shared" si="102"/>
        <v>68</v>
      </c>
      <c r="H326" s="287">
        <f>E326/$G$326</f>
        <v>0.52941176470588236</v>
      </c>
      <c r="I326" s="270">
        <f>F326/$G$326</f>
        <v>0.47058823529411764</v>
      </c>
      <c r="J326" s="265"/>
      <c r="K326" s="26"/>
      <c r="L326" s="265"/>
      <c r="M326" s="63"/>
      <c r="N326" s="63"/>
      <c r="O326" s="63"/>
    </row>
    <row r="327" spans="2:15" s="10" customFormat="1" ht="13.5" customHeight="1" x14ac:dyDescent="0.15">
      <c r="B327" s="68"/>
      <c r="C327" s="69"/>
      <c r="D327" s="70" t="s">
        <v>10</v>
      </c>
      <c r="E327" s="210">
        <f>E328+E329</f>
        <v>213</v>
      </c>
      <c r="F327" s="210">
        <f>F328+F329</f>
        <v>151</v>
      </c>
      <c r="G327" s="226">
        <f t="shared" si="102"/>
        <v>364</v>
      </c>
      <c r="H327" s="282">
        <f>E327/$G$327</f>
        <v>0.5851648351648352</v>
      </c>
      <c r="I327" s="102">
        <f>F327/$G$327</f>
        <v>0.41483516483516486</v>
      </c>
      <c r="J327" s="265"/>
      <c r="K327" s="26"/>
      <c r="L327" s="265"/>
      <c r="M327" s="63"/>
      <c r="N327" s="63"/>
      <c r="O327" s="63"/>
    </row>
    <row r="328" spans="2:15" s="10" customFormat="1" ht="13.5" customHeight="1" x14ac:dyDescent="0.15">
      <c r="B328" s="55"/>
      <c r="C328" s="72"/>
      <c r="D328" s="58" t="s">
        <v>88</v>
      </c>
      <c r="E328" s="319">
        <v>132</v>
      </c>
      <c r="F328" s="319">
        <v>68</v>
      </c>
      <c r="G328" s="360">
        <f t="shared" si="102"/>
        <v>200</v>
      </c>
      <c r="H328" s="289">
        <f>E328/$G$328</f>
        <v>0.66</v>
      </c>
      <c r="I328" s="299">
        <f>F328/$G$328</f>
        <v>0.34</v>
      </c>
      <c r="J328" s="265"/>
      <c r="K328" s="26"/>
      <c r="L328" s="265"/>
      <c r="M328" s="63"/>
      <c r="N328" s="63"/>
      <c r="O328" s="63"/>
    </row>
    <row r="329" spans="2:15" s="10" customFormat="1" ht="13.5" customHeight="1" x14ac:dyDescent="0.15">
      <c r="B329" s="55" t="s">
        <v>26</v>
      </c>
      <c r="C329" s="26" t="s">
        <v>16</v>
      </c>
      <c r="D329" s="74" t="s">
        <v>91</v>
      </c>
      <c r="E329" s="331">
        <v>81</v>
      </c>
      <c r="F329" s="331">
        <v>83</v>
      </c>
      <c r="G329" s="231">
        <f t="shared" si="102"/>
        <v>164</v>
      </c>
      <c r="H329" s="290">
        <f>E329/$G$329</f>
        <v>0.49390243902439024</v>
      </c>
      <c r="I329" s="110">
        <f>F329/$G$329</f>
        <v>0.50609756097560976</v>
      </c>
      <c r="J329" s="63"/>
      <c r="K329" s="63"/>
      <c r="L329" s="63"/>
      <c r="M329" s="63"/>
      <c r="N329" s="63"/>
      <c r="O329" s="63"/>
    </row>
    <row r="330" spans="2:15" s="10" customFormat="1" ht="13.5" customHeight="1" thickBot="1" x14ac:dyDescent="0.2">
      <c r="B330" s="55"/>
      <c r="C330" s="72"/>
      <c r="D330" s="91" t="s">
        <v>24</v>
      </c>
      <c r="E330" s="234"/>
      <c r="F330" s="234"/>
      <c r="G330" s="275">
        <f>$F$11-G327</f>
        <v>1</v>
      </c>
      <c r="H330" s="297"/>
      <c r="I330" s="130"/>
      <c r="J330" s="63"/>
      <c r="K330" s="63"/>
      <c r="L330" s="63"/>
      <c r="M330" s="63"/>
      <c r="N330" s="63"/>
      <c r="O330" s="63"/>
    </row>
    <row r="331" spans="2:15" s="10" customFormat="1" ht="13.5" customHeight="1" thickTop="1" x14ac:dyDescent="0.15">
      <c r="B331" s="92"/>
      <c r="C331" s="93"/>
      <c r="D331" s="62" t="s">
        <v>10</v>
      </c>
      <c r="E331" s="278">
        <f>E332+E333</f>
        <v>405</v>
      </c>
      <c r="F331" s="278">
        <f>F332+F333</f>
        <v>236</v>
      </c>
      <c r="G331" s="279">
        <f>E331+F331</f>
        <v>641</v>
      </c>
      <c r="H331" s="293">
        <f>E331/$G$331</f>
        <v>0.6318252730109204</v>
      </c>
      <c r="I331" s="294">
        <f>F331/$G$331</f>
        <v>0.36817472698907955</v>
      </c>
      <c r="J331" s="63"/>
      <c r="K331" s="63"/>
      <c r="L331" s="63"/>
      <c r="M331" s="63"/>
      <c r="N331" s="63"/>
      <c r="O331" s="63"/>
    </row>
    <row r="332" spans="2:15" s="10" customFormat="1" ht="13.5" customHeight="1" x14ac:dyDescent="0.15">
      <c r="B332" s="55"/>
      <c r="C332" s="72"/>
      <c r="D332" s="58" t="s">
        <v>88</v>
      </c>
      <c r="E332" s="271">
        <f>E318+E328</f>
        <v>243</v>
      </c>
      <c r="F332" s="271">
        <f>F318+F328</f>
        <v>99</v>
      </c>
      <c r="G332" s="272">
        <f>E332+F332</f>
        <v>342</v>
      </c>
      <c r="H332" s="289">
        <f>E332/$G$332</f>
        <v>0.71052631578947367</v>
      </c>
      <c r="I332" s="291">
        <f>F332/$G$332</f>
        <v>0.28947368421052633</v>
      </c>
      <c r="J332" s="63"/>
      <c r="K332" s="63"/>
      <c r="L332" s="63"/>
      <c r="M332" s="63"/>
      <c r="N332" s="63"/>
      <c r="O332" s="63"/>
    </row>
    <row r="333" spans="2:15" s="10" customFormat="1" ht="13.5" customHeight="1" x14ac:dyDescent="0.15">
      <c r="B333" s="96" t="s">
        <v>10</v>
      </c>
      <c r="C333" s="26"/>
      <c r="D333" s="74" t="s">
        <v>91</v>
      </c>
      <c r="E333" s="273">
        <f>E319+E329</f>
        <v>162</v>
      </c>
      <c r="F333" s="273">
        <f>F319+F329</f>
        <v>137</v>
      </c>
      <c r="G333" s="274">
        <f>E333+F333</f>
        <v>299</v>
      </c>
      <c r="H333" s="290">
        <f>E333/$G$333</f>
        <v>0.5418060200668896</v>
      </c>
      <c r="I333" s="292">
        <f>F333/$G$333</f>
        <v>0.45819397993311034</v>
      </c>
      <c r="J333" s="63"/>
      <c r="K333" s="63"/>
      <c r="L333" s="63"/>
      <c r="M333" s="63"/>
      <c r="N333" s="63"/>
      <c r="O333" s="63"/>
    </row>
    <row r="334" spans="2:15" s="10" customFormat="1" ht="13.5" customHeight="1" x14ac:dyDescent="0.15">
      <c r="B334" s="84"/>
      <c r="C334" s="97"/>
      <c r="D334" s="59" t="s">
        <v>24</v>
      </c>
      <c r="E334" s="224"/>
      <c r="F334" s="224"/>
      <c r="G334" s="279">
        <f>G320+G330</f>
        <v>1</v>
      </c>
      <c r="H334" s="280"/>
      <c r="I334" s="78"/>
      <c r="J334" s="63"/>
      <c r="K334" s="63"/>
      <c r="L334" s="63"/>
      <c r="M334" s="63"/>
      <c r="N334" s="63"/>
      <c r="O334" s="63"/>
    </row>
    <row r="335" spans="2:15" s="10" customFormat="1" ht="13.5" customHeight="1" x14ac:dyDescent="0.15">
      <c r="B335" s="17"/>
      <c r="C335" s="17"/>
      <c r="D335" s="17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</row>
    <row r="336" spans="2:15" s="10" customFormat="1" ht="13.5" customHeight="1" x14ac:dyDescent="0.15">
      <c r="B336" s="65" t="s">
        <v>76</v>
      </c>
      <c r="C336" s="65"/>
      <c r="D336" s="17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</row>
    <row r="337" spans="2:16" s="10" customFormat="1" ht="19.2" x14ac:dyDescent="0.15">
      <c r="B337" s="11" t="s">
        <v>9</v>
      </c>
      <c r="C337" s="11" t="s">
        <v>19</v>
      </c>
      <c r="D337" s="402" t="s">
        <v>20</v>
      </c>
      <c r="E337" s="402" t="s">
        <v>30</v>
      </c>
      <c r="F337" s="402" t="s">
        <v>31</v>
      </c>
      <c r="G337" s="406" t="s">
        <v>10</v>
      </c>
      <c r="H337" s="407" t="s">
        <v>30</v>
      </c>
      <c r="I337" s="405" t="s">
        <v>31</v>
      </c>
      <c r="J337" s="311"/>
      <c r="K337" s="17"/>
      <c r="L337" s="17"/>
      <c r="M337" s="17"/>
      <c r="N337" s="17"/>
      <c r="O337" s="17"/>
      <c r="P337" s="17"/>
    </row>
    <row r="338" spans="2:16" s="10" customFormat="1" ht="13.5" customHeight="1" x14ac:dyDescent="0.15">
      <c r="B338" s="68"/>
      <c r="C338" s="69"/>
      <c r="D338" s="70" t="s">
        <v>10</v>
      </c>
      <c r="E338" s="210">
        <f>E339+E340</f>
        <v>232</v>
      </c>
      <c r="F338" s="210">
        <f>F339+F340</f>
        <v>44</v>
      </c>
      <c r="G338" s="211">
        <f>SUM(E338:F338)</f>
        <v>276</v>
      </c>
      <c r="H338" s="136">
        <f>E338/$G$338</f>
        <v>0.84057971014492749</v>
      </c>
      <c r="I338" s="104">
        <f>F338/$G$338</f>
        <v>0.15942028985507245</v>
      </c>
      <c r="J338" s="98"/>
      <c r="K338" s="63"/>
      <c r="L338" s="63"/>
      <c r="M338" s="63"/>
      <c r="N338" s="63"/>
      <c r="O338" s="63"/>
    </row>
    <row r="339" spans="2:16" s="10" customFormat="1" ht="13.5" customHeight="1" x14ac:dyDescent="0.15">
      <c r="B339" s="55"/>
      <c r="C339" s="72"/>
      <c r="D339" s="58" t="s">
        <v>88</v>
      </c>
      <c r="E339" s="212">
        <f>E343+E346</f>
        <v>122</v>
      </c>
      <c r="F339" s="212">
        <f>F343+F346</f>
        <v>19</v>
      </c>
      <c r="G339" s="213">
        <f t="shared" ref="G339:G354" si="103">SUM(E339:F339)</f>
        <v>141</v>
      </c>
      <c r="H339" s="137">
        <f>E339/$G$339</f>
        <v>0.86524822695035464</v>
      </c>
      <c r="I339" s="108">
        <f>F339/$G$339</f>
        <v>0.13475177304964539</v>
      </c>
      <c r="J339" s="98"/>
      <c r="K339" s="63"/>
      <c r="L339" s="63"/>
      <c r="M339" s="63"/>
      <c r="N339" s="63"/>
      <c r="O339" s="63"/>
    </row>
    <row r="340" spans="2:16" s="10" customFormat="1" ht="13.5" customHeight="1" x14ac:dyDescent="0.15">
      <c r="B340" s="55"/>
      <c r="C340" s="72" t="s">
        <v>10</v>
      </c>
      <c r="D340" s="74" t="s">
        <v>91</v>
      </c>
      <c r="E340" s="214">
        <f>E344+E347</f>
        <v>110</v>
      </c>
      <c r="F340" s="214">
        <f>F344+F347</f>
        <v>25</v>
      </c>
      <c r="G340" s="215">
        <f t="shared" si="103"/>
        <v>135</v>
      </c>
      <c r="H340" s="138">
        <f>E340/$G$340</f>
        <v>0.81481481481481477</v>
      </c>
      <c r="I340" s="112">
        <f>F340/$G$340</f>
        <v>0.18518518518518517</v>
      </c>
      <c r="J340" s="98"/>
      <c r="K340" s="63"/>
      <c r="L340" s="63"/>
      <c r="M340" s="63"/>
      <c r="N340" s="63"/>
      <c r="O340" s="63"/>
    </row>
    <row r="341" spans="2:16" s="10" customFormat="1" ht="13.5" customHeight="1" x14ac:dyDescent="0.15">
      <c r="B341" s="55"/>
      <c r="C341" s="72"/>
      <c r="D341" s="59" t="s">
        <v>24</v>
      </c>
      <c r="E341" s="224"/>
      <c r="F341" s="224"/>
      <c r="G341" s="216">
        <f>$F$8-G338</f>
        <v>1</v>
      </c>
      <c r="H341" s="139"/>
      <c r="I341" s="116"/>
      <c r="J341" s="98"/>
      <c r="K341" s="63"/>
      <c r="L341" s="63"/>
      <c r="M341" s="63"/>
      <c r="N341" s="63"/>
      <c r="O341" s="63"/>
    </row>
    <row r="342" spans="2:16" s="10" customFormat="1" ht="13.5" customHeight="1" x14ac:dyDescent="0.15">
      <c r="B342" s="55"/>
      <c r="C342" s="68" t="s">
        <v>25</v>
      </c>
      <c r="D342" s="70" t="s">
        <v>10</v>
      </c>
      <c r="E342" s="210">
        <f>E343+E344</f>
        <v>97</v>
      </c>
      <c r="F342" s="210">
        <f>F343+F344</f>
        <v>27</v>
      </c>
      <c r="G342" s="211">
        <f t="shared" si="103"/>
        <v>124</v>
      </c>
      <c r="H342" s="136">
        <f>E342/$G$342</f>
        <v>0.782258064516129</v>
      </c>
      <c r="I342" s="104">
        <f>F342/$G$342</f>
        <v>0.21774193548387097</v>
      </c>
      <c r="J342" s="98"/>
      <c r="K342" s="63"/>
      <c r="L342" s="63"/>
      <c r="M342" s="63"/>
      <c r="N342" s="63"/>
      <c r="O342" s="63"/>
    </row>
    <row r="343" spans="2:16" s="10" customFormat="1" ht="13.5" customHeight="1" x14ac:dyDescent="0.15">
      <c r="B343" s="55" t="s">
        <v>15</v>
      </c>
      <c r="C343" s="55" t="s">
        <v>13</v>
      </c>
      <c r="D343" s="58" t="s">
        <v>88</v>
      </c>
      <c r="E343" s="319">
        <v>47</v>
      </c>
      <c r="F343" s="319">
        <v>10</v>
      </c>
      <c r="G343" s="213">
        <f t="shared" si="103"/>
        <v>57</v>
      </c>
      <c r="H343" s="137">
        <f>E343/$G$343</f>
        <v>0.82456140350877194</v>
      </c>
      <c r="I343" s="108">
        <f>F343/$G$343</f>
        <v>0.17543859649122806</v>
      </c>
      <c r="J343" s="98"/>
      <c r="K343" s="63"/>
      <c r="L343" s="63"/>
      <c r="M343" s="63"/>
      <c r="N343" s="63"/>
      <c r="O343" s="63"/>
    </row>
    <row r="344" spans="2:16" s="10" customFormat="1" ht="13.5" customHeight="1" x14ac:dyDescent="0.15">
      <c r="B344" s="55"/>
      <c r="C344" s="55"/>
      <c r="D344" s="60" t="s">
        <v>91</v>
      </c>
      <c r="E344" s="321">
        <v>50</v>
      </c>
      <c r="F344" s="321">
        <v>17</v>
      </c>
      <c r="G344" s="217">
        <f t="shared" si="103"/>
        <v>67</v>
      </c>
      <c r="H344" s="140">
        <f>E344/$G$344</f>
        <v>0.74626865671641796</v>
      </c>
      <c r="I344" s="120">
        <f>F344/$G$344</f>
        <v>0.2537313432835821</v>
      </c>
      <c r="J344" s="98"/>
      <c r="K344" s="63"/>
      <c r="L344" s="63"/>
      <c r="M344" s="63"/>
      <c r="N344" s="63"/>
      <c r="O344" s="63"/>
    </row>
    <row r="345" spans="2:16" s="10" customFormat="1" ht="13.5" customHeight="1" x14ac:dyDescent="0.15">
      <c r="B345" s="55"/>
      <c r="C345" s="68"/>
      <c r="D345" s="70" t="s">
        <v>10</v>
      </c>
      <c r="E345" s="210">
        <f>E346+E347</f>
        <v>135</v>
      </c>
      <c r="F345" s="210">
        <f>F346+F347</f>
        <v>17</v>
      </c>
      <c r="G345" s="211">
        <f t="shared" si="103"/>
        <v>152</v>
      </c>
      <c r="H345" s="136">
        <f>E345/$G$345</f>
        <v>0.88815789473684215</v>
      </c>
      <c r="I345" s="104">
        <f>F345/$G$345</f>
        <v>0.1118421052631579</v>
      </c>
      <c r="J345" s="98"/>
      <c r="K345" s="63"/>
      <c r="L345" s="63"/>
      <c r="M345" s="63"/>
      <c r="N345" s="63"/>
      <c r="O345" s="63"/>
    </row>
    <row r="346" spans="2:16" s="10" customFormat="1" ht="13.5" customHeight="1" x14ac:dyDescent="0.15">
      <c r="B346" s="55"/>
      <c r="C346" s="55" t="s">
        <v>16</v>
      </c>
      <c r="D346" s="82" t="s">
        <v>88</v>
      </c>
      <c r="E346" s="319">
        <v>75</v>
      </c>
      <c r="F346" s="319">
        <v>9</v>
      </c>
      <c r="G346" s="218">
        <f t="shared" si="103"/>
        <v>84</v>
      </c>
      <c r="H346" s="141">
        <f>E346/$G$346</f>
        <v>0.8928571428571429</v>
      </c>
      <c r="I346" s="124">
        <f>F346/$G$346</f>
        <v>0.10714285714285714</v>
      </c>
      <c r="J346" s="98"/>
      <c r="K346" s="63"/>
      <c r="L346" s="63"/>
      <c r="M346" s="63"/>
      <c r="N346" s="63"/>
      <c r="O346" s="63"/>
    </row>
    <row r="347" spans="2:16" s="10" customFormat="1" ht="13.5" customHeight="1" x14ac:dyDescent="0.15">
      <c r="B347" s="84"/>
      <c r="C347" s="59"/>
      <c r="D347" s="59" t="s">
        <v>91</v>
      </c>
      <c r="E347" s="321">
        <v>60</v>
      </c>
      <c r="F347" s="321">
        <v>8</v>
      </c>
      <c r="G347" s="216">
        <f t="shared" si="103"/>
        <v>68</v>
      </c>
      <c r="H347" s="142">
        <f>E347/$G$347</f>
        <v>0.88235294117647056</v>
      </c>
      <c r="I347" s="128">
        <f>F347/$G$347</f>
        <v>0.11764705882352941</v>
      </c>
      <c r="J347" s="98"/>
      <c r="K347" s="63"/>
      <c r="L347" s="63"/>
      <c r="M347" s="63"/>
      <c r="N347" s="63"/>
      <c r="O347" s="63"/>
    </row>
    <row r="348" spans="2:16" s="10" customFormat="1" ht="13.5" customHeight="1" x14ac:dyDescent="0.15">
      <c r="B348" s="68"/>
      <c r="C348" s="69"/>
      <c r="D348" s="70" t="s">
        <v>10</v>
      </c>
      <c r="E348" s="210">
        <f>E349+E350</f>
        <v>320</v>
      </c>
      <c r="F348" s="210">
        <f>F349+F350</f>
        <v>44</v>
      </c>
      <c r="G348" s="211">
        <f t="shared" si="103"/>
        <v>364</v>
      </c>
      <c r="H348" s="136">
        <f>E348/$G$348</f>
        <v>0.87912087912087911</v>
      </c>
      <c r="I348" s="104">
        <f>F348/$G$348</f>
        <v>0.12087912087912088</v>
      </c>
      <c r="J348" s="98"/>
      <c r="K348" s="63"/>
      <c r="L348" s="63"/>
      <c r="M348" s="63"/>
      <c r="N348" s="63"/>
      <c r="O348" s="63"/>
    </row>
    <row r="349" spans="2:16" s="10" customFormat="1" ht="13.5" customHeight="1" x14ac:dyDescent="0.15">
      <c r="B349" s="55"/>
      <c r="C349" s="72"/>
      <c r="D349" s="58" t="s">
        <v>88</v>
      </c>
      <c r="E349" s="319">
        <v>170</v>
      </c>
      <c r="F349" s="319">
        <v>29</v>
      </c>
      <c r="G349" s="213">
        <f t="shared" si="103"/>
        <v>199</v>
      </c>
      <c r="H349" s="137">
        <f>E349/$G$349</f>
        <v>0.85427135678391963</v>
      </c>
      <c r="I349" s="108">
        <f>F349/$G$349</f>
        <v>0.14572864321608039</v>
      </c>
      <c r="J349" s="98"/>
      <c r="K349" s="63"/>
      <c r="L349" s="63"/>
      <c r="M349" s="63"/>
      <c r="N349" s="63"/>
      <c r="O349" s="63"/>
    </row>
    <row r="350" spans="2:16" s="10" customFormat="1" ht="13.5" customHeight="1" x14ac:dyDescent="0.15">
      <c r="B350" s="55" t="s">
        <v>26</v>
      </c>
      <c r="C350" s="26" t="s">
        <v>16</v>
      </c>
      <c r="D350" s="74" t="s">
        <v>91</v>
      </c>
      <c r="E350" s="331">
        <v>150</v>
      </c>
      <c r="F350" s="331">
        <v>15</v>
      </c>
      <c r="G350" s="215">
        <f t="shared" si="103"/>
        <v>165</v>
      </c>
      <c r="H350" s="138">
        <f>E350/$G$350</f>
        <v>0.90909090909090906</v>
      </c>
      <c r="I350" s="112">
        <f>F350/$G$350</f>
        <v>9.0909090909090912E-2</v>
      </c>
      <c r="J350" s="98"/>
      <c r="K350" s="63"/>
      <c r="L350" s="63"/>
      <c r="M350" s="63"/>
      <c r="N350" s="63"/>
      <c r="O350" s="63"/>
    </row>
    <row r="351" spans="2:16" s="10" customFormat="1" ht="13.5" customHeight="1" thickBot="1" x14ac:dyDescent="0.2">
      <c r="B351" s="55"/>
      <c r="C351" s="72"/>
      <c r="D351" s="91" t="s">
        <v>24</v>
      </c>
      <c r="E351" s="225"/>
      <c r="F351" s="225"/>
      <c r="G351" s="230">
        <f>$F$11-G348</f>
        <v>1</v>
      </c>
      <c r="H351" s="149"/>
      <c r="I351" s="208"/>
      <c r="J351" s="98"/>
      <c r="K351" s="63"/>
      <c r="L351" s="63"/>
      <c r="M351" s="63"/>
      <c r="N351" s="63"/>
      <c r="O351" s="63"/>
    </row>
    <row r="352" spans="2:16" s="10" customFormat="1" ht="13.5" customHeight="1" thickTop="1" x14ac:dyDescent="0.15">
      <c r="B352" s="92"/>
      <c r="C352" s="93"/>
      <c r="D352" s="62" t="s">
        <v>10</v>
      </c>
      <c r="E352" s="222">
        <f>E353+E354</f>
        <v>552</v>
      </c>
      <c r="F352" s="222">
        <f>F353+F354</f>
        <v>88</v>
      </c>
      <c r="G352" s="222">
        <f t="shared" si="103"/>
        <v>640</v>
      </c>
      <c r="H352" s="150">
        <f>E352/$G$352</f>
        <v>0.86250000000000004</v>
      </c>
      <c r="I352" s="209">
        <f>F352/$G$352</f>
        <v>0.13750000000000001</v>
      </c>
      <c r="J352" s="98"/>
      <c r="K352" s="63"/>
      <c r="L352" s="63"/>
      <c r="M352" s="63"/>
      <c r="N352" s="63"/>
      <c r="O352" s="63"/>
    </row>
    <row r="353" spans="2:17" s="10" customFormat="1" ht="13.5" customHeight="1" x14ac:dyDescent="0.15">
      <c r="B353" s="55"/>
      <c r="C353" s="72"/>
      <c r="D353" s="58" t="s">
        <v>88</v>
      </c>
      <c r="E353" s="212">
        <f>E339+E349</f>
        <v>292</v>
      </c>
      <c r="F353" s="212">
        <f>F339+F349</f>
        <v>48</v>
      </c>
      <c r="G353" s="212">
        <f t="shared" si="103"/>
        <v>340</v>
      </c>
      <c r="H353" s="151">
        <f>E353/$G$353</f>
        <v>0.85882352941176465</v>
      </c>
      <c r="I353" s="108">
        <f>F353/$G$353</f>
        <v>0.14117647058823529</v>
      </c>
      <c r="J353" s="98"/>
      <c r="K353" s="63"/>
      <c r="L353" s="63"/>
      <c r="M353" s="63"/>
      <c r="N353" s="63"/>
      <c r="O353" s="63"/>
    </row>
    <row r="354" spans="2:17" s="10" customFormat="1" ht="13.5" customHeight="1" x14ac:dyDescent="0.15">
      <c r="B354" s="96" t="s">
        <v>10</v>
      </c>
      <c r="C354" s="26"/>
      <c r="D354" s="74" t="s">
        <v>91</v>
      </c>
      <c r="E354" s="214">
        <f>E340+E350</f>
        <v>260</v>
      </c>
      <c r="F354" s="214">
        <f>F340+F350</f>
        <v>40</v>
      </c>
      <c r="G354" s="214">
        <f t="shared" si="103"/>
        <v>300</v>
      </c>
      <c r="H354" s="152">
        <f>E354/$G$354</f>
        <v>0.8666666666666667</v>
      </c>
      <c r="I354" s="112">
        <f>F354/$G$354</f>
        <v>0.13333333333333333</v>
      </c>
      <c r="J354" s="98"/>
      <c r="K354" s="63"/>
      <c r="L354" s="63"/>
      <c r="M354" s="63"/>
      <c r="N354" s="63"/>
      <c r="O354" s="63"/>
    </row>
    <row r="355" spans="2:17" s="10" customFormat="1" ht="13.5" customHeight="1" x14ac:dyDescent="0.15">
      <c r="B355" s="84"/>
      <c r="C355" s="97"/>
      <c r="D355" s="59" t="s">
        <v>24</v>
      </c>
      <c r="E355" s="224"/>
      <c r="F355" s="224"/>
      <c r="G355" s="220">
        <f>G341+G351</f>
        <v>2</v>
      </c>
      <c r="H355" s="153"/>
      <c r="I355" s="148"/>
      <c r="J355" s="98"/>
      <c r="K355" s="63"/>
      <c r="L355" s="63"/>
      <c r="M355" s="63"/>
      <c r="N355" s="63"/>
      <c r="O355" s="63"/>
    </row>
    <row r="356" spans="2:17" s="10" customFormat="1" ht="13.5" customHeight="1" x14ac:dyDescent="0.15">
      <c r="B356" s="17"/>
      <c r="C356" s="17"/>
      <c r="D356" s="17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</row>
    <row r="357" spans="2:17" s="10" customFormat="1" ht="13.5" customHeight="1" x14ac:dyDescent="0.15">
      <c r="B357" s="301" t="s">
        <v>78</v>
      </c>
      <c r="C357" s="315"/>
      <c r="G357" s="63"/>
      <c r="H357" s="63"/>
      <c r="I357" s="63"/>
      <c r="J357" s="63"/>
      <c r="K357" s="63"/>
      <c r="L357" s="63"/>
      <c r="M357" s="63"/>
      <c r="N357" s="63"/>
      <c r="O357" s="63"/>
    </row>
    <row r="358" spans="2:17" ht="28.8" x14ac:dyDescent="0.15">
      <c r="B358" s="67" t="s">
        <v>9</v>
      </c>
      <c r="C358" s="67" t="s">
        <v>19</v>
      </c>
      <c r="D358" s="402" t="s">
        <v>20</v>
      </c>
      <c r="E358" s="11" t="s">
        <v>97</v>
      </c>
      <c r="F358" s="11" t="s">
        <v>48</v>
      </c>
      <c r="G358" s="11" t="s">
        <v>49</v>
      </c>
      <c r="H358" s="11" t="s">
        <v>50</v>
      </c>
      <c r="I358" s="11" t="s">
        <v>51</v>
      </c>
      <c r="J358" s="11" t="s">
        <v>102</v>
      </c>
      <c r="K358" s="408" t="s">
        <v>10</v>
      </c>
      <c r="L358" s="11" t="s">
        <v>97</v>
      </c>
      <c r="M358" s="11" t="s">
        <v>48</v>
      </c>
      <c r="N358" s="11" t="s">
        <v>49</v>
      </c>
      <c r="O358" s="11" t="s">
        <v>50</v>
      </c>
      <c r="P358" s="11" t="s">
        <v>51</v>
      </c>
      <c r="Q358" s="11" t="s">
        <v>102</v>
      </c>
    </row>
    <row r="359" spans="2:17" s="10" customFormat="1" ht="13.5" customHeight="1" x14ac:dyDescent="0.15">
      <c r="B359" s="68"/>
      <c r="C359" s="69"/>
      <c r="D359" s="70" t="s">
        <v>10</v>
      </c>
      <c r="E359" s="210">
        <f t="shared" ref="E359:J359" si="104">E360+E361</f>
        <v>61</v>
      </c>
      <c r="F359" s="210">
        <f t="shared" si="104"/>
        <v>277</v>
      </c>
      <c r="G359" s="210">
        <f t="shared" si="104"/>
        <v>181</v>
      </c>
      <c r="H359" s="210">
        <f t="shared" si="104"/>
        <v>19</v>
      </c>
      <c r="I359" s="210">
        <f t="shared" si="104"/>
        <v>0</v>
      </c>
      <c r="J359" s="210">
        <f t="shared" si="104"/>
        <v>0</v>
      </c>
      <c r="K359" s="211">
        <f>SUM(K360:K361)</f>
        <v>538</v>
      </c>
      <c r="L359" s="71">
        <f>E359/K359</f>
        <v>0.11338289962825279</v>
      </c>
      <c r="M359" s="71">
        <f>F359/K359</f>
        <v>0.51486988847583648</v>
      </c>
      <c r="N359" s="71">
        <f>G359/K359</f>
        <v>0.33643122676579923</v>
      </c>
      <c r="O359" s="71">
        <f>H359/K359</f>
        <v>3.5315985130111527E-2</v>
      </c>
      <c r="P359" s="14">
        <f>I359/K359</f>
        <v>0</v>
      </c>
      <c r="Q359" s="252">
        <f>J359/K359</f>
        <v>0</v>
      </c>
    </row>
    <row r="360" spans="2:17" s="10" customFormat="1" ht="13.5" customHeight="1" x14ac:dyDescent="0.15">
      <c r="B360" s="55"/>
      <c r="C360" s="72"/>
      <c r="D360" s="58" t="s">
        <v>88</v>
      </c>
      <c r="E360" s="212">
        <f t="shared" ref="E360:J361" si="105">E364+E367</f>
        <v>35</v>
      </c>
      <c r="F360" s="212">
        <f t="shared" si="105"/>
        <v>149</v>
      </c>
      <c r="G360" s="212">
        <f t="shared" si="105"/>
        <v>92</v>
      </c>
      <c r="H360" s="212">
        <f t="shared" si="105"/>
        <v>9</v>
      </c>
      <c r="I360" s="212">
        <f t="shared" si="105"/>
        <v>0</v>
      </c>
      <c r="J360" s="212">
        <f t="shared" si="105"/>
        <v>0</v>
      </c>
      <c r="K360" s="213">
        <f>SUM(E360:J360)</f>
        <v>285</v>
      </c>
      <c r="L360" s="73">
        <f>E360/K360</f>
        <v>0.12280701754385964</v>
      </c>
      <c r="M360" s="73">
        <f>F360/K360</f>
        <v>0.52280701754385961</v>
      </c>
      <c r="N360" s="73">
        <f>G360/K360</f>
        <v>0.32280701754385965</v>
      </c>
      <c r="O360" s="73">
        <f>H360/K360</f>
        <v>3.1578947368421054E-2</v>
      </c>
      <c r="P360" s="20">
        <f>I360/K360</f>
        <v>0</v>
      </c>
      <c r="Q360" s="255">
        <f>J360/K360</f>
        <v>0</v>
      </c>
    </row>
    <row r="361" spans="2:17" s="10" customFormat="1" ht="13.5" customHeight="1" x14ac:dyDescent="0.15">
      <c r="B361" s="55"/>
      <c r="C361" s="72" t="s">
        <v>10</v>
      </c>
      <c r="D361" s="74" t="s">
        <v>91</v>
      </c>
      <c r="E361" s="214">
        <f t="shared" si="105"/>
        <v>26</v>
      </c>
      <c r="F361" s="214">
        <f t="shared" si="105"/>
        <v>128</v>
      </c>
      <c r="G361" s="214">
        <f t="shared" si="105"/>
        <v>89</v>
      </c>
      <c r="H361" s="214">
        <f t="shared" si="105"/>
        <v>10</v>
      </c>
      <c r="I361" s="214">
        <f t="shared" si="105"/>
        <v>0</v>
      </c>
      <c r="J361" s="214">
        <f t="shared" si="105"/>
        <v>0</v>
      </c>
      <c r="K361" s="215">
        <f>SUM(E361:J361)</f>
        <v>253</v>
      </c>
      <c r="L361" s="86">
        <f>E361/K361</f>
        <v>0.10276679841897234</v>
      </c>
      <c r="M361" s="77">
        <f>F361/K361</f>
        <v>0.50592885375494068</v>
      </c>
      <c r="N361" s="77">
        <f>G361/K361</f>
        <v>0.35177865612648224</v>
      </c>
      <c r="O361" s="77">
        <f>H361/K361</f>
        <v>3.9525691699604744E-2</v>
      </c>
      <c r="P361" s="22">
        <f>I361/K361</f>
        <v>0</v>
      </c>
      <c r="Q361" s="259">
        <f>J361/K361</f>
        <v>0</v>
      </c>
    </row>
    <row r="362" spans="2:17" s="10" customFormat="1" ht="13.5" customHeight="1" x14ac:dyDescent="0.15">
      <c r="B362" s="55"/>
      <c r="C362" s="72"/>
      <c r="D362" s="59" t="s">
        <v>24</v>
      </c>
      <c r="E362" s="353"/>
      <c r="F362" s="353"/>
      <c r="G362" s="353"/>
      <c r="H362" s="353"/>
      <c r="I362" s="353"/>
      <c r="J362" s="353"/>
      <c r="K362" s="216">
        <f>$F$5-K359</f>
        <v>1</v>
      </c>
      <c r="L362" s="361"/>
      <c r="M362" s="361"/>
      <c r="N362" s="361"/>
      <c r="O362" s="361"/>
      <c r="P362" s="362"/>
      <c r="Q362" s="363"/>
    </row>
    <row r="363" spans="2:17" s="10" customFormat="1" ht="13.5" customHeight="1" x14ac:dyDescent="0.15">
      <c r="B363" s="55"/>
      <c r="C363" s="68" t="s">
        <v>25</v>
      </c>
      <c r="D363" s="70" t="s">
        <v>10</v>
      </c>
      <c r="E363" s="210">
        <f t="shared" ref="E363:J363" si="106">E364+E365</f>
        <v>30</v>
      </c>
      <c r="F363" s="210">
        <f t="shared" si="106"/>
        <v>131</v>
      </c>
      <c r="G363" s="210">
        <f t="shared" si="106"/>
        <v>87</v>
      </c>
      <c r="H363" s="210">
        <f t="shared" si="106"/>
        <v>11</v>
      </c>
      <c r="I363" s="210">
        <f t="shared" si="106"/>
        <v>0</v>
      </c>
      <c r="J363" s="210">
        <f t="shared" si="106"/>
        <v>0</v>
      </c>
      <c r="K363" s="211">
        <f t="shared" ref="K363:K368" si="107">SUM(E363:J363)</f>
        <v>259</v>
      </c>
      <c r="L363" s="71">
        <f t="shared" ref="L363:L371" si="108">E363/K363</f>
        <v>0.11583011583011583</v>
      </c>
      <c r="M363" s="71">
        <f t="shared" ref="M363:M371" si="109">F363/K363</f>
        <v>0.50579150579150578</v>
      </c>
      <c r="N363" s="71">
        <f t="shared" ref="N363:N371" si="110">G363/K363</f>
        <v>0.3359073359073359</v>
      </c>
      <c r="O363" s="71">
        <f t="shared" ref="O363:O371" si="111">H363/K363</f>
        <v>4.2471042471042469E-2</v>
      </c>
      <c r="P363" s="14">
        <f t="shared" ref="P363:P371" si="112">I363/K363</f>
        <v>0</v>
      </c>
      <c r="Q363" s="252">
        <f t="shared" ref="Q363:Q371" si="113">J363/K363</f>
        <v>0</v>
      </c>
    </row>
    <row r="364" spans="2:17" s="10" customFormat="1" ht="13.5" customHeight="1" x14ac:dyDescent="0.15">
      <c r="B364" s="55" t="s">
        <v>12</v>
      </c>
      <c r="C364" s="55" t="s">
        <v>13</v>
      </c>
      <c r="D364" s="58" t="s">
        <v>88</v>
      </c>
      <c r="E364" s="319">
        <v>17</v>
      </c>
      <c r="F364" s="319">
        <v>64</v>
      </c>
      <c r="G364" s="319">
        <v>41</v>
      </c>
      <c r="H364" s="319">
        <v>5</v>
      </c>
      <c r="I364" s="319">
        <v>0</v>
      </c>
      <c r="J364" s="319">
        <v>0</v>
      </c>
      <c r="K364" s="213">
        <f t="shared" si="107"/>
        <v>127</v>
      </c>
      <c r="L364" s="73">
        <f t="shared" si="108"/>
        <v>0.13385826771653545</v>
      </c>
      <c r="M364" s="73">
        <f t="shared" si="109"/>
        <v>0.50393700787401574</v>
      </c>
      <c r="N364" s="73">
        <f t="shared" si="110"/>
        <v>0.32283464566929132</v>
      </c>
      <c r="O364" s="73">
        <f t="shared" si="111"/>
        <v>3.937007874015748E-2</v>
      </c>
      <c r="P364" s="20">
        <f t="shared" si="112"/>
        <v>0</v>
      </c>
      <c r="Q364" s="255">
        <f t="shared" si="113"/>
        <v>0</v>
      </c>
    </row>
    <row r="365" spans="2:17" s="10" customFormat="1" ht="13.5" customHeight="1" x14ac:dyDescent="0.15">
      <c r="B365" s="55"/>
      <c r="C365" s="55"/>
      <c r="D365" s="60" t="s">
        <v>91</v>
      </c>
      <c r="E365" s="321">
        <v>13</v>
      </c>
      <c r="F365" s="321">
        <v>67</v>
      </c>
      <c r="G365" s="321">
        <v>46</v>
      </c>
      <c r="H365" s="321">
        <v>6</v>
      </c>
      <c r="I365" s="321">
        <v>0</v>
      </c>
      <c r="J365" s="321">
        <v>0</v>
      </c>
      <c r="K365" s="217">
        <f t="shared" si="107"/>
        <v>132</v>
      </c>
      <c r="L365" s="90">
        <f t="shared" si="108"/>
        <v>9.8484848484848481E-2</v>
      </c>
      <c r="M365" s="81">
        <f t="shared" si="109"/>
        <v>0.50757575757575757</v>
      </c>
      <c r="N365" s="81">
        <f t="shared" si="110"/>
        <v>0.34848484848484851</v>
      </c>
      <c r="O365" s="81">
        <f t="shared" si="111"/>
        <v>4.5454545454545456E-2</v>
      </c>
      <c r="P365" s="23">
        <f t="shared" si="112"/>
        <v>0</v>
      </c>
      <c r="Q365" s="36">
        <f t="shared" si="113"/>
        <v>0</v>
      </c>
    </row>
    <row r="366" spans="2:17" s="10" customFormat="1" ht="13.5" customHeight="1" x14ac:dyDescent="0.15">
      <c r="B366" s="55"/>
      <c r="C366" s="68"/>
      <c r="D366" s="70" t="s">
        <v>10</v>
      </c>
      <c r="E366" s="210">
        <f t="shared" ref="E366:J366" si="114">E367+E368</f>
        <v>31</v>
      </c>
      <c r="F366" s="210">
        <f t="shared" si="114"/>
        <v>146</v>
      </c>
      <c r="G366" s="210">
        <f t="shared" si="114"/>
        <v>94</v>
      </c>
      <c r="H366" s="210">
        <f t="shared" si="114"/>
        <v>8</v>
      </c>
      <c r="I366" s="210">
        <f t="shared" si="114"/>
        <v>0</v>
      </c>
      <c r="J366" s="210">
        <f t="shared" si="114"/>
        <v>0</v>
      </c>
      <c r="K366" s="211">
        <f t="shared" si="107"/>
        <v>279</v>
      </c>
      <c r="L366" s="247">
        <f t="shared" si="108"/>
        <v>0.1111111111111111</v>
      </c>
      <c r="M366" s="71">
        <f t="shared" si="109"/>
        <v>0.52329749103942658</v>
      </c>
      <c r="N366" s="71">
        <f t="shared" si="110"/>
        <v>0.33691756272401435</v>
      </c>
      <c r="O366" s="71">
        <f t="shared" si="111"/>
        <v>2.8673835125448029E-2</v>
      </c>
      <c r="P366" s="14">
        <f t="shared" si="112"/>
        <v>0</v>
      </c>
      <c r="Q366" s="252">
        <f t="shared" si="113"/>
        <v>0</v>
      </c>
    </row>
    <row r="367" spans="2:17" s="10" customFormat="1" ht="13.5" customHeight="1" x14ac:dyDescent="0.15">
      <c r="B367" s="55"/>
      <c r="C367" s="55" t="s">
        <v>14</v>
      </c>
      <c r="D367" s="82" t="s">
        <v>88</v>
      </c>
      <c r="E367" s="319">
        <v>18</v>
      </c>
      <c r="F367" s="319">
        <v>85</v>
      </c>
      <c r="G367" s="319">
        <v>51</v>
      </c>
      <c r="H367" s="319">
        <v>4</v>
      </c>
      <c r="I367" s="319">
        <v>0</v>
      </c>
      <c r="J367" s="319">
        <v>0</v>
      </c>
      <c r="K367" s="218">
        <f t="shared" si="107"/>
        <v>158</v>
      </c>
      <c r="L367" s="89">
        <f t="shared" si="108"/>
        <v>0.11392405063291139</v>
      </c>
      <c r="M367" s="83">
        <f t="shared" si="109"/>
        <v>0.53797468354430378</v>
      </c>
      <c r="N367" s="83">
        <f t="shared" si="110"/>
        <v>0.32278481012658228</v>
      </c>
      <c r="O367" s="83">
        <f t="shared" si="111"/>
        <v>2.5316455696202531E-2</v>
      </c>
      <c r="P367" s="24">
        <f t="shared" si="112"/>
        <v>0</v>
      </c>
      <c r="Q367" s="257">
        <f t="shared" si="113"/>
        <v>0</v>
      </c>
    </row>
    <row r="368" spans="2:17" s="10" customFormat="1" ht="13.5" customHeight="1" x14ac:dyDescent="0.15">
      <c r="B368" s="84"/>
      <c r="C368" s="59"/>
      <c r="D368" s="59" t="s">
        <v>91</v>
      </c>
      <c r="E368" s="321">
        <v>13</v>
      </c>
      <c r="F368" s="321">
        <v>61</v>
      </c>
      <c r="G368" s="321">
        <v>43</v>
      </c>
      <c r="H368" s="321">
        <v>4</v>
      </c>
      <c r="I368" s="321">
        <v>0</v>
      </c>
      <c r="J368" s="321">
        <v>0</v>
      </c>
      <c r="K368" s="216">
        <f t="shared" si="107"/>
        <v>121</v>
      </c>
      <c r="L368" s="85">
        <f t="shared" si="108"/>
        <v>0.10743801652892562</v>
      </c>
      <c r="M368" s="85">
        <f t="shared" si="109"/>
        <v>0.50413223140495866</v>
      </c>
      <c r="N368" s="85">
        <f t="shared" si="110"/>
        <v>0.35537190082644626</v>
      </c>
      <c r="O368" s="85">
        <f t="shared" si="111"/>
        <v>3.3057851239669422E-2</v>
      </c>
      <c r="P368" s="21">
        <f t="shared" si="112"/>
        <v>0</v>
      </c>
      <c r="Q368" s="256">
        <f t="shared" si="113"/>
        <v>0</v>
      </c>
    </row>
    <row r="369" spans="2:17" ht="13.5" customHeight="1" x14ac:dyDescent="0.15">
      <c r="B369" s="68"/>
      <c r="C369" s="69"/>
      <c r="D369" s="70" t="s">
        <v>10</v>
      </c>
      <c r="E369" s="210">
        <f t="shared" ref="E369:J369" si="115">E370+E371</f>
        <v>63</v>
      </c>
      <c r="F369" s="210">
        <f t="shared" si="115"/>
        <v>103</v>
      </c>
      <c r="G369" s="210">
        <f t="shared" si="115"/>
        <v>75</v>
      </c>
      <c r="H369" s="210">
        <f t="shared" si="115"/>
        <v>25</v>
      </c>
      <c r="I369" s="210">
        <f t="shared" si="115"/>
        <v>8</v>
      </c>
      <c r="J369" s="210">
        <f t="shared" si="115"/>
        <v>2</v>
      </c>
      <c r="K369" s="211">
        <f>SUM(K370:K371)</f>
        <v>276</v>
      </c>
      <c r="L369" s="71">
        <f t="shared" si="108"/>
        <v>0.22826086956521738</v>
      </c>
      <c r="M369" s="71">
        <f t="shared" si="109"/>
        <v>0.37318840579710144</v>
      </c>
      <c r="N369" s="71">
        <f t="shared" si="110"/>
        <v>0.27173913043478259</v>
      </c>
      <c r="O369" s="71">
        <f t="shared" si="111"/>
        <v>9.0579710144927536E-2</v>
      </c>
      <c r="P369" s="14">
        <f t="shared" si="112"/>
        <v>2.8985507246376812E-2</v>
      </c>
      <c r="Q369" s="252">
        <f t="shared" si="113"/>
        <v>7.246376811594203E-3</v>
      </c>
    </row>
    <row r="370" spans="2:17" ht="13.5" customHeight="1" x14ac:dyDescent="0.15">
      <c r="B370" s="55"/>
      <c r="C370" s="72"/>
      <c r="D370" s="58" t="s">
        <v>88</v>
      </c>
      <c r="E370" s="212">
        <f t="shared" ref="E370:J371" si="116">E374+E377</f>
        <v>34</v>
      </c>
      <c r="F370" s="212">
        <f t="shared" si="116"/>
        <v>48</v>
      </c>
      <c r="G370" s="212">
        <f t="shared" si="116"/>
        <v>39</v>
      </c>
      <c r="H370" s="212">
        <f t="shared" si="116"/>
        <v>15</v>
      </c>
      <c r="I370" s="212">
        <f t="shared" si="116"/>
        <v>5</v>
      </c>
      <c r="J370" s="212">
        <f t="shared" si="116"/>
        <v>0</v>
      </c>
      <c r="K370" s="213">
        <f>SUM(E370:J370)</f>
        <v>141</v>
      </c>
      <c r="L370" s="73">
        <f t="shared" si="108"/>
        <v>0.24113475177304963</v>
      </c>
      <c r="M370" s="73">
        <f t="shared" si="109"/>
        <v>0.34042553191489361</v>
      </c>
      <c r="N370" s="73">
        <f t="shared" si="110"/>
        <v>0.27659574468085107</v>
      </c>
      <c r="O370" s="73">
        <f t="shared" si="111"/>
        <v>0.10638297872340426</v>
      </c>
      <c r="P370" s="20">
        <f t="shared" si="112"/>
        <v>3.5460992907801421E-2</v>
      </c>
      <c r="Q370" s="255">
        <f t="shared" si="113"/>
        <v>0</v>
      </c>
    </row>
    <row r="371" spans="2:17" ht="13.5" customHeight="1" x14ac:dyDescent="0.15">
      <c r="B371" s="55"/>
      <c r="C371" s="72" t="s">
        <v>10</v>
      </c>
      <c r="D371" s="74" t="s">
        <v>91</v>
      </c>
      <c r="E371" s="214">
        <f t="shared" si="116"/>
        <v>29</v>
      </c>
      <c r="F371" s="214">
        <f t="shared" si="116"/>
        <v>55</v>
      </c>
      <c r="G371" s="214">
        <f t="shared" si="116"/>
        <v>36</v>
      </c>
      <c r="H371" s="214">
        <f t="shared" si="116"/>
        <v>10</v>
      </c>
      <c r="I371" s="214">
        <f t="shared" si="116"/>
        <v>3</v>
      </c>
      <c r="J371" s="214">
        <f t="shared" si="116"/>
        <v>2</v>
      </c>
      <c r="K371" s="215">
        <f>SUM(E371:J371)</f>
        <v>135</v>
      </c>
      <c r="L371" s="86">
        <f t="shared" si="108"/>
        <v>0.21481481481481482</v>
      </c>
      <c r="M371" s="77">
        <f t="shared" si="109"/>
        <v>0.40740740740740738</v>
      </c>
      <c r="N371" s="77">
        <f t="shared" si="110"/>
        <v>0.26666666666666666</v>
      </c>
      <c r="O371" s="77">
        <f t="shared" si="111"/>
        <v>7.407407407407407E-2</v>
      </c>
      <c r="P371" s="22">
        <f t="shared" si="112"/>
        <v>2.2222222222222223E-2</v>
      </c>
      <c r="Q371" s="259">
        <f t="shared" si="113"/>
        <v>1.4814814814814815E-2</v>
      </c>
    </row>
    <row r="372" spans="2:17" ht="13.5" customHeight="1" x14ac:dyDescent="0.15">
      <c r="B372" s="55"/>
      <c r="C372" s="72"/>
      <c r="D372" s="59" t="s">
        <v>24</v>
      </c>
      <c r="E372" s="224"/>
      <c r="F372" s="224"/>
      <c r="G372" s="224"/>
      <c r="H372" s="224"/>
      <c r="I372" s="224"/>
      <c r="J372" s="224"/>
      <c r="K372" s="216">
        <f>$F$8-K369</f>
        <v>1</v>
      </c>
      <c r="L372" s="258"/>
      <c r="M372" s="80"/>
      <c r="N372" s="80"/>
      <c r="O372" s="80"/>
      <c r="P372" s="35"/>
      <c r="Q372" s="253"/>
    </row>
    <row r="373" spans="2:17" s="10" customFormat="1" ht="13.5" customHeight="1" x14ac:dyDescent="0.15">
      <c r="B373" s="55"/>
      <c r="C373" s="68" t="s">
        <v>25</v>
      </c>
      <c r="D373" s="70" t="s">
        <v>10</v>
      </c>
      <c r="E373" s="210">
        <f t="shared" ref="E373:J373" si="117">E374+E375</f>
        <v>38</v>
      </c>
      <c r="F373" s="210">
        <f t="shared" si="117"/>
        <v>41</v>
      </c>
      <c r="G373" s="210">
        <f t="shared" si="117"/>
        <v>32</v>
      </c>
      <c r="H373" s="210">
        <f t="shared" si="117"/>
        <v>10</v>
      </c>
      <c r="I373" s="210">
        <f t="shared" si="117"/>
        <v>2</v>
      </c>
      <c r="J373" s="210">
        <f t="shared" si="117"/>
        <v>0</v>
      </c>
      <c r="K373" s="211">
        <f t="shared" ref="K373:K381" si="118">SUM(E373:J373)</f>
        <v>123</v>
      </c>
      <c r="L373" s="71">
        <f t="shared" ref="L373:L381" si="119">E373/K373</f>
        <v>0.30894308943089432</v>
      </c>
      <c r="M373" s="71">
        <f t="shared" ref="M373:M381" si="120">F373/K373</f>
        <v>0.33333333333333331</v>
      </c>
      <c r="N373" s="71">
        <f t="shared" ref="N373:N381" si="121">G373/K373</f>
        <v>0.26016260162601629</v>
      </c>
      <c r="O373" s="71">
        <f t="shared" ref="O373:O381" si="122">H373/K373</f>
        <v>8.1300813008130079E-2</v>
      </c>
      <c r="P373" s="14">
        <f t="shared" ref="P373:P381" si="123">I373/K373</f>
        <v>1.6260162601626018E-2</v>
      </c>
      <c r="Q373" s="252">
        <f t="shared" ref="Q373:Q381" si="124">J373/K373</f>
        <v>0</v>
      </c>
    </row>
    <row r="374" spans="2:17" s="10" customFormat="1" ht="13.5" customHeight="1" x14ac:dyDescent="0.15">
      <c r="B374" s="55" t="s">
        <v>15</v>
      </c>
      <c r="C374" s="55" t="s">
        <v>13</v>
      </c>
      <c r="D374" s="58" t="s">
        <v>88</v>
      </c>
      <c r="E374" s="319">
        <v>17</v>
      </c>
      <c r="F374" s="319">
        <v>20</v>
      </c>
      <c r="G374" s="319">
        <v>13</v>
      </c>
      <c r="H374" s="319">
        <v>5</v>
      </c>
      <c r="I374" s="319">
        <v>1</v>
      </c>
      <c r="J374" s="319">
        <v>0</v>
      </c>
      <c r="K374" s="213">
        <f t="shared" si="118"/>
        <v>56</v>
      </c>
      <c r="L374" s="73">
        <f t="shared" si="119"/>
        <v>0.30357142857142855</v>
      </c>
      <c r="M374" s="73">
        <f t="shared" si="120"/>
        <v>0.35714285714285715</v>
      </c>
      <c r="N374" s="73">
        <f t="shared" si="121"/>
        <v>0.23214285714285715</v>
      </c>
      <c r="O374" s="73">
        <f t="shared" si="122"/>
        <v>8.9285714285714288E-2</v>
      </c>
      <c r="P374" s="20">
        <f t="shared" si="123"/>
        <v>1.7857142857142856E-2</v>
      </c>
      <c r="Q374" s="255">
        <f t="shared" si="124"/>
        <v>0</v>
      </c>
    </row>
    <row r="375" spans="2:17" s="10" customFormat="1" ht="13.5" customHeight="1" x14ac:dyDescent="0.15">
      <c r="B375" s="55"/>
      <c r="C375" s="55"/>
      <c r="D375" s="60" t="s">
        <v>91</v>
      </c>
      <c r="E375" s="321">
        <v>21</v>
      </c>
      <c r="F375" s="321">
        <v>21</v>
      </c>
      <c r="G375" s="321">
        <v>19</v>
      </c>
      <c r="H375" s="321">
        <v>5</v>
      </c>
      <c r="I375" s="321">
        <v>1</v>
      </c>
      <c r="J375" s="321">
        <v>0</v>
      </c>
      <c r="K375" s="217">
        <f t="shared" si="118"/>
        <v>67</v>
      </c>
      <c r="L375" s="90">
        <f t="shared" si="119"/>
        <v>0.31343283582089554</v>
      </c>
      <c r="M375" s="81">
        <f t="shared" si="120"/>
        <v>0.31343283582089554</v>
      </c>
      <c r="N375" s="81">
        <f t="shared" si="121"/>
        <v>0.28358208955223879</v>
      </c>
      <c r="O375" s="81">
        <f t="shared" si="122"/>
        <v>7.4626865671641784E-2</v>
      </c>
      <c r="P375" s="23">
        <f t="shared" si="123"/>
        <v>1.4925373134328358E-2</v>
      </c>
      <c r="Q375" s="36">
        <f t="shared" si="124"/>
        <v>0</v>
      </c>
    </row>
    <row r="376" spans="2:17" s="10" customFormat="1" ht="13.5" customHeight="1" x14ac:dyDescent="0.15">
      <c r="B376" s="55"/>
      <c r="C376" s="68"/>
      <c r="D376" s="70" t="s">
        <v>10</v>
      </c>
      <c r="E376" s="210">
        <f t="shared" ref="E376:J376" si="125">E377+E378</f>
        <v>25</v>
      </c>
      <c r="F376" s="210">
        <f t="shared" si="125"/>
        <v>62</v>
      </c>
      <c r="G376" s="210">
        <f t="shared" si="125"/>
        <v>43</v>
      </c>
      <c r="H376" s="210">
        <f t="shared" si="125"/>
        <v>15</v>
      </c>
      <c r="I376" s="210">
        <f t="shared" si="125"/>
        <v>6</v>
      </c>
      <c r="J376" s="210">
        <f t="shared" si="125"/>
        <v>2</v>
      </c>
      <c r="K376" s="211">
        <f t="shared" si="118"/>
        <v>153</v>
      </c>
      <c r="L376" s="247">
        <f t="shared" si="119"/>
        <v>0.16339869281045752</v>
      </c>
      <c r="M376" s="71">
        <f t="shared" si="120"/>
        <v>0.40522875816993464</v>
      </c>
      <c r="N376" s="71">
        <f t="shared" si="121"/>
        <v>0.28104575163398693</v>
      </c>
      <c r="O376" s="71">
        <f t="shared" si="122"/>
        <v>9.8039215686274508E-2</v>
      </c>
      <c r="P376" s="14">
        <f t="shared" si="123"/>
        <v>3.9215686274509803E-2</v>
      </c>
      <c r="Q376" s="252">
        <f t="shared" si="124"/>
        <v>1.3071895424836602E-2</v>
      </c>
    </row>
    <row r="377" spans="2:17" s="10" customFormat="1" ht="13.5" customHeight="1" x14ac:dyDescent="0.15">
      <c r="B377" s="55"/>
      <c r="C377" s="55" t="s">
        <v>16</v>
      </c>
      <c r="D377" s="82" t="s">
        <v>88</v>
      </c>
      <c r="E377" s="319">
        <v>17</v>
      </c>
      <c r="F377" s="319">
        <v>28</v>
      </c>
      <c r="G377" s="319">
        <v>26</v>
      </c>
      <c r="H377" s="319">
        <v>10</v>
      </c>
      <c r="I377" s="319">
        <v>4</v>
      </c>
      <c r="J377" s="319">
        <v>0</v>
      </c>
      <c r="K377" s="218">
        <f t="shared" si="118"/>
        <v>85</v>
      </c>
      <c r="L377" s="89">
        <f t="shared" si="119"/>
        <v>0.2</v>
      </c>
      <c r="M377" s="83">
        <f t="shared" si="120"/>
        <v>0.32941176470588235</v>
      </c>
      <c r="N377" s="83">
        <f t="shared" si="121"/>
        <v>0.30588235294117649</v>
      </c>
      <c r="O377" s="83">
        <f t="shared" si="122"/>
        <v>0.11764705882352941</v>
      </c>
      <c r="P377" s="24">
        <f t="shared" si="123"/>
        <v>4.7058823529411764E-2</v>
      </c>
      <c r="Q377" s="257">
        <f t="shared" si="124"/>
        <v>0</v>
      </c>
    </row>
    <row r="378" spans="2:17" s="10" customFormat="1" ht="13.5" customHeight="1" x14ac:dyDescent="0.15">
      <c r="B378" s="84"/>
      <c r="C378" s="59"/>
      <c r="D378" s="59" t="s">
        <v>91</v>
      </c>
      <c r="E378" s="321">
        <v>8</v>
      </c>
      <c r="F378" s="321">
        <v>34</v>
      </c>
      <c r="G378" s="321">
        <v>17</v>
      </c>
      <c r="H378" s="321">
        <v>5</v>
      </c>
      <c r="I378" s="321">
        <v>2</v>
      </c>
      <c r="J378" s="321">
        <v>2</v>
      </c>
      <c r="K378" s="216">
        <f t="shared" si="118"/>
        <v>68</v>
      </c>
      <c r="L378" s="85">
        <f t="shared" si="119"/>
        <v>0.11764705882352941</v>
      </c>
      <c r="M378" s="85">
        <f t="shared" si="120"/>
        <v>0.5</v>
      </c>
      <c r="N378" s="85">
        <f t="shared" si="121"/>
        <v>0.25</v>
      </c>
      <c r="O378" s="85">
        <f t="shared" si="122"/>
        <v>7.3529411764705885E-2</v>
      </c>
      <c r="P378" s="21">
        <f t="shared" si="123"/>
        <v>2.9411764705882353E-2</v>
      </c>
      <c r="Q378" s="256">
        <f t="shared" si="124"/>
        <v>2.9411764705882353E-2</v>
      </c>
    </row>
    <row r="379" spans="2:17" s="10" customFormat="1" ht="13.5" customHeight="1" x14ac:dyDescent="0.15">
      <c r="B379" s="68"/>
      <c r="C379" s="69"/>
      <c r="D379" s="70" t="s">
        <v>10</v>
      </c>
      <c r="E379" s="210">
        <f t="shared" ref="E379:J379" si="126">E380+E381</f>
        <v>56</v>
      </c>
      <c r="F379" s="210">
        <f t="shared" si="126"/>
        <v>123</v>
      </c>
      <c r="G379" s="210">
        <f t="shared" si="126"/>
        <v>101</v>
      </c>
      <c r="H379" s="210">
        <f t="shared" si="126"/>
        <v>62</v>
      </c>
      <c r="I379" s="210">
        <f t="shared" si="126"/>
        <v>14</v>
      </c>
      <c r="J379" s="210">
        <f t="shared" si="126"/>
        <v>8</v>
      </c>
      <c r="K379" s="211">
        <f t="shared" si="118"/>
        <v>364</v>
      </c>
      <c r="L379" s="71">
        <f t="shared" si="119"/>
        <v>0.15384615384615385</v>
      </c>
      <c r="M379" s="71">
        <f t="shared" si="120"/>
        <v>0.33791208791208793</v>
      </c>
      <c r="N379" s="71">
        <f t="shared" si="121"/>
        <v>0.27747252747252749</v>
      </c>
      <c r="O379" s="71">
        <f t="shared" si="122"/>
        <v>0.17032967032967034</v>
      </c>
      <c r="P379" s="14">
        <f t="shared" si="123"/>
        <v>3.8461538461538464E-2</v>
      </c>
      <c r="Q379" s="252">
        <f t="shared" si="124"/>
        <v>2.197802197802198E-2</v>
      </c>
    </row>
    <row r="380" spans="2:17" s="10" customFormat="1" ht="13.5" customHeight="1" x14ac:dyDescent="0.15">
      <c r="B380" s="55"/>
      <c r="C380" s="72"/>
      <c r="D380" s="58" t="s">
        <v>88</v>
      </c>
      <c r="E380" s="319">
        <v>31</v>
      </c>
      <c r="F380" s="319">
        <v>64</v>
      </c>
      <c r="G380" s="319">
        <v>54</v>
      </c>
      <c r="H380" s="319">
        <v>35</v>
      </c>
      <c r="I380" s="319">
        <v>11</v>
      </c>
      <c r="J380" s="319">
        <v>4</v>
      </c>
      <c r="K380" s="213">
        <f t="shared" si="118"/>
        <v>199</v>
      </c>
      <c r="L380" s="73">
        <f t="shared" si="119"/>
        <v>0.15577889447236182</v>
      </c>
      <c r="M380" s="73">
        <f t="shared" si="120"/>
        <v>0.32160804020100503</v>
      </c>
      <c r="N380" s="73">
        <f t="shared" si="121"/>
        <v>0.271356783919598</v>
      </c>
      <c r="O380" s="73">
        <f t="shared" si="122"/>
        <v>0.17587939698492464</v>
      </c>
      <c r="P380" s="20">
        <f t="shared" si="123"/>
        <v>5.5276381909547742E-2</v>
      </c>
      <c r="Q380" s="255">
        <f t="shared" si="124"/>
        <v>2.0100502512562814E-2</v>
      </c>
    </row>
    <row r="381" spans="2:17" s="10" customFormat="1" ht="13.5" customHeight="1" x14ac:dyDescent="0.15">
      <c r="B381" s="55" t="s">
        <v>26</v>
      </c>
      <c r="C381" s="26" t="s">
        <v>16</v>
      </c>
      <c r="D381" s="74" t="s">
        <v>91</v>
      </c>
      <c r="E381" s="331">
        <v>25</v>
      </c>
      <c r="F381" s="331">
        <v>59</v>
      </c>
      <c r="G381" s="331">
        <v>47</v>
      </c>
      <c r="H381" s="331">
        <v>27</v>
      </c>
      <c r="I381" s="331">
        <v>3</v>
      </c>
      <c r="J381" s="331">
        <v>4</v>
      </c>
      <c r="K381" s="215">
        <f t="shared" si="118"/>
        <v>165</v>
      </c>
      <c r="L381" s="86">
        <f t="shared" si="119"/>
        <v>0.15151515151515152</v>
      </c>
      <c r="M381" s="77">
        <f t="shared" si="120"/>
        <v>0.3575757575757576</v>
      </c>
      <c r="N381" s="77">
        <f t="shared" si="121"/>
        <v>0.28484848484848485</v>
      </c>
      <c r="O381" s="77">
        <f t="shared" si="122"/>
        <v>0.16363636363636364</v>
      </c>
      <c r="P381" s="22">
        <f t="shared" si="123"/>
        <v>1.8181818181818181E-2</v>
      </c>
      <c r="Q381" s="259">
        <f t="shared" si="124"/>
        <v>2.4242424242424242E-2</v>
      </c>
    </row>
    <row r="382" spans="2:17" ht="13.5" customHeight="1" thickBot="1" x14ac:dyDescent="0.2">
      <c r="B382" s="55"/>
      <c r="C382" s="72"/>
      <c r="D382" s="91" t="s">
        <v>24</v>
      </c>
      <c r="E382" s="225"/>
      <c r="F382" s="225"/>
      <c r="G382" s="225"/>
      <c r="H382" s="225"/>
      <c r="I382" s="225"/>
      <c r="J382" s="225"/>
      <c r="K382" s="221">
        <f>$F$11-K379</f>
        <v>1</v>
      </c>
      <c r="L382" s="425"/>
      <c r="M382" s="426"/>
      <c r="N382" s="426"/>
      <c r="O382" s="426"/>
      <c r="P382" s="427"/>
      <c r="Q382" s="428"/>
    </row>
    <row r="383" spans="2:17" ht="13.5" customHeight="1" thickTop="1" x14ac:dyDescent="0.15">
      <c r="B383" s="92"/>
      <c r="C383" s="93"/>
      <c r="D383" s="94" t="s">
        <v>10</v>
      </c>
      <c r="E383" s="222">
        <f t="shared" ref="E383:K383" si="127">SUM(E384:E385)</f>
        <v>180</v>
      </c>
      <c r="F383" s="222">
        <f t="shared" si="127"/>
        <v>503</v>
      </c>
      <c r="G383" s="222">
        <f t="shared" si="127"/>
        <v>357</v>
      </c>
      <c r="H383" s="222">
        <f t="shared" si="127"/>
        <v>106</v>
      </c>
      <c r="I383" s="222">
        <f t="shared" si="127"/>
        <v>22</v>
      </c>
      <c r="J383" s="222">
        <f t="shared" si="127"/>
        <v>10</v>
      </c>
      <c r="K383" s="223">
        <f t="shared" si="127"/>
        <v>1178</v>
      </c>
      <c r="L383" s="85">
        <f>E383/K383</f>
        <v>0.15280135823429541</v>
      </c>
      <c r="M383" s="85">
        <f>F383/K383</f>
        <v>0.42699490662139217</v>
      </c>
      <c r="N383" s="85">
        <f>G383/K383</f>
        <v>0.30305602716468588</v>
      </c>
      <c r="O383" s="85">
        <f>H383/K383</f>
        <v>8.9983022071307303E-2</v>
      </c>
      <c r="P383" s="21">
        <f>I383/K383</f>
        <v>1.8675721561969439E-2</v>
      </c>
      <c r="Q383" s="256">
        <f>J383/K383</f>
        <v>8.4889643463497456E-3</v>
      </c>
    </row>
    <row r="384" spans="2:17" ht="13.5" customHeight="1" x14ac:dyDescent="0.15">
      <c r="B384" s="55"/>
      <c r="C384" s="72"/>
      <c r="D384" s="58" t="s">
        <v>88</v>
      </c>
      <c r="E384" s="212">
        <f t="shared" ref="E384:J385" si="128">E360+E370+E380</f>
        <v>100</v>
      </c>
      <c r="F384" s="212">
        <f t="shared" si="128"/>
        <v>261</v>
      </c>
      <c r="G384" s="212">
        <f t="shared" si="128"/>
        <v>185</v>
      </c>
      <c r="H384" s="212">
        <f t="shared" si="128"/>
        <v>59</v>
      </c>
      <c r="I384" s="212">
        <f t="shared" si="128"/>
        <v>16</v>
      </c>
      <c r="J384" s="212">
        <f t="shared" si="128"/>
        <v>4</v>
      </c>
      <c r="K384" s="213">
        <f>SUM(E384:J384)</f>
        <v>625</v>
      </c>
      <c r="L384" s="73">
        <f>E384/K384</f>
        <v>0.16</v>
      </c>
      <c r="M384" s="73">
        <f>F384/K384</f>
        <v>0.41760000000000003</v>
      </c>
      <c r="N384" s="73">
        <f>G384/K384</f>
        <v>0.29599999999999999</v>
      </c>
      <c r="O384" s="73">
        <f>H384/K384</f>
        <v>9.4399999999999998E-2</v>
      </c>
      <c r="P384" s="20">
        <f>I384/K384</f>
        <v>2.5600000000000001E-2</v>
      </c>
      <c r="Q384" s="255">
        <f>J384/K384</f>
        <v>6.4000000000000003E-3</v>
      </c>
    </row>
    <row r="385" spans="2:17" ht="13.5" customHeight="1" x14ac:dyDescent="0.15">
      <c r="B385" s="96" t="s">
        <v>10</v>
      </c>
      <c r="C385" s="26"/>
      <c r="D385" s="74" t="s">
        <v>91</v>
      </c>
      <c r="E385" s="214">
        <f t="shared" si="128"/>
        <v>80</v>
      </c>
      <c r="F385" s="214">
        <f t="shared" si="128"/>
        <v>242</v>
      </c>
      <c r="G385" s="214">
        <f t="shared" si="128"/>
        <v>172</v>
      </c>
      <c r="H385" s="214">
        <f t="shared" si="128"/>
        <v>47</v>
      </c>
      <c r="I385" s="214">
        <f t="shared" si="128"/>
        <v>6</v>
      </c>
      <c r="J385" s="214">
        <f t="shared" si="128"/>
        <v>6</v>
      </c>
      <c r="K385" s="215">
        <f>SUM(E385:J385)</f>
        <v>553</v>
      </c>
      <c r="L385" s="86">
        <f>E385/K385</f>
        <v>0.14466546112115733</v>
      </c>
      <c r="M385" s="77">
        <f>F385/K385</f>
        <v>0.43761301989150092</v>
      </c>
      <c r="N385" s="77">
        <f>G385/K385</f>
        <v>0.31103074141048825</v>
      </c>
      <c r="O385" s="77">
        <f>H385/K385</f>
        <v>8.4990958408679929E-2</v>
      </c>
      <c r="P385" s="22">
        <f>I385/K385</f>
        <v>1.0849909584086799E-2</v>
      </c>
      <c r="Q385" s="259">
        <f>J385/K385</f>
        <v>1.0849909584086799E-2</v>
      </c>
    </row>
    <row r="386" spans="2:17" ht="13.5" customHeight="1" x14ac:dyDescent="0.15">
      <c r="B386" s="84"/>
      <c r="C386" s="97"/>
      <c r="D386" s="59" t="s">
        <v>24</v>
      </c>
      <c r="E386" s="224"/>
      <c r="F386" s="224"/>
      <c r="G386" s="224"/>
      <c r="H386" s="224"/>
      <c r="I386" s="224"/>
      <c r="J386" s="224"/>
      <c r="K386" s="216">
        <f>K362+K372+K382</f>
        <v>3</v>
      </c>
      <c r="L386" s="80"/>
      <c r="M386" s="80"/>
      <c r="N386" s="80"/>
      <c r="O386" s="80"/>
      <c r="P386" s="35"/>
      <c r="Q386" s="253"/>
    </row>
    <row r="387" spans="2:17" ht="13.5" customHeight="1" x14ac:dyDescent="0.15">
      <c r="B387" s="303"/>
      <c r="C387" s="303"/>
      <c r="D387" s="30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</row>
    <row r="388" spans="2:17" s="10" customFormat="1" ht="13.5" customHeight="1" x14ac:dyDescent="0.15">
      <c r="B388" s="301" t="s">
        <v>79</v>
      </c>
      <c r="C388" s="65"/>
      <c r="D388" s="17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</row>
    <row r="389" spans="2:17" ht="19.2" x14ac:dyDescent="0.15">
      <c r="B389" s="67" t="s">
        <v>9</v>
      </c>
      <c r="C389" s="67" t="s">
        <v>19</v>
      </c>
      <c r="D389" s="402" t="s">
        <v>20</v>
      </c>
      <c r="E389" s="11" t="s">
        <v>96</v>
      </c>
      <c r="F389" s="11" t="s">
        <v>52</v>
      </c>
      <c r="G389" s="11" t="s">
        <v>53</v>
      </c>
      <c r="H389" s="11" t="s">
        <v>54</v>
      </c>
      <c r="I389" s="11" t="s">
        <v>55</v>
      </c>
      <c r="J389" s="11" t="s">
        <v>95</v>
      </c>
      <c r="K389" s="12" t="s">
        <v>10</v>
      </c>
      <c r="L389" s="11" t="s">
        <v>96</v>
      </c>
      <c r="M389" s="11" t="s">
        <v>52</v>
      </c>
      <c r="N389" s="11" t="s">
        <v>53</v>
      </c>
      <c r="O389" s="11" t="s">
        <v>54</v>
      </c>
      <c r="P389" s="11" t="s">
        <v>55</v>
      </c>
      <c r="Q389" s="11" t="s">
        <v>95</v>
      </c>
    </row>
    <row r="390" spans="2:17" s="10" customFormat="1" ht="13.5" customHeight="1" x14ac:dyDescent="0.15">
      <c r="B390" s="68"/>
      <c r="C390" s="69"/>
      <c r="D390" s="70" t="s">
        <v>10</v>
      </c>
      <c r="E390" s="210">
        <f t="shared" ref="E390:J390" si="129">E391+E392</f>
        <v>4</v>
      </c>
      <c r="F390" s="210">
        <f t="shared" si="129"/>
        <v>72</v>
      </c>
      <c r="G390" s="210">
        <f t="shared" si="129"/>
        <v>378</v>
      </c>
      <c r="H390" s="210">
        <f t="shared" si="129"/>
        <v>77</v>
      </c>
      <c r="I390" s="210">
        <f t="shared" si="129"/>
        <v>5</v>
      </c>
      <c r="J390" s="210">
        <f t="shared" si="129"/>
        <v>1</v>
      </c>
      <c r="K390" s="211">
        <f>SUM(K391:K392)</f>
        <v>537</v>
      </c>
      <c r="L390" s="71">
        <f>E390/K390</f>
        <v>7.4487895716945996E-3</v>
      </c>
      <c r="M390" s="71">
        <f>F390/K390</f>
        <v>0.13407821229050279</v>
      </c>
      <c r="N390" s="71">
        <f>G390/K390</f>
        <v>0.7039106145251397</v>
      </c>
      <c r="O390" s="71">
        <f>H390/K390</f>
        <v>0.14338919925512103</v>
      </c>
      <c r="P390" s="14">
        <f>I390/K390</f>
        <v>9.3109869646182501E-3</v>
      </c>
      <c r="Q390" s="252">
        <f>J390/K390</f>
        <v>1.8621973929236499E-3</v>
      </c>
    </row>
    <row r="391" spans="2:17" s="10" customFormat="1" ht="13.5" customHeight="1" x14ac:dyDescent="0.15">
      <c r="B391" s="55"/>
      <c r="C391" s="72"/>
      <c r="D391" s="58" t="s">
        <v>88</v>
      </c>
      <c r="E391" s="212">
        <f t="shared" ref="E391:J392" si="130">E395+E398</f>
        <v>1</v>
      </c>
      <c r="F391" s="212">
        <f t="shared" si="130"/>
        <v>28</v>
      </c>
      <c r="G391" s="212">
        <f t="shared" si="130"/>
        <v>207</v>
      </c>
      <c r="H391" s="212">
        <f t="shared" si="130"/>
        <v>46</v>
      </c>
      <c r="I391" s="212">
        <f t="shared" si="130"/>
        <v>2</v>
      </c>
      <c r="J391" s="212">
        <f t="shared" si="130"/>
        <v>1</v>
      </c>
      <c r="K391" s="213">
        <f>SUM(E391:J391)</f>
        <v>285</v>
      </c>
      <c r="L391" s="73">
        <f>E391/K391</f>
        <v>3.5087719298245615E-3</v>
      </c>
      <c r="M391" s="73">
        <f>F391/K391</f>
        <v>9.8245614035087719E-2</v>
      </c>
      <c r="N391" s="73">
        <f>G391/K391</f>
        <v>0.72631578947368425</v>
      </c>
      <c r="O391" s="73">
        <f>H391/K391</f>
        <v>0.16140350877192983</v>
      </c>
      <c r="P391" s="20">
        <f>I391/K391</f>
        <v>7.0175438596491229E-3</v>
      </c>
      <c r="Q391" s="255">
        <f>J391/K391</f>
        <v>3.5087719298245615E-3</v>
      </c>
    </row>
    <row r="392" spans="2:17" s="10" customFormat="1" ht="13.5" customHeight="1" x14ac:dyDescent="0.15">
      <c r="B392" s="55"/>
      <c r="C392" s="72" t="s">
        <v>10</v>
      </c>
      <c r="D392" s="74" t="s">
        <v>91</v>
      </c>
      <c r="E392" s="214">
        <f t="shared" si="130"/>
        <v>3</v>
      </c>
      <c r="F392" s="214">
        <f t="shared" si="130"/>
        <v>44</v>
      </c>
      <c r="G392" s="214">
        <f t="shared" si="130"/>
        <v>171</v>
      </c>
      <c r="H392" s="214">
        <f t="shared" si="130"/>
        <v>31</v>
      </c>
      <c r="I392" s="214">
        <f t="shared" si="130"/>
        <v>3</v>
      </c>
      <c r="J392" s="214">
        <f t="shared" si="130"/>
        <v>0</v>
      </c>
      <c r="K392" s="215">
        <f>SUM(E392:J392)</f>
        <v>252</v>
      </c>
      <c r="L392" s="86">
        <f>E392/K392</f>
        <v>1.1904761904761904E-2</v>
      </c>
      <c r="M392" s="77">
        <f>F392/K392</f>
        <v>0.17460317460317459</v>
      </c>
      <c r="N392" s="77">
        <f>G392/K392</f>
        <v>0.6785714285714286</v>
      </c>
      <c r="O392" s="77">
        <f>H392/K392</f>
        <v>0.12301587301587301</v>
      </c>
      <c r="P392" s="22">
        <f>I392/K392</f>
        <v>1.1904761904761904E-2</v>
      </c>
      <c r="Q392" s="259">
        <f>J392/K392</f>
        <v>0</v>
      </c>
    </row>
    <row r="393" spans="2:17" s="10" customFormat="1" ht="13.5" customHeight="1" x14ac:dyDescent="0.15">
      <c r="B393" s="55"/>
      <c r="C393" s="72"/>
      <c r="D393" s="59" t="s">
        <v>24</v>
      </c>
      <c r="E393" s="353"/>
      <c r="F393" s="353"/>
      <c r="G393" s="353"/>
      <c r="H393" s="353"/>
      <c r="I393" s="353"/>
      <c r="J393" s="353"/>
      <c r="K393" s="216">
        <f>$F$5-K390</f>
        <v>2</v>
      </c>
      <c r="L393" s="361"/>
      <c r="M393" s="361"/>
      <c r="N393" s="361"/>
      <c r="O393" s="361"/>
      <c r="P393" s="362"/>
      <c r="Q393" s="363"/>
    </row>
    <row r="394" spans="2:17" s="10" customFormat="1" ht="13.5" customHeight="1" x14ac:dyDescent="0.15">
      <c r="B394" s="55"/>
      <c r="C394" s="68" t="s">
        <v>25</v>
      </c>
      <c r="D394" s="70" t="s">
        <v>10</v>
      </c>
      <c r="E394" s="210">
        <f t="shared" ref="E394:J394" si="131">E395+E396</f>
        <v>3</v>
      </c>
      <c r="F394" s="210">
        <f t="shared" si="131"/>
        <v>47</v>
      </c>
      <c r="G394" s="210">
        <f t="shared" si="131"/>
        <v>184</v>
      </c>
      <c r="H394" s="210">
        <f t="shared" si="131"/>
        <v>23</v>
      </c>
      <c r="I394" s="210">
        <f t="shared" si="131"/>
        <v>2</v>
      </c>
      <c r="J394" s="210">
        <f t="shared" si="131"/>
        <v>0</v>
      </c>
      <c r="K394" s="211">
        <f t="shared" ref="K394:K399" si="132">SUM(E394:J394)</f>
        <v>259</v>
      </c>
      <c r="L394" s="71">
        <f t="shared" ref="L394:L402" si="133">E394/K394</f>
        <v>1.1583011583011582E-2</v>
      </c>
      <c r="M394" s="71">
        <f t="shared" ref="M394:M402" si="134">F394/K394</f>
        <v>0.18146718146718147</v>
      </c>
      <c r="N394" s="71">
        <f t="shared" ref="N394:N402" si="135">G394/K394</f>
        <v>0.71042471042471045</v>
      </c>
      <c r="O394" s="71">
        <f t="shared" ref="O394:O402" si="136">H394/K394</f>
        <v>8.8803088803088806E-2</v>
      </c>
      <c r="P394" s="14">
        <f t="shared" ref="P394:P402" si="137">I394/K394</f>
        <v>7.7220077220077222E-3</v>
      </c>
      <c r="Q394" s="252">
        <f t="shared" ref="Q394:Q402" si="138">J394/K394</f>
        <v>0</v>
      </c>
    </row>
    <row r="395" spans="2:17" s="10" customFormat="1" ht="13.5" customHeight="1" x14ac:dyDescent="0.15">
      <c r="B395" s="55" t="s">
        <v>12</v>
      </c>
      <c r="C395" s="55" t="s">
        <v>13</v>
      </c>
      <c r="D395" s="58" t="s">
        <v>88</v>
      </c>
      <c r="E395" s="319">
        <v>0</v>
      </c>
      <c r="F395" s="319">
        <v>18</v>
      </c>
      <c r="G395" s="319">
        <v>96</v>
      </c>
      <c r="H395" s="319">
        <v>13</v>
      </c>
      <c r="I395" s="319">
        <v>0</v>
      </c>
      <c r="J395" s="319">
        <v>0</v>
      </c>
      <c r="K395" s="213">
        <f t="shared" si="132"/>
        <v>127</v>
      </c>
      <c r="L395" s="73">
        <f t="shared" si="133"/>
        <v>0</v>
      </c>
      <c r="M395" s="73">
        <f t="shared" si="134"/>
        <v>0.14173228346456693</v>
      </c>
      <c r="N395" s="73">
        <f t="shared" si="135"/>
        <v>0.75590551181102361</v>
      </c>
      <c r="O395" s="73">
        <f t="shared" si="136"/>
        <v>0.10236220472440945</v>
      </c>
      <c r="P395" s="20">
        <f t="shared" si="137"/>
        <v>0</v>
      </c>
      <c r="Q395" s="255">
        <f t="shared" si="138"/>
        <v>0</v>
      </c>
    </row>
    <row r="396" spans="2:17" s="10" customFormat="1" ht="13.5" customHeight="1" x14ac:dyDescent="0.15">
      <c r="B396" s="55"/>
      <c r="C396" s="55"/>
      <c r="D396" s="60" t="s">
        <v>91</v>
      </c>
      <c r="E396" s="321">
        <v>3</v>
      </c>
      <c r="F396" s="321">
        <v>29</v>
      </c>
      <c r="G396" s="321">
        <v>88</v>
      </c>
      <c r="H396" s="321">
        <v>10</v>
      </c>
      <c r="I396" s="321">
        <v>2</v>
      </c>
      <c r="J396" s="321">
        <v>0</v>
      </c>
      <c r="K396" s="217">
        <f t="shared" si="132"/>
        <v>132</v>
      </c>
      <c r="L396" s="90">
        <f t="shared" si="133"/>
        <v>2.2727272727272728E-2</v>
      </c>
      <c r="M396" s="81">
        <f t="shared" si="134"/>
        <v>0.2196969696969697</v>
      </c>
      <c r="N396" s="81">
        <f t="shared" si="135"/>
        <v>0.66666666666666663</v>
      </c>
      <c r="O396" s="81">
        <f t="shared" si="136"/>
        <v>7.575757575757576E-2</v>
      </c>
      <c r="P396" s="23">
        <f t="shared" si="137"/>
        <v>1.5151515151515152E-2</v>
      </c>
      <c r="Q396" s="36">
        <f t="shared" si="138"/>
        <v>0</v>
      </c>
    </row>
    <row r="397" spans="2:17" s="10" customFormat="1" ht="13.5" customHeight="1" x14ac:dyDescent="0.15">
      <c r="B397" s="55"/>
      <c r="C397" s="68"/>
      <c r="D397" s="70" t="s">
        <v>10</v>
      </c>
      <c r="E397" s="210">
        <f t="shared" ref="E397:J397" si="139">E398+E399</f>
        <v>1</v>
      </c>
      <c r="F397" s="210">
        <f t="shared" si="139"/>
        <v>25</v>
      </c>
      <c r="G397" s="210">
        <f t="shared" si="139"/>
        <v>194</v>
      </c>
      <c r="H397" s="210">
        <f t="shared" si="139"/>
        <v>54</v>
      </c>
      <c r="I397" s="210">
        <f t="shared" si="139"/>
        <v>3</v>
      </c>
      <c r="J397" s="210">
        <f t="shared" si="139"/>
        <v>1</v>
      </c>
      <c r="K397" s="211">
        <f t="shared" si="132"/>
        <v>278</v>
      </c>
      <c r="L397" s="247">
        <f t="shared" si="133"/>
        <v>3.5971223021582736E-3</v>
      </c>
      <c r="M397" s="71">
        <f t="shared" si="134"/>
        <v>8.9928057553956831E-2</v>
      </c>
      <c r="N397" s="71">
        <f t="shared" si="135"/>
        <v>0.69784172661870503</v>
      </c>
      <c r="O397" s="71">
        <f t="shared" si="136"/>
        <v>0.19424460431654678</v>
      </c>
      <c r="P397" s="14">
        <f t="shared" si="137"/>
        <v>1.0791366906474821E-2</v>
      </c>
      <c r="Q397" s="252">
        <f t="shared" si="138"/>
        <v>3.5971223021582736E-3</v>
      </c>
    </row>
    <row r="398" spans="2:17" s="10" customFormat="1" ht="13.5" customHeight="1" x14ac:dyDescent="0.15">
      <c r="B398" s="55"/>
      <c r="C398" s="55" t="s">
        <v>14</v>
      </c>
      <c r="D398" s="82" t="s">
        <v>88</v>
      </c>
      <c r="E398" s="319">
        <v>1</v>
      </c>
      <c r="F398" s="319">
        <v>10</v>
      </c>
      <c r="G398" s="319">
        <v>111</v>
      </c>
      <c r="H398" s="319">
        <v>33</v>
      </c>
      <c r="I398" s="319">
        <v>2</v>
      </c>
      <c r="J398" s="319">
        <v>1</v>
      </c>
      <c r="K398" s="218">
        <f t="shared" si="132"/>
        <v>158</v>
      </c>
      <c r="L398" s="89">
        <f t="shared" si="133"/>
        <v>6.3291139240506328E-3</v>
      </c>
      <c r="M398" s="83">
        <f t="shared" si="134"/>
        <v>6.3291139240506333E-2</v>
      </c>
      <c r="N398" s="83">
        <f t="shared" si="135"/>
        <v>0.70253164556962022</v>
      </c>
      <c r="O398" s="83">
        <f t="shared" si="136"/>
        <v>0.20886075949367089</v>
      </c>
      <c r="P398" s="24">
        <f t="shared" si="137"/>
        <v>1.2658227848101266E-2</v>
      </c>
      <c r="Q398" s="257">
        <f t="shared" si="138"/>
        <v>6.3291139240506328E-3</v>
      </c>
    </row>
    <row r="399" spans="2:17" s="10" customFormat="1" ht="13.5" customHeight="1" x14ac:dyDescent="0.15">
      <c r="B399" s="84"/>
      <c r="C399" s="59"/>
      <c r="D399" s="59" t="s">
        <v>91</v>
      </c>
      <c r="E399" s="321">
        <v>0</v>
      </c>
      <c r="F399" s="321">
        <v>15</v>
      </c>
      <c r="G399" s="321">
        <v>83</v>
      </c>
      <c r="H399" s="321">
        <v>21</v>
      </c>
      <c r="I399" s="321">
        <v>1</v>
      </c>
      <c r="J399" s="321">
        <v>0</v>
      </c>
      <c r="K399" s="216">
        <f t="shared" si="132"/>
        <v>120</v>
      </c>
      <c r="L399" s="85">
        <f t="shared" si="133"/>
        <v>0</v>
      </c>
      <c r="M399" s="85">
        <f t="shared" si="134"/>
        <v>0.125</v>
      </c>
      <c r="N399" s="85">
        <f t="shared" si="135"/>
        <v>0.69166666666666665</v>
      </c>
      <c r="O399" s="85">
        <f t="shared" si="136"/>
        <v>0.17499999999999999</v>
      </c>
      <c r="P399" s="21">
        <f t="shared" si="137"/>
        <v>8.3333333333333332E-3</v>
      </c>
      <c r="Q399" s="256">
        <f t="shared" si="138"/>
        <v>0</v>
      </c>
    </row>
    <row r="400" spans="2:17" ht="13.5" customHeight="1" x14ac:dyDescent="0.15">
      <c r="B400" s="68"/>
      <c r="C400" s="69"/>
      <c r="D400" s="70" t="s">
        <v>10</v>
      </c>
      <c r="E400" s="210">
        <f t="shared" ref="E400:J400" si="140">E401+E402</f>
        <v>4</v>
      </c>
      <c r="F400" s="210">
        <f t="shared" si="140"/>
        <v>5</v>
      </c>
      <c r="G400" s="210">
        <f t="shared" si="140"/>
        <v>35</v>
      </c>
      <c r="H400" s="210">
        <f t="shared" si="140"/>
        <v>118</v>
      </c>
      <c r="I400" s="210">
        <f t="shared" si="140"/>
        <v>86</v>
      </c>
      <c r="J400" s="210">
        <f t="shared" si="140"/>
        <v>29</v>
      </c>
      <c r="K400" s="211">
        <f>SUM(K401:K402)</f>
        <v>277</v>
      </c>
      <c r="L400" s="71">
        <f t="shared" si="133"/>
        <v>1.444043321299639E-2</v>
      </c>
      <c r="M400" s="71">
        <f t="shared" si="134"/>
        <v>1.8050541516245487E-2</v>
      </c>
      <c r="N400" s="71">
        <f t="shared" si="135"/>
        <v>0.1263537906137184</v>
      </c>
      <c r="O400" s="71">
        <f t="shared" si="136"/>
        <v>0.4259927797833935</v>
      </c>
      <c r="P400" s="14">
        <f t="shared" si="137"/>
        <v>0.31046931407942241</v>
      </c>
      <c r="Q400" s="252">
        <f t="shared" si="138"/>
        <v>0.10469314079422383</v>
      </c>
    </row>
    <row r="401" spans="2:17" ht="13.5" customHeight="1" x14ac:dyDescent="0.15">
      <c r="B401" s="55"/>
      <c r="C401" s="72"/>
      <c r="D401" s="58" t="s">
        <v>88</v>
      </c>
      <c r="E401" s="212">
        <f t="shared" ref="E401:J402" si="141">E405+E408</f>
        <v>3</v>
      </c>
      <c r="F401" s="212">
        <f t="shared" si="141"/>
        <v>3</v>
      </c>
      <c r="G401" s="212">
        <f t="shared" si="141"/>
        <v>22</v>
      </c>
      <c r="H401" s="212">
        <f t="shared" si="141"/>
        <v>68</v>
      </c>
      <c r="I401" s="212">
        <f t="shared" si="141"/>
        <v>34</v>
      </c>
      <c r="J401" s="212">
        <f t="shared" si="141"/>
        <v>12</v>
      </c>
      <c r="K401" s="213">
        <f>SUM(E401:J401)</f>
        <v>142</v>
      </c>
      <c r="L401" s="89">
        <f t="shared" si="133"/>
        <v>2.1126760563380281E-2</v>
      </c>
      <c r="M401" s="83">
        <f t="shared" si="134"/>
        <v>2.1126760563380281E-2</v>
      </c>
      <c r="N401" s="83">
        <f t="shared" si="135"/>
        <v>0.15492957746478872</v>
      </c>
      <c r="O401" s="83">
        <f t="shared" si="136"/>
        <v>0.47887323943661969</v>
      </c>
      <c r="P401" s="24">
        <f t="shared" si="137"/>
        <v>0.23943661971830985</v>
      </c>
      <c r="Q401" s="257">
        <f t="shared" si="138"/>
        <v>8.4507042253521125E-2</v>
      </c>
    </row>
    <row r="402" spans="2:17" ht="13.5" customHeight="1" x14ac:dyDescent="0.15">
      <c r="B402" s="55"/>
      <c r="C402" s="72" t="s">
        <v>10</v>
      </c>
      <c r="D402" s="74" t="s">
        <v>91</v>
      </c>
      <c r="E402" s="214">
        <f t="shared" si="141"/>
        <v>1</v>
      </c>
      <c r="F402" s="214">
        <f t="shared" si="141"/>
        <v>2</v>
      </c>
      <c r="G402" s="214">
        <f t="shared" si="141"/>
        <v>13</v>
      </c>
      <c r="H402" s="214">
        <f t="shared" si="141"/>
        <v>50</v>
      </c>
      <c r="I402" s="214">
        <f t="shared" si="141"/>
        <v>52</v>
      </c>
      <c r="J402" s="214">
        <f t="shared" si="141"/>
        <v>17</v>
      </c>
      <c r="K402" s="215">
        <f>SUM(E402:J402)</f>
        <v>135</v>
      </c>
      <c r="L402" s="329">
        <f t="shared" si="133"/>
        <v>7.4074074074074077E-3</v>
      </c>
      <c r="M402" s="329">
        <f t="shared" si="134"/>
        <v>1.4814814814814815E-2</v>
      </c>
      <c r="N402" s="329">
        <f t="shared" si="135"/>
        <v>9.6296296296296297E-2</v>
      </c>
      <c r="O402" s="329">
        <f t="shared" si="136"/>
        <v>0.37037037037037035</v>
      </c>
      <c r="P402" s="330">
        <f t="shared" si="137"/>
        <v>0.38518518518518519</v>
      </c>
      <c r="Q402" s="440">
        <f t="shared" si="138"/>
        <v>0.12592592592592591</v>
      </c>
    </row>
    <row r="403" spans="2:17" ht="13.5" customHeight="1" x14ac:dyDescent="0.15">
      <c r="B403" s="55"/>
      <c r="C403" s="72"/>
      <c r="D403" s="59" t="s">
        <v>24</v>
      </c>
      <c r="E403" s="224"/>
      <c r="F403" s="224"/>
      <c r="G403" s="224"/>
      <c r="H403" s="224"/>
      <c r="I403" s="224"/>
      <c r="J403" s="224"/>
      <c r="K403" s="216">
        <f>$F$8-K400</f>
        <v>0</v>
      </c>
      <c r="L403" s="87"/>
      <c r="M403" s="88"/>
      <c r="N403" s="88"/>
      <c r="O403" s="88"/>
      <c r="P403" s="37"/>
      <c r="Q403" s="254"/>
    </row>
    <row r="404" spans="2:17" s="10" customFormat="1" ht="13.5" customHeight="1" x14ac:dyDescent="0.15">
      <c r="B404" s="55"/>
      <c r="C404" s="68" t="s">
        <v>25</v>
      </c>
      <c r="D404" s="70" t="s">
        <v>10</v>
      </c>
      <c r="E404" s="210">
        <f t="shared" ref="E404:J404" si="142">E405+E406</f>
        <v>3</v>
      </c>
      <c r="F404" s="210">
        <f t="shared" si="142"/>
        <v>3</v>
      </c>
      <c r="G404" s="210">
        <f t="shared" si="142"/>
        <v>18</v>
      </c>
      <c r="H404" s="210">
        <f t="shared" si="142"/>
        <v>66</v>
      </c>
      <c r="I404" s="210">
        <f t="shared" si="142"/>
        <v>26</v>
      </c>
      <c r="J404" s="210">
        <f t="shared" si="142"/>
        <v>8</v>
      </c>
      <c r="K404" s="211">
        <f t="shared" ref="K404:K412" si="143">SUM(E404:J404)</f>
        <v>124</v>
      </c>
      <c r="L404" s="71">
        <f t="shared" ref="L404:L412" si="144">E404/K404</f>
        <v>2.4193548387096774E-2</v>
      </c>
      <c r="M404" s="71">
        <f t="shared" ref="M404:M412" si="145">F404/K404</f>
        <v>2.4193548387096774E-2</v>
      </c>
      <c r="N404" s="71">
        <f t="shared" ref="N404:N412" si="146">G404/K404</f>
        <v>0.14516129032258066</v>
      </c>
      <c r="O404" s="71">
        <f t="shared" ref="O404:O412" si="147">H404/K404</f>
        <v>0.532258064516129</v>
      </c>
      <c r="P404" s="14">
        <f t="shared" ref="P404:P412" si="148">I404/K404</f>
        <v>0.20967741935483872</v>
      </c>
      <c r="Q404" s="252">
        <f t="shared" ref="Q404:Q412" si="149">J404/K404</f>
        <v>6.4516129032258063E-2</v>
      </c>
    </row>
    <row r="405" spans="2:17" s="10" customFormat="1" ht="13.5" customHeight="1" x14ac:dyDescent="0.15">
      <c r="B405" s="55" t="s">
        <v>15</v>
      </c>
      <c r="C405" s="55" t="s">
        <v>13</v>
      </c>
      <c r="D405" s="58" t="s">
        <v>88</v>
      </c>
      <c r="E405" s="319">
        <v>3</v>
      </c>
      <c r="F405" s="319">
        <v>1</v>
      </c>
      <c r="G405" s="319">
        <v>9</v>
      </c>
      <c r="H405" s="319">
        <v>38</v>
      </c>
      <c r="I405" s="319">
        <v>5</v>
      </c>
      <c r="J405" s="319">
        <v>1</v>
      </c>
      <c r="K405" s="213">
        <f t="shared" si="143"/>
        <v>57</v>
      </c>
      <c r="L405" s="73">
        <f t="shared" si="144"/>
        <v>5.2631578947368418E-2</v>
      </c>
      <c r="M405" s="73">
        <f t="shared" si="145"/>
        <v>1.7543859649122806E-2</v>
      </c>
      <c r="N405" s="73">
        <f t="shared" si="146"/>
        <v>0.15789473684210525</v>
      </c>
      <c r="O405" s="73">
        <f t="shared" si="147"/>
        <v>0.66666666666666663</v>
      </c>
      <c r="P405" s="20">
        <f t="shared" si="148"/>
        <v>8.771929824561403E-2</v>
      </c>
      <c r="Q405" s="255">
        <f t="shared" si="149"/>
        <v>1.7543859649122806E-2</v>
      </c>
    </row>
    <row r="406" spans="2:17" s="10" customFormat="1" ht="13.5" customHeight="1" x14ac:dyDescent="0.15">
      <c r="B406" s="55"/>
      <c r="C406" s="55"/>
      <c r="D406" s="60" t="s">
        <v>91</v>
      </c>
      <c r="E406" s="321">
        <v>0</v>
      </c>
      <c r="F406" s="321">
        <v>2</v>
      </c>
      <c r="G406" s="321">
        <v>9</v>
      </c>
      <c r="H406" s="321">
        <v>28</v>
      </c>
      <c r="I406" s="321">
        <v>21</v>
      </c>
      <c r="J406" s="321">
        <v>7</v>
      </c>
      <c r="K406" s="217">
        <f t="shared" si="143"/>
        <v>67</v>
      </c>
      <c r="L406" s="90">
        <f t="shared" si="144"/>
        <v>0</v>
      </c>
      <c r="M406" s="81">
        <f t="shared" si="145"/>
        <v>2.9850746268656716E-2</v>
      </c>
      <c r="N406" s="81">
        <f t="shared" si="146"/>
        <v>0.13432835820895522</v>
      </c>
      <c r="O406" s="81">
        <f t="shared" si="147"/>
        <v>0.41791044776119401</v>
      </c>
      <c r="P406" s="23">
        <f t="shared" si="148"/>
        <v>0.31343283582089554</v>
      </c>
      <c r="Q406" s="36">
        <f t="shared" si="149"/>
        <v>0.1044776119402985</v>
      </c>
    </row>
    <row r="407" spans="2:17" s="10" customFormat="1" ht="13.5" customHeight="1" x14ac:dyDescent="0.15">
      <c r="B407" s="55"/>
      <c r="C407" s="68"/>
      <c r="D407" s="70" t="s">
        <v>10</v>
      </c>
      <c r="E407" s="210">
        <f t="shared" ref="E407:J407" si="150">E408+E409</f>
        <v>1</v>
      </c>
      <c r="F407" s="210">
        <f t="shared" si="150"/>
        <v>2</v>
      </c>
      <c r="G407" s="210">
        <f t="shared" si="150"/>
        <v>17</v>
      </c>
      <c r="H407" s="210">
        <f t="shared" si="150"/>
        <v>52</v>
      </c>
      <c r="I407" s="210">
        <f t="shared" si="150"/>
        <v>60</v>
      </c>
      <c r="J407" s="210">
        <f t="shared" si="150"/>
        <v>21</v>
      </c>
      <c r="K407" s="211">
        <f t="shared" si="143"/>
        <v>153</v>
      </c>
      <c r="L407" s="247">
        <f t="shared" si="144"/>
        <v>6.5359477124183009E-3</v>
      </c>
      <c r="M407" s="71">
        <f t="shared" si="145"/>
        <v>1.3071895424836602E-2</v>
      </c>
      <c r="N407" s="71">
        <f t="shared" si="146"/>
        <v>0.1111111111111111</v>
      </c>
      <c r="O407" s="71">
        <f t="shared" si="147"/>
        <v>0.33986928104575165</v>
      </c>
      <c r="P407" s="14">
        <f t="shared" si="148"/>
        <v>0.39215686274509803</v>
      </c>
      <c r="Q407" s="252">
        <f t="shared" si="149"/>
        <v>0.13725490196078433</v>
      </c>
    </row>
    <row r="408" spans="2:17" s="10" customFormat="1" ht="13.5" customHeight="1" x14ac:dyDescent="0.15">
      <c r="B408" s="55"/>
      <c r="C408" s="55" t="s">
        <v>16</v>
      </c>
      <c r="D408" s="82" t="s">
        <v>88</v>
      </c>
      <c r="E408" s="319">
        <v>0</v>
      </c>
      <c r="F408" s="319">
        <v>2</v>
      </c>
      <c r="G408" s="319">
        <v>13</v>
      </c>
      <c r="H408" s="319">
        <v>30</v>
      </c>
      <c r="I408" s="319">
        <v>29</v>
      </c>
      <c r="J408" s="319">
        <v>11</v>
      </c>
      <c r="K408" s="218">
        <f t="shared" si="143"/>
        <v>85</v>
      </c>
      <c r="L408" s="89">
        <f t="shared" si="144"/>
        <v>0</v>
      </c>
      <c r="M408" s="83">
        <f t="shared" si="145"/>
        <v>2.3529411764705882E-2</v>
      </c>
      <c r="N408" s="83">
        <f t="shared" si="146"/>
        <v>0.15294117647058825</v>
      </c>
      <c r="O408" s="83">
        <f t="shared" si="147"/>
        <v>0.35294117647058826</v>
      </c>
      <c r="P408" s="24">
        <f t="shared" si="148"/>
        <v>0.3411764705882353</v>
      </c>
      <c r="Q408" s="257">
        <f t="shared" si="149"/>
        <v>0.12941176470588237</v>
      </c>
    </row>
    <row r="409" spans="2:17" s="10" customFormat="1" ht="13.5" customHeight="1" x14ac:dyDescent="0.15">
      <c r="B409" s="84"/>
      <c r="C409" s="59"/>
      <c r="D409" s="59" t="s">
        <v>91</v>
      </c>
      <c r="E409" s="321">
        <v>1</v>
      </c>
      <c r="F409" s="321">
        <v>0</v>
      </c>
      <c r="G409" s="321">
        <v>4</v>
      </c>
      <c r="H409" s="321">
        <v>22</v>
      </c>
      <c r="I409" s="321">
        <v>31</v>
      </c>
      <c r="J409" s="321">
        <v>10</v>
      </c>
      <c r="K409" s="216">
        <f t="shared" si="143"/>
        <v>68</v>
      </c>
      <c r="L409" s="85">
        <f t="shared" si="144"/>
        <v>1.4705882352941176E-2</v>
      </c>
      <c r="M409" s="85">
        <f t="shared" si="145"/>
        <v>0</v>
      </c>
      <c r="N409" s="85">
        <f t="shared" si="146"/>
        <v>5.8823529411764705E-2</v>
      </c>
      <c r="O409" s="85">
        <f t="shared" si="147"/>
        <v>0.3235294117647059</v>
      </c>
      <c r="P409" s="21">
        <f t="shared" si="148"/>
        <v>0.45588235294117646</v>
      </c>
      <c r="Q409" s="256">
        <f t="shared" si="149"/>
        <v>0.14705882352941177</v>
      </c>
    </row>
    <row r="410" spans="2:17" s="10" customFormat="1" ht="13.5" customHeight="1" x14ac:dyDescent="0.15">
      <c r="B410" s="68"/>
      <c r="C410" s="69"/>
      <c r="D410" s="70" t="s">
        <v>10</v>
      </c>
      <c r="E410" s="210">
        <f t="shared" ref="E410:J410" si="151">E411+E412</f>
        <v>2</v>
      </c>
      <c r="F410" s="210">
        <f t="shared" si="151"/>
        <v>2</v>
      </c>
      <c r="G410" s="210">
        <f t="shared" si="151"/>
        <v>4</v>
      </c>
      <c r="H410" s="210">
        <f t="shared" si="151"/>
        <v>41</v>
      </c>
      <c r="I410" s="210">
        <f t="shared" si="151"/>
        <v>179</v>
      </c>
      <c r="J410" s="210">
        <f t="shared" si="151"/>
        <v>137</v>
      </c>
      <c r="K410" s="211">
        <f t="shared" si="143"/>
        <v>365</v>
      </c>
      <c r="L410" s="71">
        <f t="shared" si="144"/>
        <v>5.4794520547945206E-3</v>
      </c>
      <c r="M410" s="71">
        <f t="shared" si="145"/>
        <v>5.4794520547945206E-3</v>
      </c>
      <c r="N410" s="71">
        <f t="shared" si="146"/>
        <v>1.0958904109589041E-2</v>
      </c>
      <c r="O410" s="71">
        <f t="shared" si="147"/>
        <v>0.11232876712328767</v>
      </c>
      <c r="P410" s="14">
        <f t="shared" si="148"/>
        <v>0.49041095890410957</v>
      </c>
      <c r="Q410" s="252">
        <f t="shared" si="149"/>
        <v>0.37534246575342467</v>
      </c>
    </row>
    <row r="411" spans="2:17" s="10" customFormat="1" ht="13.5" customHeight="1" x14ac:dyDescent="0.15">
      <c r="B411" s="55"/>
      <c r="C411" s="72"/>
      <c r="D411" s="58" t="s">
        <v>88</v>
      </c>
      <c r="E411" s="319">
        <v>1</v>
      </c>
      <c r="F411" s="319">
        <v>1</v>
      </c>
      <c r="G411" s="319">
        <v>2</v>
      </c>
      <c r="H411" s="319">
        <v>22</v>
      </c>
      <c r="I411" s="319">
        <v>97</v>
      </c>
      <c r="J411" s="319">
        <v>77</v>
      </c>
      <c r="K411" s="213">
        <f t="shared" si="143"/>
        <v>200</v>
      </c>
      <c r="L411" s="73">
        <f t="shared" si="144"/>
        <v>5.0000000000000001E-3</v>
      </c>
      <c r="M411" s="73">
        <f t="shared" si="145"/>
        <v>5.0000000000000001E-3</v>
      </c>
      <c r="N411" s="73">
        <f t="shared" si="146"/>
        <v>0.01</v>
      </c>
      <c r="O411" s="73">
        <f t="shared" si="147"/>
        <v>0.11</v>
      </c>
      <c r="P411" s="20">
        <f t="shared" si="148"/>
        <v>0.48499999999999999</v>
      </c>
      <c r="Q411" s="255">
        <f t="shared" si="149"/>
        <v>0.38500000000000001</v>
      </c>
    </row>
    <row r="412" spans="2:17" s="10" customFormat="1" ht="13.5" customHeight="1" x14ac:dyDescent="0.15">
      <c r="B412" s="55" t="s">
        <v>26</v>
      </c>
      <c r="C412" s="26" t="s">
        <v>16</v>
      </c>
      <c r="D412" s="74" t="s">
        <v>91</v>
      </c>
      <c r="E412" s="331">
        <v>1</v>
      </c>
      <c r="F412" s="331">
        <v>1</v>
      </c>
      <c r="G412" s="331">
        <v>2</v>
      </c>
      <c r="H412" s="331">
        <v>19</v>
      </c>
      <c r="I412" s="331">
        <v>82</v>
      </c>
      <c r="J412" s="331">
        <v>60</v>
      </c>
      <c r="K412" s="215">
        <f t="shared" si="143"/>
        <v>165</v>
      </c>
      <c r="L412" s="86">
        <f t="shared" si="144"/>
        <v>6.0606060606060606E-3</v>
      </c>
      <c r="M412" s="77">
        <f t="shared" si="145"/>
        <v>6.0606060606060606E-3</v>
      </c>
      <c r="N412" s="77">
        <f t="shared" si="146"/>
        <v>1.2121212121212121E-2</v>
      </c>
      <c r="O412" s="77">
        <f t="shared" si="147"/>
        <v>0.11515151515151516</v>
      </c>
      <c r="P412" s="22">
        <f t="shared" si="148"/>
        <v>0.49696969696969695</v>
      </c>
      <c r="Q412" s="259">
        <f t="shared" si="149"/>
        <v>0.36363636363636365</v>
      </c>
    </row>
    <row r="413" spans="2:17" ht="13.5" customHeight="1" thickBot="1" x14ac:dyDescent="0.2">
      <c r="B413" s="55"/>
      <c r="C413" s="72"/>
      <c r="D413" s="91" t="s">
        <v>24</v>
      </c>
      <c r="E413" s="225"/>
      <c r="F413" s="225"/>
      <c r="G413" s="225"/>
      <c r="H413" s="225"/>
      <c r="I413" s="225"/>
      <c r="J413" s="225"/>
      <c r="K413" s="221">
        <f>$F$11-K410</f>
        <v>0</v>
      </c>
      <c r="L413" s="425"/>
      <c r="M413" s="426"/>
      <c r="N413" s="426"/>
      <c r="O413" s="426"/>
      <c r="P413" s="427"/>
      <c r="Q413" s="428"/>
    </row>
    <row r="414" spans="2:17" ht="13.5" customHeight="1" thickTop="1" x14ac:dyDescent="0.15">
      <c r="B414" s="92"/>
      <c r="C414" s="93"/>
      <c r="D414" s="94" t="s">
        <v>10</v>
      </c>
      <c r="E414" s="222">
        <f t="shared" ref="E414:K414" si="152">SUM(E415:E416)</f>
        <v>10</v>
      </c>
      <c r="F414" s="222">
        <f t="shared" si="152"/>
        <v>79</v>
      </c>
      <c r="G414" s="222">
        <f t="shared" si="152"/>
        <v>417</v>
      </c>
      <c r="H414" s="222">
        <f t="shared" si="152"/>
        <v>236</v>
      </c>
      <c r="I414" s="222">
        <f t="shared" si="152"/>
        <v>270</v>
      </c>
      <c r="J414" s="222">
        <f t="shared" si="152"/>
        <v>167</v>
      </c>
      <c r="K414" s="223">
        <f t="shared" si="152"/>
        <v>1179</v>
      </c>
      <c r="L414" s="85">
        <f>E414/K414</f>
        <v>8.4817642069550461E-3</v>
      </c>
      <c r="M414" s="85">
        <f>F414/K414</f>
        <v>6.7005937234944871E-2</v>
      </c>
      <c r="N414" s="85">
        <f>G414/K414</f>
        <v>0.35368956743002544</v>
      </c>
      <c r="O414" s="85">
        <f>H414/K414</f>
        <v>0.20016963528413911</v>
      </c>
      <c r="P414" s="21">
        <f>I414/K414</f>
        <v>0.22900763358778625</v>
      </c>
      <c r="Q414" s="256">
        <f>J414/K414</f>
        <v>0.14164546225614927</v>
      </c>
    </row>
    <row r="415" spans="2:17" ht="13.5" customHeight="1" x14ac:dyDescent="0.15">
      <c r="B415" s="55"/>
      <c r="C415" s="72"/>
      <c r="D415" s="58" t="s">
        <v>88</v>
      </c>
      <c r="E415" s="212">
        <f t="shared" ref="E415:J416" si="153">E391+E401+E411</f>
        <v>5</v>
      </c>
      <c r="F415" s="212">
        <f t="shared" si="153"/>
        <v>32</v>
      </c>
      <c r="G415" s="212">
        <f t="shared" si="153"/>
        <v>231</v>
      </c>
      <c r="H415" s="212">
        <f t="shared" si="153"/>
        <v>136</v>
      </c>
      <c r="I415" s="212">
        <f t="shared" si="153"/>
        <v>133</v>
      </c>
      <c r="J415" s="212">
        <f t="shared" si="153"/>
        <v>90</v>
      </c>
      <c r="K415" s="213">
        <f>SUM(E415:J415)</f>
        <v>627</v>
      </c>
      <c r="L415" s="73">
        <f>E415/K415</f>
        <v>7.9744816586921844E-3</v>
      </c>
      <c r="M415" s="73">
        <f>F415/K415</f>
        <v>5.1036682615629984E-2</v>
      </c>
      <c r="N415" s="73">
        <f>G415/K415</f>
        <v>0.36842105263157893</v>
      </c>
      <c r="O415" s="73">
        <f>H415/K415</f>
        <v>0.21690590111642744</v>
      </c>
      <c r="P415" s="20">
        <f>I415/K415</f>
        <v>0.21212121212121213</v>
      </c>
      <c r="Q415" s="255">
        <f>J415/K415</f>
        <v>0.14354066985645933</v>
      </c>
    </row>
    <row r="416" spans="2:17" ht="13.5" customHeight="1" x14ac:dyDescent="0.15">
      <c r="B416" s="96" t="s">
        <v>10</v>
      </c>
      <c r="C416" s="26"/>
      <c r="D416" s="74" t="s">
        <v>91</v>
      </c>
      <c r="E416" s="214">
        <f t="shared" si="153"/>
        <v>5</v>
      </c>
      <c r="F416" s="214">
        <f t="shared" si="153"/>
        <v>47</v>
      </c>
      <c r="G416" s="214">
        <f t="shared" si="153"/>
        <v>186</v>
      </c>
      <c r="H416" s="214">
        <f t="shared" si="153"/>
        <v>100</v>
      </c>
      <c r="I416" s="214">
        <f t="shared" si="153"/>
        <v>137</v>
      </c>
      <c r="J416" s="214">
        <f t="shared" si="153"/>
        <v>77</v>
      </c>
      <c r="K416" s="215">
        <f>SUM(E416:J416)</f>
        <v>552</v>
      </c>
      <c r="L416" s="86">
        <f>E416/K416</f>
        <v>9.057971014492754E-3</v>
      </c>
      <c r="M416" s="77">
        <f>F416/K416</f>
        <v>8.5144927536231887E-2</v>
      </c>
      <c r="N416" s="77">
        <f>G416/K416</f>
        <v>0.33695652173913043</v>
      </c>
      <c r="O416" s="77">
        <f>H416/K416</f>
        <v>0.18115942028985507</v>
      </c>
      <c r="P416" s="22">
        <f>I416/K416</f>
        <v>0.24818840579710144</v>
      </c>
      <c r="Q416" s="259">
        <f>J416/K416</f>
        <v>0.13949275362318841</v>
      </c>
    </row>
    <row r="417" spans="2:17" ht="13.5" customHeight="1" x14ac:dyDescent="0.15">
      <c r="B417" s="84"/>
      <c r="C417" s="97"/>
      <c r="D417" s="59" t="s">
        <v>24</v>
      </c>
      <c r="E417" s="224"/>
      <c r="F417" s="224"/>
      <c r="G417" s="224"/>
      <c r="H417" s="224"/>
      <c r="I417" s="224"/>
      <c r="J417" s="224"/>
      <c r="K417" s="216">
        <f>K393+K403+K413</f>
        <v>2</v>
      </c>
      <c r="L417" s="80"/>
      <c r="M417" s="80"/>
      <c r="N417" s="80"/>
      <c r="O417" s="80"/>
      <c r="P417" s="35"/>
      <c r="Q417" s="253"/>
    </row>
    <row r="418" spans="2:17" ht="13.5" customHeight="1" x14ac:dyDescent="0.15">
      <c r="B418" s="303"/>
      <c r="C418" s="303"/>
      <c r="D418" s="30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</row>
    <row r="419" spans="2:17" s="10" customFormat="1" ht="13.5" customHeight="1" x14ac:dyDescent="0.15">
      <c r="B419" s="301" t="s">
        <v>80</v>
      </c>
      <c r="C419" s="65"/>
      <c r="D419" s="17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</row>
    <row r="420" spans="2:17" ht="19.2" x14ac:dyDescent="0.15">
      <c r="B420" s="67" t="s">
        <v>9</v>
      </c>
      <c r="C420" s="67" t="s">
        <v>19</v>
      </c>
      <c r="D420" s="402" t="s">
        <v>20</v>
      </c>
      <c r="E420" s="6" t="s">
        <v>63</v>
      </c>
      <c r="F420" s="6" t="s">
        <v>56</v>
      </c>
      <c r="G420" s="6" t="s">
        <v>57</v>
      </c>
      <c r="H420" s="6" t="s">
        <v>58</v>
      </c>
      <c r="I420" s="6" t="s">
        <v>59</v>
      </c>
      <c r="J420" s="6" t="s">
        <v>64</v>
      </c>
      <c r="K420" s="12" t="s">
        <v>10</v>
      </c>
      <c r="L420" s="6" t="s">
        <v>63</v>
      </c>
      <c r="M420" s="6" t="s">
        <v>56</v>
      </c>
      <c r="N420" s="6" t="s">
        <v>57</v>
      </c>
      <c r="O420" s="6" t="s">
        <v>58</v>
      </c>
      <c r="P420" s="6" t="s">
        <v>59</v>
      </c>
      <c r="Q420" s="6" t="s">
        <v>64</v>
      </c>
    </row>
    <row r="421" spans="2:17" s="10" customFormat="1" ht="13.5" customHeight="1" x14ac:dyDescent="0.15">
      <c r="B421" s="68"/>
      <c r="C421" s="69"/>
      <c r="D421" s="70" t="s">
        <v>10</v>
      </c>
      <c r="E421" s="210">
        <f t="shared" ref="E421:J421" si="154">E422+E423</f>
        <v>1</v>
      </c>
      <c r="F421" s="210">
        <f t="shared" si="154"/>
        <v>2</v>
      </c>
      <c r="G421" s="210">
        <f t="shared" si="154"/>
        <v>18</v>
      </c>
      <c r="H421" s="210">
        <f t="shared" si="154"/>
        <v>206</v>
      </c>
      <c r="I421" s="210">
        <f t="shared" si="154"/>
        <v>300</v>
      </c>
      <c r="J421" s="210">
        <f t="shared" si="154"/>
        <v>11</v>
      </c>
      <c r="K421" s="211">
        <f>SUM(K422:K423)</f>
        <v>538</v>
      </c>
      <c r="L421" s="71">
        <f>E421/K421</f>
        <v>1.8587360594795538E-3</v>
      </c>
      <c r="M421" s="71">
        <f>F421/K421</f>
        <v>3.7174721189591076E-3</v>
      </c>
      <c r="N421" s="71">
        <f>G421/K421</f>
        <v>3.3457249070631967E-2</v>
      </c>
      <c r="O421" s="71">
        <f>H421/K421</f>
        <v>0.38289962825278812</v>
      </c>
      <c r="P421" s="14">
        <f>I421/K421</f>
        <v>0.55762081784386619</v>
      </c>
      <c r="Q421" s="252">
        <f>J421/K421</f>
        <v>2.0446096654275093E-2</v>
      </c>
    </row>
    <row r="422" spans="2:17" s="10" customFormat="1" ht="13.5" customHeight="1" x14ac:dyDescent="0.15">
      <c r="B422" s="55"/>
      <c r="C422" s="72"/>
      <c r="D422" s="58" t="s">
        <v>88</v>
      </c>
      <c r="E422" s="212">
        <f t="shared" ref="E422:J423" si="155">E426+E429</f>
        <v>1</v>
      </c>
      <c r="F422" s="212">
        <f t="shared" si="155"/>
        <v>1</v>
      </c>
      <c r="G422" s="212">
        <f t="shared" si="155"/>
        <v>13</v>
      </c>
      <c r="H422" s="212">
        <f t="shared" si="155"/>
        <v>118</v>
      </c>
      <c r="I422" s="212">
        <f t="shared" si="155"/>
        <v>149</v>
      </c>
      <c r="J422" s="212">
        <f t="shared" si="155"/>
        <v>3</v>
      </c>
      <c r="K422" s="213">
        <f>SUM(E422:J422)</f>
        <v>285</v>
      </c>
      <c r="L422" s="73">
        <f>E422/K422</f>
        <v>3.5087719298245615E-3</v>
      </c>
      <c r="M422" s="73">
        <f>F422/K422</f>
        <v>3.5087719298245615E-3</v>
      </c>
      <c r="N422" s="73">
        <f>G422/K422</f>
        <v>4.5614035087719301E-2</v>
      </c>
      <c r="O422" s="73">
        <f>H422/K422</f>
        <v>0.41403508771929826</v>
      </c>
      <c r="P422" s="20">
        <f>I422/K422</f>
        <v>0.52280701754385961</v>
      </c>
      <c r="Q422" s="255">
        <f>J422/K422</f>
        <v>1.0526315789473684E-2</v>
      </c>
    </row>
    <row r="423" spans="2:17" s="10" customFormat="1" ht="13.5" customHeight="1" x14ac:dyDescent="0.15">
      <c r="B423" s="55"/>
      <c r="C423" s="72" t="s">
        <v>10</v>
      </c>
      <c r="D423" s="74" t="s">
        <v>91</v>
      </c>
      <c r="E423" s="214">
        <f t="shared" si="155"/>
        <v>0</v>
      </c>
      <c r="F423" s="214">
        <f t="shared" si="155"/>
        <v>1</v>
      </c>
      <c r="G423" s="214">
        <f t="shared" si="155"/>
        <v>5</v>
      </c>
      <c r="H423" s="214">
        <f t="shared" si="155"/>
        <v>88</v>
      </c>
      <c r="I423" s="214">
        <f t="shared" si="155"/>
        <v>151</v>
      </c>
      <c r="J423" s="214">
        <f t="shared" si="155"/>
        <v>8</v>
      </c>
      <c r="K423" s="215">
        <f>SUM(E423:J423)</f>
        <v>253</v>
      </c>
      <c r="L423" s="86">
        <f>E423/K423</f>
        <v>0</v>
      </c>
      <c r="M423" s="77">
        <f>F423/K423</f>
        <v>3.952569169960474E-3</v>
      </c>
      <c r="N423" s="77">
        <f>G423/K423</f>
        <v>1.9762845849802372E-2</v>
      </c>
      <c r="O423" s="77">
        <f>H423/K423</f>
        <v>0.34782608695652173</v>
      </c>
      <c r="P423" s="22">
        <f>I423/K423</f>
        <v>0.59683794466403162</v>
      </c>
      <c r="Q423" s="259">
        <f>J423/K423</f>
        <v>3.1620553359683792E-2</v>
      </c>
    </row>
    <row r="424" spans="2:17" s="10" customFormat="1" ht="13.5" customHeight="1" x14ac:dyDescent="0.15">
      <c r="B424" s="55"/>
      <c r="C424" s="72"/>
      <c r="D424" s="59" t="s">
        <v>24</v>
      </c>
      <c r="E424" s="353"/>
      <c r="F424" s="353"/>
      <c r="G424" s="353"/>
      <c r="H424" s="353"/>
      <c r="I424" s="353"/>
      <c r="J424" s="353"/>
      <c r="K424" s="216">
        <f>$F$5-K421</f>
        <v>1</v>
      </c>
      <c r="L424" s="361"/>
      <c r="M424" s="361"/>
      <c r="N424" s="361"/>
      <c r="O424" s="361"/>
      <c r="P424" s="362"/>
      <c r="Q424" s="363"/>
    </row>
    <row r="425" spans="2:17" s="10" customFormat="1" ht="13.5" customHeight="1" x14ac:dyDescent="0.15">
      <c r="B425" s="55"/>
      <c r="C425" s="68" t="s">
        <v>25</v>
      </c>
      <c r="D425" s="70" t="s">
        <v>10</v>
      </c>
      <c r="E425" s="210">
        <f t="shared" ref="E425:J425" si="156">E426+E427</f>
        <v>0</v>
      </c>
      <c r="F425" s="210">
        <f t="shared" si="156"/>
        <v>2</v>
      </c>
      <c r="G425" s="210">
        <f t="shared" si="156"/>
        <v>3</v>
      </c>
      <c r="H425" s="210">
        <f t="shared" si="156"/>
        <v>81</v>
      </c>
      <c r="I425" s="210">
        <f t="shared" si="156"/>
        <v>166</v>
      </c>
      <c r="J425" s="210">
        <f t="shared" si="156"/>
        <v>7</v>
      </c>
      <c r="K425" s="211">
        <f t="shared" ref="K425:K430" si="157">SUM(E425:J425)</f>
        <v>259</v>
      </c>
      <c r="L425" s="71">
        <f t="shared" ref="L425:L433" si="158">E425/K425</f>
        <v>0</v>
      </c>
      <c r="M425" s="71">
        <f t="shared" ref="M425:M433" si="159">F425/K425</f>
        <v>7.7220077220077222E-3</v>
      </c>
      <c r="N425" s="71">
        <f t="shared" ref="N425:N433" si="160">G425/K425</f>
        <v>1.1583011583011582E-2</v>
      </c>
      <c r="O425" s="71">
        <f t="shared" ref="O425:O433" si="161">H425/K425</f>
        <v>0.31274131274131273</v>
      </c>
      <c r="P425" s="14">
        <f t="shared" ref="P425:P433" si="162">I425/K425</f>
        <v>0.64092664092664098</v>
      </c>
      <c r="Q425" s="252">
        <f t="shared" ref="Q425:Q433" si="163">J425/K425</f>
        <v>2.7027027027027029E-2</v>
      </c>
    </row>
    <row r="426" spans="2:17" s="10" customFormat="1" ht="13.5" customHeight="1" x14ac:dyDescent="0.15">
      <c r="B426" s="55" t="s">
        <v>12</v>
      </c>
      <c r="C426" s="55" t="s">
        <v>13</v>
      </c>
      <c r="D426" s="58" t="s">
        <v>88</v>
      </c>
      <c r="E426" s="319">
        <v>0</v>
      </c>
      <c r="F426" s="319">
        <v>1</v>
      </c>
      <c r="G426" s="319">
        <v>2</v>
      </c>
      <c r="H426" s="319">
        <v>45</v>
      </c>
      <c r="I426" s="319">
        <v>78</v>
      </c>
      <c r="J426" s="319">
        <v>1</v>
      </c>
      <c r="K426" s="213">
        <f t="shared" si="157"/>
        <v>127</v>
      </c>
      <c r="L426" s="73">
        <f t="shared" si="158"/>
        <v>0</v>
      </c>
      <c r="M426" s="73">
        <f t="shared" si="159"/>
        <v>7.874015748031496E-3</v>
      </c>
      <c r="N426" s="73">
        <f t="shared" si="160"/>
        <v>1.5748031496062992E-2</v>
      </c>
      <c r="O426" s="73">
        <f t="shared" si="161"/>
        <v>0.3543307086614173</v>
      </c>
      <c r="P426" s="20">
        <f t="shared" si="162"/>
        <v>0.61417322834645671</v>
      </c>
      <c r="Q426" s="255">
        <f t="shared" si="163"/>
        <v>7.874015748031496E-3</v>
      </c>
    </row>
    <row r="427" spans="2:17" s="10" customFormat="1" ht="13.5" customHeight="1" x14ac:dyDescent="0.15">
      <c r="B427" s="55"/>
      <c r="C427" s="55"/>
      <c r="D427" s="60" t="s">
        <v>91</v>
      </c>
      <c r="E427" s="321">
        <v>0</v>
      </c>
      <c r="F427" s="321">
        <v>1</v>
      </c>
      <c r="G427" s="321">
        <v>1</v>
      </c>
      <c r="H427" s="321">
        <v>36</v>
      </c>
      <c r="I427" s="321">
        <v>88</v>
      </c>
      <c r="J427" s="321">
        <v>6</v>
      </c>
      <c r="K427" s="217">
        <f t="shared" si="157"/>
        <v>132</v>
      </c>
      <c r="L427" s="90">
        <f t="shared" si="158"/>
        <v>0</v>
      </c>
      <c r="M427" s="81">
        <f t="shared" si="159"/>
        <v>7.575757575757576E-3</v>
      </c>
      <c r="N427" s="81">
        <f t="shared" si="160"/>
        <v>7.575757575757576E-3</v>
      </c>
      <c r="O427" s="81">
        <f t="shared" si="161"/>
        <v>0.27272727272727271</v>
      </c>
      <c r="P427" s="23">
        <f t="shared" si="162"/>
        <v>0.66666666666666663</v>
      </c>
      <c r="Q427" s="36">
        <f t="shared" si="163"/>
        <v>4.5454545454545456E-2</v>
      </c>
    </row>
    <row r="428" spans="2:17" s="10" customFormat="1" ht="13.5" customHeight="1" x14ac:dyDescent="0.15">
      <c r="B428" s="55"/>
      <c r="C428" s="68"/>
      <c r="D428" s="70" t="s">
        <v>10</v>
      </c>
      <c r="E428" s="210">
        <f t="shared" ref="E428:J428" si="164">E429+E430</f>
        <v>1</v>
      </c>
      <c r="F428" s="210">
        <f t="shared" si="164"/>
        <v>0</v>
      </c>
      <c r="G428" s="210">
        <f t="shared" si="164"/>
        <v>15</v>
      </c>
      <c r="H428" s="210">
        <f t="shared" si="164"/>
        <v>125</v>
      </c>
      <c r="I428" s="210">
        <f t="shared" si="164"/>
        <v>134</v>
      </c>
      <c r="J428" s="210">
        <f t="shared" si="164"/>
        <v>4</v>
      </c>
      <c r="K428" s="211">
        <f t="shared" si="157"/>
        <v>279</v>
      </c>
      <c r="L428" s="247">
        <f t="shared" si="158"/>
        <v>3.5842293906810036E-3</v>
      </c>
      <c r="M428" s="71">
        <f t="shared" si="159"/>
        <v>0</v>
      </c>
      <c r="N428" s="71">
        <f t="shared" si="160"/>
        <v>5.3763440860215055E-2</v>
      </c>
      <c r="O428" s="71">
        <f t="shared" si="161"/>
        <v>0.44802867383512546</v>
      </c>
      <c r="P428" s="14">
        <f t="shared" si="162"/>
        <v>0.48028673835125446</v>
      </c>
      <c r="Q428" s="252">
        <f t="shared" si="163"/>
        <v>1.4336917562724014E-2</v>
      </c>
    </row>
    <row r="429" spans="2:17" s="10" customFormat="1" ht="13.5" customHeight="1" x14ac:dyDescent="0.15">
      <c r="B429" s="55"/>
      <c r="C429" s="55" t="s">
        <v>14</v>
      </c>
      <c r="D429" s="82" t="s">
        <v>88</v>
      </c>
      <c r="E429" s="319">
        <v>1</v>
      </c>
      <c r="F429" s="319">
        <v>0</v>
      </c>
      <c r="G429" s="319">
        <v>11</v>
      </c>
      <c r="H429" s="319">
        <v>73</v>
      </c>
      <c r="I429" s="319">
        <v>71</v>
      </c>
      <c r="J429" s="319">
        <v>2</v>
      </c>
      <c r="K429" s="218">
        <f t="shared" si="157"/>
        <v>158</v>
      </c>
      <c r="L429" s="89">
        <f t="shared" si="158"/>
        <v>6.3291139240506328E-3</v>
      </c>
      <c r="M429" s="83">
        <f t="shared" si="159"/>
        <v>0</v>
      </c>
      <c r="N429" s="83">
        <f t="shared" si="160"/>
        <v>6.9620253164556958E-2</v>
      </c>
      <c r="O429" s="83">
        <f t="shared" si="161"/>
        <v>0.46202531645569622</v>
      </c>
      <c r="P429" s="24">
        <f t="shared" si="162"/>
        <v>0.44936708860759494</v>
      </c>
      <c r="Q429" s="257">
        <f t="shared" si="163"/>
        <v>1.2658227848101266E-2</v>
      </c>
    </row>
    <row r="430" spans="2:17" s="10" customFormat="1" ht="13.5" customHeight="1" x14ac:dyDescent="0.15">
      <c r="B430" s="84"/>
      <c r="C430" s="59"/>
      <c r="D430" s="59" t="s">
        <v>91</v>
      </c>
      <c r="E430" s="321">
        <v>0</v>
      </c>
      <c r="F430" s="321">
        <v>0</v>
      </c>
      <c r="G430" s="321">
        <v>4</v>
      </c>
      <c r="H430" s="321">
        <v>52</v>
      </c>
      <c r="I430" s="321">
        <v>63</v>
      </c>
      <c r="J430" s="321">
        <v>2</v>
      </c>
      <c r="K430" s="216">
        <f t="shared" si="157"/>
        <v>121</v>
      </c>
      <c r="L430" s="85">
        <f t="shared" si="158"/>
        <v>0</v>
      </c>
      <c r="M430" s="85">
        <f t="shared" si="159"/>
        <v>0</v>
      </c>
      <c r="N430" s="85">
        <f t="shared" si="160"/>
        <v>3.3057851239669422E-2</v>
      </c>
      <c r="O430" s="85">
        <f t="shared" si="161"/>
        <v>0.42975206611570249</v>
      </c>
      <c r="P430" s="21">
        <f t="shared" si="162"/>
        <v>0.52066115702479343</v>
      </c>
      <c r="Q430" s="256">
        <f t="shared" si="163"/>
        <v>1.6528925619834711E-2</v>
      </c>
    </row>
    <row r="431" spans="2:17" ht="13.5" customHeight="1" x14ac:dyDescent="0.15">
      <c r="B431" s="68"/>
      <c r="C431" s="69"/>
      <c r="D431" s="70" t="s">
        <v>10</v>
      </c>
      <c r="E431" s="210">
        <f t="shared" ref="E431:J431" si="165">E432+E433</f>
        <v>13</v>
      </c>
      <c r="F431" s="210">
        <f t="shared" si="165"/>
        <v>33</v>
      </c>
      <c r="G431" s="210">
        <f t="shared" si="165"/>
        <v>98</v>
      </c>
      <c r="H431" s="210">
        <f t="shared" si="165"/>
        <v>96</v>
      </c>
      <c r="I431" s="210">
        <f t="shared" si="165"/>
        <v>30</v>
      </c>
      <c r="J431" s="210">
        <f t="shared" si="165"/>
        <v>7</v>
      </c>
      <c r="K431" s="211">
        <f>SUM(K432:K433)</f>
        <v>277</v>
      </c>
      <c r="L431" s="71">
        <f t="shared" si="158"/>
        <v>4.6931407942238268E-2</v>
      </c>
      <c r="M431" s="71">
        <f t="shared" si="159"/>
        <v>0.11913357400722022</v>
      </c>
      <c r="N431" s="71">
        <f t="shared" si="160"/>
        <v>0.35379061371841153</v>
      </c>
      <c r="O431" s="71">
        <f t="shared" si="161"/>
        <v>0.34657039711191334</v>
      </c>
      <c r="P431" s="14">
        <f t="shared" si="162"/>
        <v>0.10830324909747292</v>
      </c>
      <c r="Q431" s="252">
        <f t="shared" si="163"/>
        <v>2.5270758122743681E-2</v>
      </c>
    </row>
    <row r="432" spans="2:17" ht="13.5" customHeight="1" x14ac:dyDescent="0.15">
      <c r="B432" s="55"/>
      <c r="C432" s="72"/>
      <c r="D432" s="58" t="s">
        <v>88</v>
      </c>
      <c r="E432" s="212">
        <f t="shared" ref="E432:J433" si="166">E436+E439</f>
        <v>6</v>
      </c>
      <c r="F432" s="212">
        <f t="shared" si="166"/>
        <v>14</v>
      </c>
      <c r="G432" s="212">
        <f t="shared" si="166"/>
        <v>45</v>
      </c>
      <c r="H432" s="212">
        <f t="shared" si="166"/>
        <v>54</v>
      </c>
      <c r="I432" s="212">
        <f t="shared" si="166"/>
        <v>19</v>
      </c>
      <c r="J432" s="212">
        <f t="shared" si="166"/>
        <v>4</v>
      </c>
      <c r="K432" s="213">
        <f>SUM(E432:J432)</f>
        <v>142</v>
      </c>
      <c r="L432" s="73">
        <f t="shared" si="158"/>
        <v>4.2253521126760563E-2</v>
      </c>
      <c r="M432" s="73">
        <f t="shared" si="159"/>
        <v>9.8591549295774641E-2</v>
      </c>
      <c r="N432" s="73">
        <f t="shared" si="160"/>
        <v>0.31690140845070425</v>
      </c>
      <c r="O432" s="73">
        <f t="shared" si="161"/>
        <v>0.38028169014084506</v>
      </c>
      <c r="P432" s="20">
        <f t="shared" si="162"/>
        <v>0.13380281690140844</v>
      </c>
      <c r="Q432" s="255">
        <f t="shared" si="163"/>
        <v>2.8169014084507043E-2</v>
      </c>
    </row>
    <row r="433" spans="2:17" ht="13.5" customHeight="1" x14ac:dyDescent="0.15">
      <c r="B433" s="55"/>
      <c r="C433" s="72" t="s">
        <v>10</v>
      </c>
      <c r="D433" s="74" t="s">
        <v>91</v>
      </c>
      <c r="E433" s="214">
        <f t="shared" si="166"/>
        <v>7</v>
      </c>
      <c r="F433" s="214">
        <f t="shared" si="166"/>
        <v>19</v>
      </c>
      <c r="G433" s="214">
        <f t="shared" si="166"/>
        <v>53</v>
      </c>
      <c r="H433" s="214">
        <f t="shared" si="166"/>
        <v>42</v>
      </c>
      <c r="I433" s="214">
        <f t="shared" si="166"/>
        <v>11</v>
      </c>
      <c r="J433" s="214">
        <f t="shared" si="166"/>
        <v>3</v>
      </c>
      <c r="K433" s="215">
        <f>SUM(E433:J433)</f>
        <v>135</v>
      </c>
      <c r="L433" s="86">
        <f t="shared" si="158"/>
        <v>5.185185185185185E-2</v>
      </c>
      <c r="M433" s="77">
        <f t="shared" si="159"/>
        <v>0.14074074074074075</v>
      </c>
      <c r="N433" s="77">
        <f t="shared" si="160"/>
        <v>0.3925925925925926</v>
      </c>
      <c r="O433" s="77">
        <f t="shared" si="161"/>
        <v>0.31111111111111112</v>
      </c>
      <c r="P433" s="22">
        <f t="shared" si="162"/>
        <v>8.1481481481481488E-2</v>
      </c>
      <c r="Q433" s="259">
        <f t="shared" si="163"/>
        <v>2.2222222222222223E-2</v>
      </c>
    </row>
    <row r="434" spans="2:17" ht="13.5" customHeight="1" x14ac:dyDescent="0.15">
      <c r="B434" s="55"/>
      <c r="C434" s="72"/>
      <c r="D434" s="59" t="s">
        <v>93</v>
      </c>
      <c r="E434" s="224"/>
      <c r="F434" s="224"/>
      <c r="G434" s="224"/>
      <c r="H434" s="224"/>
      <c r="I434" s="224"/>
      <c r="J434" s="224"/>
      <c r="K434" s="216">
        <f>$F$8-K431</f>
        <v>0</v>
      </c>
      <c r="L434" s="258"/>
      <c r="M434" s="80"/>
      <c r="N434" s="80"/>
      <c r="O434" s="80"/>
      <c r="P434" s="35"/>
      <c r="Q434" s="253"/>
    </row>
    <row r="435" spans="2:17" s="10" customFormat="1" ht="13.5" customHeight="1" x14ac:dyDescent="0.15">
      <c r="B435" s="55"/>
      <c r="C435" s="68" t="s">
        <v>25</v>
      </c>
      <c r="D435" s="70" t="s">
        <v>10</v>
      </c>
      <c r="E435" s="210">
        <f t="shared" ref="E435:J435" si="167">E436+E437</f>
        <v>7</v>
      </c>
      <c r="F435" s="210">
        <f t="shared" si="167"/>
        <v>6</v>
      </c>
      <c r="G435" s="210">
        <f t="shared" si="167"/>
        <v>37</v>
      </c>
      <c r="H435" s="210">
        <f t="shared" si="167"/>
        <v>57</v>
      </c>
      <c r="I435" s="210">
        <f t="shared" si="167"/>
        <v>14</v>
      </c>
      <c r="J435" s="210">
        <f t="shared" si="167"/>
        <v>3</v>
      </c>
      <c r="K435" s="211">
        <f t="shared" ref="K435:K443" si="168">SUM(E435:J435)</f>
        <v>124</v>
      </c>
      <c r="L435" s="71">
        <f t="shared" ref="L435:L443" si="169">E435/K435</f>
        <v>5.6451612903225805E-2</v>
      </c>
      <c r="M435" s="71">
        <f t="shared" ref="M435:M443" si="170">F435/K435</f>
        <v>4.8387096774193547E-2</v>
      </c>
      <c r="N435" s="71">
        <f t="shared" ref="N435:N443" si="171">G435/K435</f>
        <v>0.29838709677419356</v>
      </c>
      <c r="O435" s="71">
        <f t="shared" ref="O435:O443" si="172">H435/K435</f>
        <v>0.45967741935483869</v>
      </c>
      <c r="P435" s="14">
        <f t="shared" ref="P435:P443" si="173">I435/K435</f>
        <v>0.11290322580645161</v>
      </c>
      <c r="Q435" s="252">
        <f t="shared" ref="Q435:Q443" si="174">J435/K435</f>
        <v>2.4193548387096774E-2</v>
      </c>
    </row>
    <row r="436" spans="2:17" s="10" customFormat="1" ht="13.5" customHeight="1" x14ac:dyDescent="0.15">
      <c r="B436" s="55" t="s">
        <v>15</v>
      </c>
      <c r="C436" s="55" t="s">
        <v>13</v>
      </c>
      <c r="D436" s="58" t="s">
        <v>88</v>
      </c>
      <c r="E436" s="319">
        <v>2</v>
      </c>
      <c r="F436" s="319">
        <v>3</v>
      </c>
      <c r="G436" s="319">
        <v>13</v>
      </c>
      <c r="H436" s="319">
        <v>31</v>
      </c>
      <c r="I436" s="319">
        <v>6</v>
      </c>
      <c r="J436" s="319">
        <v>2</v>
      </c>
      <c r="K436" s="213">
        <f t="shared" si="168"/>
        <v>57</v>
      </c>
      <c r="L436" s="73">
        <f t="shared" si="169"/>
        <v>3.5087719298245612E-2</v>
      </c>
      <c r="M436" s="73">
        <f t="shared" si="170"/>
        <v>5.2631578947368418E-2</v>
      </c>
      <c r="N436" s="73">
        <f t="shared" si="171"/>
        <v>0.22807017543859648</v>
      </c>
      <c r="O436" s="73">
        <f t="shared" si="172"/>
        <v>0.54385964912280704</v>
      </c>
      <c r="P436" s="20">
        <f t="shared" si="173"/>
        <v>0.10526315789473684</v>
      </c>
      <c r="Q436" s="255">
        <f t="shared" si="174"/>
        <v>3.5087719298245612E-2</v>
      </c>
    </row>
    <row r="437" spans="2:17" s="10" customFormat="1" ht="13.5" customHeight="1" x14ac:dyDescent="0.15">
      <c r="B437" s="55"/>
      <c r="C437" s="55"/>
      <c r="D437" s="60" t="s">
        <v>91</v>
      </c>
      <c r="E437" s="321">
        <v>5</v>
      </c>
      <c r="F437" s="321">
        <v>3</v>
      </c>
      <c r="G437" s="321">
        <v>24</v>
      </c>
      <c r="H437" s="321">
        <v>26</v>
      </c>
      <c r="I437" s="321">
        <v>8</v>
      </c>
      <c r="J437" s="321">
        <v>1</v>
      </c>
      <c r="K437" s="217">
        <f t="shared" si="168"/>
        <v>67</v>
      </c>
      <c r="L437" s="90">
        <f t="shared" si="169"/>
        <v>7.4626865671641784E-2</v>
      </c>
      <c r="M437" s="81">
        <f t="shared" si="170"/>
        <v>4.4776119402985072E-2</v>
      </c>
      <c r="N437" s="81">
        <f t="shared" si="171"/>
        <v>0.35820895522388058</v>
      </c>
      <c r="O437" s="81">
        <f t="shared" si="172"/>
        <v>0.38805970149253732</v>
      </c>
      <c r="P437" s="23">
        <f t="shared" si="173"/>
        <v>0.11940298507462686</v>
      </c>
      <c r="Q437" s="36">
        <f t="shared" si="174"/>
        <v>1.4925373134328358E-2</v>
      </c>
    </row>
    <row r="438" spans="2:17" s="10" customFormat="1" ht="13.5" customHeight="1" x14ac:dyDescent="0.15">
      <c r="B438" s="55"/>
      <c r="C438" s="68"/>
      <c r="D438" s="70" t="s">
        <v>10</v>
      </c>
      <c r="E438" s="210">
        <f t="shared" ref="E438:J438" si="175">E439+E440</f>
        <v>6</v>
      </c>
      <c r="F438" s="210">
        <f t="shared" si="175"/>
        <v>27</v>
      </c>
      <c r="G438" s="210">
        <f t="shared" si="175"/>
        <v>61</v>
      </c>
      <c r="H438" s="210">
        <f t="shared" si="175"/>
        <v>39</v>
      </c>
      <c r="I438" s="210">
        <f t="shared" si="175"/>
        <v>16</v>
      </c>
      <c r="J438" s="210">
        <f t="shared" si="175"/>
        <v>4</v>
      </c>
      <c r="K438" s="211">
        <f t="shared" si="168"/>
        <v>153</v>
      </c>
      <c r="L438" s="247">
        <f t="shared" si="169"/>
        <v>3.9215686274509803E-2</v>
      </c>
      <c r="M438" s="71">
        <f t="shared" si="170"/>
        <v>0.17647058823529413</v>
      </c>
      <c r="N438" s="71">
        <f t="shared" si="171"/>
        <v>0.39869281045751637</v>
      </c>
      <c r="O438" s="71">
        <f t="shared" si="172"/>
        <v>0.25490196078431371</v>
      </c>
      <c r="P438" s="14">
        <f t="shared" si="173"/>
        <v>0.10457516339869281</v>
      </c>
      <c r="Q438" s="252">
        <f t="shared" si="174"/>
        <v>2.6143790849673203E-2</v>
      </c>
    </row>
    <row r="439" spans="2:17" s="10" customFormat="1" ht="13.5" customHeight="1" x14ac:dyDescent="0.15">
      <c r="B439" s="55"/>
      <c r="C439" s="55" t="s">
        <v>16</v>
      </c>
      <c r="D439" s="82" t="s">
        <v>88</v>
      </c>
      <c r="E439" s="319">
        <v>4</v>
      </c>
      <c r="F439" s="319">
        <v>11</v>
      </c>
      <c r="G439" s="319">
        <v>32</v>
      </c>
      <c r="H439" s="319">
        <v>23</v>
      </c>
      <c r="I439" s="319">
        <v>13</v>
      </c>
      <c r="J439" s="319">
        <v>2</v>
      </c>
      <c r="K439" s="218">
        <f t="shared" si="168"/>
        <v>85</v>
      </c>
      <c r="L439" s="89">
        <f t="shared" si="169"/>
        <v>4.7058823529411764E-2</v>
      </c>
      <c r="M439" s="83">
        <f t="shared" si="170"/>
        <v>0.12941176470588237</v>
      </c>
      <c r="N439" s="83">
        <f t="shared" si="171"/>
        <v>0.37647058823529411</v>
      </c>
      <c r="O439" s="83">
        <f t="shared" si="172"/>
        <v>0.27058823529411763</v>
      </c>
      <c r="P439" s="24">
        <f t="shared" si="173"/>
        <v>0.15294117647058825</v>
      </c>
      <c r="Q439" s="257">
        <f t="shared" si="174"/>
        <v>2.3529411764705882E-2</v>
      </c>
    </row>
    <row r="440" spans="2:17" s="10" customFormat="1" ht="13.5" customHeight="1" x14ac:dyDescent="0.15">
      <c r="B440" s="84"/>
      <c r="C440" s="59"/>
      <c r="D440" s="59" t="s">
        <v>91</v>
      </c>
      <c r="E440" s="321">
        <v>2</v>
      </c>
      <c r="F440" s="321">
        <v>16</v>
      </c>
      <c r="G440" s="321">
        <v>29</v>
      </c>
      <c r="H440" s="321">
        <v>16</v>
      </c>
      <c r="I440" s="321">
        <v>3</v>
      </c>
      <c r="J440" s="321">
        <v>2</v>
      </c>
      <c r="K440" s="216">
        <f t="shared" si="168"/>
        <v>68</v>
      </c>
      <c r="L440" s="85">
        <f t="shared" si="169"/>
        <v>2.9411764705882353E-2</v>
      </c>
      <c r="M440" s="85">
        <f t="shared" si="170"/>
        <v>0.23529411764705882</v>
      </c>
      <c r="N440" s="85">
        <f t="shared" si="171"/>
        <v>0.4264705882352941</v>
      </c>
      <c r="O440" s="85">
        <f t="shared" si="172"/>
        <v>0.23529411764705882</v>
      </c>
      <c r="P440" s="21">
        <f t="shared" si="173"/>
        <v>4.4117647058823532E-2</v>
      </c>
      <c r="Q440" s="256">
        <f t="shared" si="174"/>
        <v>2.9411764705882353E-2</v>
      </c>
    </row>
    <row r="441" spans="2:17" s="10" customFormat="1" ht="13.5" customHeight="1" x14ac:dyDescent="0.15">
      <c r="B441" s="68"/>
      <c r="C441" s="69"/>
      <c r="D441" s="70" t="s">
        <v>10</v>
      </c>
      <c r="E441" s="210">
        <f t="shared" ref="E441:J441" si="176">E442+E443</f>
        <v>50</v>
      </c>
      <c r="F441" s="210">
        <f t="shared" si="176"/>
        <v>128</v>
      </c>
      <c r="G441" s="210">
        <f t="shared" si="176"/>
        <v>144</v>
      </c>
      <c r="H441" s="210">
        <f t="shared" si="176"/>
        <v>38</v>
      </c>
      <c r="I441" s="210">
        <f t="shared" si="176"/>
        <v>4</v>
      </c>
      <c r="J441" s="210">
        <f t="shared" si="176"/>
        <v>1</v>
      </c>
      <c r="K441" s="211">
        <f t="shared" si="168"/>
        <v>365</v>
      </c>
      <c r="L441" s="71">
        <f t="shared" si="169"/>
        <v>0.13698630136986301</v>
      </c>
      <c r="M441" s="71">
        <f t="shared" si="170"/>
        <v>0.35068493150684932</v>
      </c>
      <c r="N441" s="71">
        <f t="shared" si="171"/>
        <v>0.39452054794520547</v>
      </c>
      <c r="O441" s="71">
        <f t="shared" si="172"/>
        <v>0.10410958904109589</v>
      </c>
      <c r="P441" s="14">
        <f t="shared" si="173"/>
        <v>1.0958904109589041E-2</v>
      </c>
      <c r="Q441" s="252">
        <f t="shared" si="174"/>
        <v>2.7397260273972603E-3</v>
      </c>
    </row>
    <row r="442" spans="2:17" s="10" customFormat="1" ht="13.5" customHeight="1" x14ac:dyDescent="0.15">
      <c r="B442" s="55"/>
      <c r="C442" s="72"/>
      <c r="D442" s="58" t="s">
        <v>88</v>
      </c>
      <c r="E442" s="319">
        <v>26</v>
      </c>
      <c r="F442" s="319">
        <v>74</v>
      </c>
      <c r="G442" s="319">
        <v>77</v>
      </c>
      <c r="H442" s="319">
        <v>21</v>
      </c>
      <c r="I442" s="319">
        <v>2</v>
      </c>
      <c r="J442" s="319">
        <v>0</v>
      </c>
      <c r="K442" s="213">
        <f t="shared" si="168"/>
        <v>200</v>
      </c>
      <c r="L442" s="73">
        <f t="shared" si="169"/>
        <v>0.13</v>
      </c>
      <c r="M442" s="73">
        <f t="shared" si="170"/>
        <v>0.37</v>
      </c>
      <c r="N442" s="73">
        <f t="shared" si="171"/>
        <v>0.38500000000000001</v>
      </c>
      <c r="O442" s="73">
        <f t="shared" si="172"/>
        <v>0.105</v>
      </c>
      <c r="P442" s="20">
        <f t="shared" si="173"/>
        <v>0.01</v>
      </c>
      <c r="Q442" s="255">
        <f t="shared" si="174"/>
        <v>0</v>
      </c>
    </row>
    <row r="443" spans="2:17" s="10" customFormat="1" ht="13.5" customHeight="1" x14ac:dyDescent="0.15">
      <c r="B443" s="55" t="s">
        <v>26</v>
      </c>
      <c r="C443" s="26" t="s">
        <v>16</v>
      </c>
      <c r="D443" s="74" t="s">
        <v>91</v>
      </c>
      <c r="E443" s="331">
        <v>24</v>
      </c>
      <c r="F443" s="331">
        <v>54</v>
      </c>
      <c r="G443" s="331">
        <v>67</v>
      </c>
      <c r="H443" s="331">
        <v>17</v>
      </c>
      <c r="I443" s="331">
        <v>2</v>
      </c>
      <c r="J443" s="331">
        <v>1</v>
      </c>
      <c r="K443" s="215">
        <f t="shared" si="168"/>
        <v>165</v>
      </c>
      <c r="L443" s="86">
        <f t="shared" si="169"/>
        <v>0.14545454545454545</v>
      </c>
      <c r="M443" s="77">
        <f t="shared" si="170"/>
        <v>0.32727272727272727</v>
      </c>
      <c r="N443" s="77">
        <f t="shared" si="171"/>
        <v>0.40606060606060607</v>
      </c>
      <c r="O443" s="77">
        <f t="shared" si="172"/>
        <v>0.10303030303030303</v>
      </c>
      <c r="P443" s="22">
        <f t="shared" si="173"/>
        <v>1.2121212121212121E-2</v>
      </c>
      <c r="Q443" s="259">
        <f t="shared" si="174"/>
        <v>6.0606060606060606E-3</v>
      </c>
    </row>
    <row r="444" spans="2:17" ht="13.5" customHeight="1" thickBot="1" x14ac:dyDescent="0.2">
      <c r="B444" s="55"/>
      <c r="C444" s="72"/>
      <c r="D444" s="91" t="s">
        <v>24</v>
      </c>
      <c r="E444" s="225"/>
      <c r="F444" s="225"/>
      <c r="G444" s="225"/>
      <c r="H444" s="225"/>
      <c r="I444" s="225"/>
      <c r="J444" s="225"/>
      <c r="K444" s="221">
        <f>$F$11-K441</f>
        <v>0</v>
      </c>
      <c r="L444" s="425"/>
      <c r="M444" s="426"/>
      <c r="N444" s="426"/>
      <c r="O444" s="426"/>
      <c r="P444" s="427"/>
      <c r="Q444" s="428"/>
    </row>
    <row r="445" spans="2:17" ht="13.5" customHeight="1" thickTop="1" x14ac:dyDescent="0.15">
      <c r="B445" s="92"/>
      <c r="C445" s="93"/>
      <c r="D445" s="94" t="s">
        <v>10</v>
      </c>
      <c r="E445" s="222">
        <f t="shared" ref="E445:K445" si="177">SUM(E446:E447)</f>
        <v>64</v>
      </c>
      <c r="F445" s="222">
        <f t="shared" si="177"/>
        <v>163</v>
      </c>
      <c r="G445" s="222">
        <f t="shared" si="177"/>
        <v>260</v>
      </c>
      <c r="H445" s="222">
        <f t="shared" si="177"/>
        <v>340</v>
      </c>
      <c r="I445" s="222">
        <f t="shared" si="177"/>
        <v>334</v>
      </c>
      <c r="J445" s="222">
        <f t="shared" si="177"/>
        <v>19</v>
      </c>
      <c r="K445" s="223">
        <f t="shared" si="177"/>
        <v>1180</v>
      </c>
      <c r="L445" s="85">
        <f>E445/K445</f>
        <v>5.4237288135593219E-2</v>
      </c>
      <c r="M445" s="85">
        <f>F445/K445</f>
        <v>0.13813559322033897</v>
      </c>
      <c r="N445" s="85">
        <f>G445/K445</f>
        <v>0.22033898305084745</v>
      </c>
      <c r="O445" s="85">
        <f>H445/K445</f>
        <v>0.28813559322033899</v>
      </c>
      <c r="P445" s="21">
        <f>I445/K445</f>
        <v>0.2830508474576271</v>
      </c>
      <c r="Q445" s="256">
        <f>J445/K445</f>
        <v>1.6101694915254237E-2</v>
      </c>
    </row>
    <row r="446" spans="2:17" ht="13.5" customHeight="1" x14ac:dyDescent="0.15">
      <c r="B446" s="55"/>
      <c r="C446" s="72"/>
      <c r="D446" s="58" t="s">
        <v>88</v>
      </c>
      <c r="E446" s="212">
        <f t="shared" ref="E446:J447" si="178">E422+E432+E442</f>
        <v>33</v>
      </c>
      <c r="F446" s="212">
        <f t="shared" si="178"/>
        <v>89</v>
      </c>
      <c r="G446" s="212">
        <f t="shared" si="178"/>
        <v>135</v>
      </c>
      <c r="H446" s="212">
        <f t="shared" si="178"/>
        <v>193</v>
      </c>
      <c r="I446" s="212">
        <f t="shared" si="178"/>
        <v>170</v>
      </c>
      <c r="J446" s="212">
        <f t="shared" si="178"/>
        <v>7</v>
      </c>
      <c r="K446" s="213">
        <f>SUM(E446:J446)</f>
        <v>627</v>
      </c>
      <c r="L446" s="73">
        <f>E446/K446</f>
        <v>5.2631578947368418E-2</v>
      </c>
      <c r="M446" s="73">
        <f>F446/K446</f>
        <v>0.1419457735247209</v>
      </c>
      <c r="N446" s="73">
        <f>G446/K446</f>
        <v>0.21531100478468901</v>
      </c>
      <c r="O446" s="73">
        <f>H446/K446</f>
        <v>0.30781499202551832</v>
      </c>
      <c r="P446" s="20">
        <f>I446/K446</f>
        <v>0.27113237639553428</v>
      </c>
      <c r="Q446" s="255">
        <f>J446/K446</f>
        <v>1.1164274322169059E-2</v>
      </c>
    </row>
    <row r="447" spans="2:17" ht="13.5" customHeight="1" x14ac:dyDescent="0.15">
      <c r="B447" s="96" t="s">
        <v>10</v>
      </c>
      <c r="C447" s="26"/>
      <c r="D447" s="74" t="s">
        <v>91</v>
      </c>
      <c r="E447" s="214">
        <f t="shared" si="178"/>
        <v>31</v>
      </c>
      <c r="F447" s="214">
        <f t="shared" si="178"/>
        <v>74</v>
      </c>
      <c r="G447" s="214">
        <f t="shared" si="178"/>
        <v>125</v>
      </c>
      <c r="H447" s="214">
        <f t="shared" si="178"/>
        <v>147</v>
      </c>
      <c r="I447" s="214">
        <f t="shared" si="178"/>
        <v>164</v>
      </c>
      <c r="J447" s="214">
        <f t="shared" si="178"/>
        <v>12</v>
      </c>
      <c r="K447" s="215">
        <f>SUM(E447:J447)</f>
        <v>553</v>
      </c>
      <c r="L447" s="86">
        <f>E447/K447</f>
        <v>5.6057866184448461E-2</v>
      </c>
      <c r="M447" s="77">
        <f>F447/K447</f>
        <v>0.13381555153707053</v>
      </c>
      <c r="N447" s="77">
        <f>G447/K447</f>
        <v>0.22603978300180833</v>
      </c>
      <c r="O447" s="77">
        <f>H447/K447</f>
        <v>0.26582278481012656</v>
      </c>
      <c r="P447" s="22">
        <f>I447/K447</f>
        <v>0.29656419529837252</v>
      </c>
      <c r="Q447" s="259">
        <f>J447/K447</f>
        <v>2.1699819168173599E-2</v>
      </c>
    </row>
    <row r="448" spans="2:17" ht="13.5" customHeight="1" x14ac:dyDescent="0.15">
      <c r="B448" s="84"/>
      <c r="C448" s="97"/>
      <c r="D448" s="59" t="s">
        <v>24</v>
      </c>
      <c r="E448" s="224"/>
      <c r="F448" s="224"/>
      <c r="G448" s="224"/>
      <c r="H448" s="224"/>
      <c r="I448" s="224"/>
      <c r="J448" s="224"/>
      <c r="K448" s="216">
        <f>K424+K434+K444</f>
        <v>1</v>
      </c>
      <c r="L448" s="80"/>
      <c r="M448" s="80"/>
      <c r="N448" s="80"/>
      <c r="O448" s="80"/>
      <c r="P448" s="35"/>
      <c r="Q448" s="253"/>
    </row>
    <row r="449" spans="2:15" x14ac:dyDescent="0.15">
      <c r="B449" s="303"/>
      <c r="C449" s="303"/>
      <c r="D449" s="30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</row>
    <row r="450" spans="2:15" x14ac:dyDescent="0.15">
      <c r="B450" s="303"/>
      <c r="C450" s="303"/>
      <c r="D450" s="30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</row>
    <row r="451" spans="2:15" x14ac:dyDescent="0.15">
      <c r="B451" s="303"/>
      <c r="C451" s="303"/>
      <c r="D451" s="30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</row>
    <row r="452" spans="2:15" x14ac:dyDescent="0.15">
      <c r="B452" s="303"/>
      <c r="C452" s="303"/>
      <c r="D452" s="30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</row>
    <row r="453" spans="2:15" x14ac:dyDescent="0.15">
      <c r="B453" s="303"/>
      <c r="C453" s="303"/>
      <c r="D453" s="30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</row>
    <row r="454" spans="2:15" x14ac:dyDescent="0.15">
      <c r="B454" s="303"/>
      <c r="C454" s="303"/>
      <c r="D454" s="30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</row>
    <row r="455" spans="2:15" x14ac:dyDescent="0.15">
      <c r="B455" s="303"/>
      <c r="C455" s="303"/>
      <c r="D455" s="30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</row>
    <row r="456" spans="2:15" x14ac:dyDescent="0.15">
      <c r="B456" s="303"/>
      <c r="C456" s="303"/>
      <c r="D456" s="30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</row>
    <row r="457" spans="2:15" x14ac:dyDescent="0.15">
      <c r="B457" s="303"/>
      <c r="C457" s="303"/>
      <c r="D457" s="30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</row>
    <row r="458" spans="2:15" x14ac:dyDescent="0.15">
      <c r="B458" s="303"/>
      <c r="C458" s="303"/>
      <c r="D458" s="30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</row>
    <row r="459" spans="2:15" x14ac:dyDescent="0.15">
      <c r="B459" s="303"/>
      <c r="C459" s="303"/>
      <c r="D459" s="30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</row>
    <row r="460" spans="2:15" x14ac:dyDescent="0.15">
      <c r="B460" s="303"/>
      <c r="C460" s="303"/>
      <c r="D460" s="30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</row>
    <row r="461" spans="2:15" x14ac:dyDescent="0.15">
      <c r="B461" s="303"/>
      <c r="C461" s="303"/>
      <c r="D461" s="30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</row>
    <row r="462" spans="2:15" x14ac:dyDescent="0.15">
      <c r="B462" s="303"/>
      <c r="C462" s="303"/>
      <c r="D462" s="30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</row>
    <row r="463" spans="2:15" x14ac:dyDescent="0.15">
      <c r="B463" s="303"/>
      <c r="C463" s="303"/>
      <c r="D463" s="30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</row>
    <row r="464" spans="2:15" x14ac:dyDescent="0.15">
      <c r="B464" s="303"/>
      <c r="C464" s="303"/>
      <c r="D464" s="30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</row>
    <row r="465" spans="2:15" x14ac:dyDescent="0.15">
      <c r="B465" s="303"/>
      <c r="C465" s="303"/>
      <c r="D465" s="30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</row>
    <row r="466" spans="2:15" x14ac:dyDescent="0.15">
      <c r="B466" s="303"/>
      <c r="C466" s="303"/>
      <c r="D466" s="30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</row>
    <row r="467" spans="2:15" x14ac:dyDescent="0.15">
      <c r="B467" s="303"/>
      <c r="C467" s="303"/>
      <c r="D467" s="30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</row>
    <row r="468" spans="2:15" x14ac:dyDescent="0.15">
      <c r="B468" s="303"/>
      <c r="C468" s="303"/>
      <c r="D468" s="30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</row>
    <row r="469" spans="2:15" x14ac:dyDescent="0.15">
      <c r="B469" s="303"/>
      <c r="C469" s="303"/>
      <c r="D469" s="30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</row>
    <row r="470" spans="2:15" x14ac:dyDescent="0.15">
      <c r="B470" s="303"/>
      <c r="C470" s="303"/>
      <c r="D470" s="30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</row>
    <row r="471" spans="2:15" x14ac:dyDescent="0.15">
      <c r="B471" s="303"/>
      <c r="C471" s="303"/>
      <c r="D471" s="30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</row>
    <row r="472" spans="2:15" x14ac:dyDescent="0.15">
      <c r="B472" s="303"/>
      <c r="C472" s="303"/>
      <c r="D472" s="30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</row>
    <row r="473" spans="2:15" x14ac:dyDescent="0.15">
      <c r="B473" s="303"/>
      <c r="C473" s="303"/>
      <c r="D473" s="30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</row>
    <row r="474" spans="2:15" x14ac:dyDescent="0.15">
      <c r="B474" s="303"/>
      <c r="C474" s="303"/>
      <c r="D474" s="30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</row>
    <row r="475" spans="2:15" x14ac:dyDescent="0.15">
      <c r="B475" s="303"/>
      <c r="C475" s="303"/>
      <c r="D475" s="30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</row>
    <row r="476" spans="2:15" x14ac:dyDescent="0.15">
      <c r="B476" s="303"/>
      <c r="C476" s="303"/>
      <c r="D476" s="30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</row>
    <row r="477" spans="2:15" x14ac:dyDescent="0.15">
      <c r="B477" s="303"/>
      <c r="C477" s="303"/>
      <c r="D477" s="30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</row>
    <row r="478" spans="2:15" x14ac:dyDescent="0.15">
      <c r="B478" s="303"/>
      <c r="C478" s="303"/>
      <c r="D478" s="30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</row>
    <row r="479" spans="2:15" x14ac:dyDescent="0.15">
      <c r="B479" s="303"/>
      <c r="C479" s="303"/>
      <c r="D479" s="30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</row>
    <row r="480" spans="2:15" x14ac:dyDescent="0.15">
      <c r="B480" s="303"/>
      <c r="C480" s="303"/>
      <c r="D480" s="30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</row>
    <row r="481" spans="2:15" x14ac:dyDescent="0.15">
      <c r="B481" s="303"/>
      <c r="C481" s="303"/>
      <c r="D481" s="30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</row>
    <row r="482" spans="2:15" x14ac:dyDescent="0.15">
      <c r="B482" s="303"/>
      <c r="C482" s="303"/>
      <c r="D482" s="30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</row>
    <row r="483" spans="2:15" x14ac:dyDescent="0.15">
      <c r="B483" s="303"/>
      <c r="C483" s="303"/>
      <c r="D483" s="30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</row>
    <row r="484" spans="2:15" x14ac:dyDescent="0.15">
      <c r="B484" s="303"/>
      <c r="C484" s="303"/>
      <c r="D484" s="30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</row>
    <row r="485" spans="2:15" x14ac:dyDescent="0.15">
      <c r="B485" s="303"/>
      <c r="C485" s="303"/>
      <c r="D485" s="30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</row>
    <row r="486" spans="2:15" x14ac:dyDescent="0.15">
      <c r="B486" s="303"/>
      <c r="C486" s="303"/>
      <c r="D486" s="30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</row>
    <row r="487" spans="2:15" x14ac:dyDescent="0.15">
      <c r="B487" s="303"/>
      <c r="C487" s="303"/>
      <c r="D487" s="30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</row>
    <row r="488" spans="2:15" x14ac:dyDescent="0.15">
      <c r="B488" s="303"/>
      <c r="C488" s="303"/>
      <c r="D488" s="30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</row>
    <row r="489" spans="2:15" x14ac:dyDescent="0.15">
      <c r="B489" s="303"/>
      <c r="C489" s="303"/>
      <c r="D489" s="30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</row>
    <row r="490" spans="2:15" x14ac:dyDescent="0.15">
      <c r="B490" s="303"/>
      <c r="C490" s="303"/>
      <c r="D490" s="30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</row>
    <row r="491" spans="2:15" x14ac:dyDescent="0.15">
      <c r="B491" s="303"/>
      <c r="C491" s="303"/>
      <c r="D491" s="30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</row>
    <row r="492" spans="2:15" x14ac:dyDescent="0.15">
      <c r="B492" s="303"/>
      <c r="C492" s="303"/>
      <c r="D492" s="30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</row>
    <row r="493" spans="2:15" x14ac:dyDescent="0.15">
      <c r="B493" s="303"/>
      <c r="C493" s="303"/>
      <c r="D493" s="30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</row>
    <row r="494" spans="2:15" x14ac:dyDescent="0.15">
      <c r="B494" s="303"/>
      <c r="C494" s="303"/>
      <c r="D494" s="30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</row>
    <row r="495" spans="2:15" x14ac:dyDescent="0.15">
      <c r="B495" s="303"/>
      <c r="C495" s="303"/>
      <c r="D495" s="30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</row>
    <row r="496" spans="2:15" x14ac:dyDescent="0.15">
      <c r="B496" s="303"/>
      <c r="C496" s="303"/>
      <c r="D496" s="30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</row>
    <row r="497" spans="2:15" x14ac:dyDescent="0.15">
      <c r="B497" s="303"/>
      <c r="C497" s="303"/>
      <c r="D497" s="30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</row>
    <row r="498" spans="2:15" x14ac:dyDescent="0.15">
      <c r="B498" s="303"/>
      <c r="C498" s="303"/>
      <c r="D498" s="30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</row>
    <row r="499" spans="2:15" x14ac:dyDescent="0.15">
      <c r="B499" s="303"/>
      <c r="C499" s="303"/>
      <c r="D499" s="30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</row>
    <row r="500" spans="2:15" x14ac:dyDescent="0.15">
      <c r="B500" s="303"/>
      <c r="C500" s="303"/>
      <c r="D500" s="30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</row>
    <row r="501" spans="2:15" x14ac:dyDescent="0.15">
      <c r="B501" s="303"/>
      <c r="C501" s="303"/>
      <c r="D501" s="30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</row>
    <row r="502" spans="2:15" x14ac:dyDescent="0.15">
      <c r="B502" s="303"/>
      <c r="C502" s="303"/>
      <c r="D502" s="30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</row>
    <row r="503" spans="2:15" x14ac:dyDescent="0.15">
      <c r="B503" s="303"/>
      <c r="C503" s="303"/>
      <c r="D503" s="30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</row>
    <row r="504" spans="2:15" x14ac:dyDescent="0.15">
      <c r="B504" s="303"/>
      <c r="C504" s="303"/>
      <c r="D504" s="30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</row>
    <row r="505" spans="2:15" x14ac:dyDescent="0.15">
      <c r="B505" s="303"/>
      <c r="C505" s="303"/>
      <c r="D505" s="30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</row>
    <row r="506" spans="2:15" x14ac:dyDescent="0.15">
      <c r="B506" s="303"/>
      <c r="C506" s="303"/>
      <c r="D506" s="30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</row>
    <row r="507" spans="2:15" x14ac:dyDescent="0.15">
      <c r="B507" s="303"/>
      <c r="C507" s="303"/>
      <c r="D507" s="30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</row>
    <row r="508" spans="2:15" x14ac:dyDescent="0.15">
      <c r="B508" s="303"/>
      <c r="C508" s="303"/>
      <c r="D508" s="30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</row>
    <row r="509" spans="2:15" x14ac:dyDescent="0.15">
      <c r="B509" s="303"/>
      <c r="C509" s="303"/>
      <c r="D509" s="30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</row>
    <row r="510" spans="2:15" x14ac:dyDescent="0.15">
      <c r="B510" s="303"/>
      <c r="C510" s="303"/>
      <c r="D510" s="30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</row>
    <row r="511" spans="2:15" x14ac:dyDescent="0.15">
      <c r="B511" s="303"/>
      <c r="C511" s="303"/>
      <c r="D511" s="30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</row>
    <row r="512" spans="2:15" x14ac:dyDescent="0.15">
      <c r="B512" s="303"/>
      <c r="C512" s="303"/>
      <c r="D512" s="30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</row>
    <row r="513" spans="2:15" x14ac:dyDescent="0.15">
      <c r="B513" s="303"/>
      <c r="C513" s="303"/>
      <c r="D513" s="30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</row>
    <row r="514" spans="2:15" x14ac:dyDescent="0.15">
      <c r="B514" s="303"/>
      <c r="C514" s="303"/>
      <c r="D514" s="30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</row>
    <row r="515" spans="2:15" x14ac:dyDescent="0.15">
      <c r="B515" s="303"/>
      <c r="C515" s="303"/>
      <c r="D515" s="30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</row>
    <row r="516" spans="2:15" x14ac:dyDescent="0.15">
      <c r="B516" s="303"/>
      <c r="C516" s="303"/>
      <c r="D516" s="30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</row>
    <row r="517" spans="2:15" x14ac:dyDescent="0.15">
      <c r="B517" s="303"/>
      <c r="C517" s="303"/>
      <c r="D517" s="30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</row>
    <row r="518" spans="2:15" x14ac:dyDescent="0.15">
      <c r="B518" s="303"/>
      <c r="C518" s="303"/>
      <c r="D518" s="30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</row>
    <row r="519" spans="2:15" x14ac:dyDescent="0.15">
      <c r="B519" s="303"/>
      <c r="C519" s="303"/>
      <c r="D519" s="30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</row>
    <row r="520" spans="2:15" x14ac:dyDescent="0.15">
      <c r="B520" s="303"/>
      <c r="C520" s="303"/>
      <c r="D520" s="30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</row>
    <row r="521" spans="2:15" x14ac:dyDescent="0.15">
      <c r="B521" s="303"/>
      <c r="C521" s="303"/>
      <c r="D521" s="30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</row>
    <row r="522" spans="2:15" x14ac:dyDescent="0.15">
      <c r="B522" s="303"/>
      <c r="C522" s="303"/>
      <c r="D522" s="30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</row>
    <row r="523" spans="2:15" x14ac:dyDescent="0.15">
      <c r="B523" s="303"/>
      <c r="C523" s="303"/>
      <c r="D523" s="30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</row>
    <row r="524" spans="2:15" x14ac:dyDescent="0.15">
      <c r="B524" s="303"/>
      <c r="C524" s="303"/>
      <c r="D524" s="30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</row>
    <row r="525" spans="2:15" x14ac:dyDescent="0.15">
      <c r="B525" s="303"/>
      <c r="C525" s="303"/>
      <c r="D525" s="30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</row>
    <row r="526" spans="2:15" x14ac:dyDescent="0.15">
      <c r="B526" s="303"/>
      <c r="C526" s="303"/>
      <c r="D526" s="30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</row>
    <row r="527" spans="2:15" x14ac:dyDescent="0.15">
      <c r="B527" s="303"/>
      <c r="C527" s="303"/>
      <c r="D527" s="30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</row>
    <row r="528" spans="2:15" x14ac:dyDescent="0.15">
      <c r="B528" s="303"/>
      <c r="C528" s="303"/>
      <c r="D528" s="30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</row>
    <row r="529" spans="2:15" x14ac:dyDescent="0.15">
      <c r="B529" s="303"/>
      <c r="C529" s="303"/>
      <c r="D529" s="30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</row>
    <row r="530" spans="2:15" x14ac:dyDescent="0.15">
      <c r="B530" s="303"/>
      <c r="C530" s="303"/>
      <c r="D530" s="30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</row>
    <row r="531" spans="2:15" x14ac:dyDescent="0.15">
      <c r="B531" s="303"/>
      <c r="C531" s="303"/>
      <c r="D531" s="30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</row>
    <row r="532" spans="2:15" x14ac:dyDescent="0.15">
      <c r="B532" s="303"/>
      <c r="C532" s="303"/>
      <c r="D532" s="30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</row>
    <row r="533" spans="2:15" x14ac:dyDescent="0.15">
      <c r="B533" s="303"/>
      <c r="C533" s="303"/>
      <c r="D533" s="30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</row>
    <row r="534" spans="2:15" x14ac:dyDescent="0.15">
      <c r="B534" s="303"/>
      <c r="C534" s="303"/>
      <c r="D534" s="30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</row>
    <row r="535" spans="2:15" x14ac:dyDescent="0.15">
      <c r="B535" s="303"/>
      <c r="C535" s="303"/>
      <c r="D535" s="30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</row>
    <row r="536" spans="2:15" x14ac:dyDescent="0.15">
      <c r="B536" s="303"/>
      <c r="C536" s="303"/>
      <c r="D536" s="30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</row>
    <row r="537" spans="2:15" x14ac:dyDescent="0.15">
      <c r="B537" s="303"/>
      <c r="C537" s="303"/>
      <c r="D537" s="30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</row>
    <row r="538" spans="2:15" x14ac:dyDescent="0.15">
      <c r="B538" s="303"/>
      <c r="C538" s="303"/>
      <c r="D538" s="30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</row>
    <row r="539" spans="2:15" x14ac:dyDescent="0.15">
      <c r="B539" s="303"/>
      <c r="C539" s="303"/>
      <c r="D539" s="30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</row>
    <row r="540" spans="2:15" x14ac:dyDescent="0.15">
      <c r="B540" s="303"/>
      <c r="C540" s="303"/>
      <c r="D540" s="30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</row>
    <row r="541" spans="2:15" x14ac:dyDescent="0.15">
      <c r="B541" s="303"/>
      <c r="C541" s="303"/>
      <c r="D541" s="30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</row>
    <row r="542" spans="2:15" x14ac:dyDescent="0.15">
      <c r="B542" s="303"/>
      <c r="C542" s="303"/>
      <c r="D542" s="30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</row>
    <row r="543" spans="2:15" x14ac:dyDescent="0.15">
      <c r="B543" s="303"/>
      <c r="C543" s="303"/>
      <c r="D543" s="30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</row>
    <row r="544" spans="2:15" x14ac:dyDescent="0.15">
      <c r="B544" s="303"/>
      <c r="C544" s="303"/>
      <c r="D544" s="30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</row>
    <row r="545" spans="2:15" x14ac:dyDescent="0.15">
      <c r="B545" s="303"/>
      <c r="C545" s="303"/>
      <c r="D545" s="30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</row>
    <row r="546" spans="2:15" x14ac:dyDescent="0.15">
      <c r="B546" s="303"/>
      <c r="C546" s="303"/>
      <c r="D546" s="30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</row>
    <row r="547" spans="2:15" x14ac:dyDescent="0.15">
      <c r="B547" s="303"/>
      <c r="C547" s="303"/>
      <c r="D547" s="30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</row>
    <row r="548" spans="2:15" x14ac:dyDescent="0.15">
      <c r="B548" s="303"/>
      <c r="C548" s="303"/>
      <c r="D548" s="30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</row>
    <row r="549" spans="2:15" x14ac:dyDescent="0.15">
      <c r="B549" s="303"/>
      <c r="C549" s="303"/>
      <c r="D549" s="30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</row>
    <row r="550" spans="2:15" x14ac:dyDescent="0.15">
      <c r="B550" s="303"/>
      <c r="C550" s="303"/>
      <c r="D550" s="30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</row>
    <row r="551" spans="2:15" x14ac:dyDescent="0.15">
      <c r="B551" s="303"/>
      <c r="C551" s="303"/>
      <c r="D551" s="30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</row>
    <row r="552" spans="2:15" x14ac:dyDescent="0.15">
      <c r="B552" s="303"/>
      <c r="C552" s="303"/>
      <c r="D552" s="30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</row>
    <row r="553" spans="2:15" x14ac:dyDescent="0.15">
      <c r="B553" s="303"/>
      <c r="C553" s="303"/>
      <c r="D553" s="30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</row>
    <row r="554" spans="2:15" x14ac:dyDescent="0.15">
      <c r="B554" s="303"/>
      <c r="C554" s="303"/>
      <c r="D554" s="30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</row>
    <row r="555" spans="2:15" x14ac:dyDescent="0.15">
      <c r="B555" s="303"/>
      <c r="C555" s="303"/>
      <c r="D555" s="30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</row>
    <row r="556" spans="2:15" x14ac:dyDescent="0.15">
      <c r="B556" s="303"/>
      <c r="C556" s="303"/>
      <c r="D556" s="30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</row>
    <row r="557" spans="2:15" x14ac:dyDescent="0.15">
      <c r="B557" s="303"/>
      <c r="C557" s="303"/>
      <c r="D557" s="30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</row>
    <row r="558" spans="2:15" x14ac:dyDescent="0.15">
      <c r="B558" s="303"/>
      <c r="C558" s="303"/>
      <c r="D558" s="30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</row>
    <row r="559" spans="2:15" x14ac:dyDescent="0.15">
      <c r="B559" s="303"/>
      <c r="C559" s="303"/>
      <c r="D559" s="30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</row>
    <row r="560" spans="2:15" x14ac:dyDescent="0.15">
      <c r="B560" s="303"/>
      <c r="C560" s="303"/>
      <c r="D560" s="30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</row>
    <row r="561" spans="2:15" x14ac:dyDescent="0.15">
      <c r="B561" s="303"/>
      <c r="C561" s="303"/>
      <c r="D561" s="30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</row>
    <row r="562" spans="2:15" x14ac:dyDescent="0.15">
      <c r="B562" s="303"/>
      <c r="C562" s="303"/>
      <c r="D562" s="30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</row>
    <row r="563" spans="2:15" x14ac:dyDescent="0.15">
      <c r="B563" s="303"/>
      <c r="C563" s="303"/>
      <c r="D563" s="30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</row>
    <row r="564" spans="2:15" x14ac:dyDescent="0.15">
      <c r="B564" s="303"/>
      <c r="C564" s="303"/>
      <c r="D564" s="30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</row>
    <row r="565" spans="2:15" x14ac:dyDescent="0.15">
      <c r="B565" s="303"/>
      <c r="C565" s="303"/>
      <c r="D565" s="30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</row>
    <row r="566" spans="2:15" x14ac:dyDescent="0.15">
      <c r="B566" s="303"/>
      <c r="C566" s="303"/>
      <c r="D566" s="30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</row>
    <row r="567" spans="2:15" x14ac:dyDescent="0.15">
      <c r="B567" s="303"/>
      <c r="C567" s="303"/>
      <c r="D567" s="30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</row>
    <row r="568" spans="2:15" x14ac:dyDescent="0.15">
      <c r="B568" s="303"/>
      <c r="C568" s="303"/>
      <c r="D568" s="30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</row>
    <row r="569" spans="2:15" x14ac:dyDescent="0.15">
      <c r="B569" s="303"/>
      <c r="C569" s="303"/>
      <c r="D569" s="30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</row>
    <row r="570" spans="2:15" x14ac:dyDescent="0.15">
      <c r="B570" s="303"/>
      <c r="C570" s="303"/>
      <c r="D570" s="30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</row>
    <row r="571" spans="2:15" x14ac:dyDescent="0.15">
      <c r="B571" s="303"/>
      <c r="C571" s="303"/>
      <c r="D571" s="30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</row>
    <row r="572" spans="2:15" x14ac:dyDescent="0.15">
      <c r="B572" s="303"/>
      <c r="C572" s="303"/>
      <c r="D572" s="30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</row>
    <row r="573" spans="2:15" x14ac:dyDescent="0.15">
      <c r="B573" s="303"/>
      <c r="C573" s="303"/>
      <c r="D573" s="30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</row>
    <row r="574" spans="2:15" x14ac:dyDescent="0.15">
      <c r="B574" s="303"/>
      <c r="C574" s="303"/>
      <c r="D574" s="30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</row>
    <row r="575" spans="2:15" x14ac:dyDescent="0.15">
      <c r="B575" s="303"/>
      <c r="C575" s="303"/>
      <c r="D575" s="30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</row>
    <row r="576" spans="2:15" x14ac:dyDescent="0.15">
      <c r="B576" s="303"/>
      <c r="C576" s="303"/>
      <c r="D576" s="30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</row>
    <row r="577" spans="2:15" x14ac:dyDescent="0.15">
      <c r="B577" s="303"/>
      <c r="C577" s="303"/>
      <c r="D577" s="30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</row>
    <row r="578" spans="2:15" x14ac:dyDescent="0.15">
      <c r="B578" s="303"/>
      <c r="C578" s="303"/>
      <c r="D578" s="30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</row>
    <row r="579" spans="2:15" x14ac:dyDescent="0.15">
      <c r="B579" s="303"/>
      <c r="C579" s="303"/>
      <c r="D579" s="30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</row>
    <row r="580" spans="2:15" x14ac:dyDescent="0.15">
      <c r="B580" s="303"/>
      <c r="C580" s="303"/>
      <c r="D580" s="30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</row>
    <row r="581" spans="2:15" x14ac:dyDescent="0.15">
      <c r="B581" s="303"/>
      <c r="C581" s="303"/>
      <c r="D581" s="30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</row>
    <row r="582" spans="2:15" x14ac:dyDescent="0.15">
      <c r="B582" s="303"/>
      <c r="C582" s="303"/>
      <c r="D582" s="30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</row>
    <row r="583" spans="2:15" x14ac:dyDescent="0.15">
      <c r="B583" s="303"/>
      <c r="C583" s="303"/>
      <c r="D583" s="30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</row>
    <row r="584" spans="2:15" x14ac:dyDescent="0.15">
      <c r="B584" s="303"/>
      <c r="C584" s="303"/>
      <c r="D584" s="30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</row>
    <row r="585" spans="2:15" x14ac:dyDescent="0.15">
      <c r="B585" s="303"/>
      <c r="C585" s="303"/>
      <c r="D585" s="30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</row>
    <row r="586" spans="2:15" x14ac:dyDescent="0.15">
      <c r="B586" s="303"/>
      <c r="C586" s="303"/>
      <c r="D586" s="30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</row>
    <row r="587" spans="2:15" x14ac:dyDescent="0.15">
      <c r="B587" s="303"/>
      <c r="C587" s="303"/>
      <c r="D587" s="30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</row>
    <row r="588" spans="2:15" x14ac:dyDescent="0.15">
      <c r="B588" s="303"/>
      <c r="C588" s="303"/>
      <c r="D588" s="30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</row>
    <row r="589" spans="2:15" x14ac:dyDescent="0.15">
      <c r="B589" s="303"/>
      <c r="C589" s="303"/>
      <c r="D589" s="30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</row>
    <row r="590" spans="2:15" x14ac:dyDescent="0.15">
      <c r="B590" s="303"/>
      <c r="C590" s="303"/>
      <c r="D590" s="30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</row>
    <row r="591" spans="2:15" x14ac:dyDescent="0.15">
      <c r="B591" s="303"/>
      <c r="C591" s="303"/>
      <c r="D591" s="30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</row>
    <row r="592" spans="2:15" x14ac:dyDescent="0.15">
      <c r="B592" s="303"/>
      <c r="C592" s="303"/>
      <c r="D592" s="30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</row>
    <row r="593" spans="2:15" x14ac:dyDescent="0.15">
      <c r="B593" s="303"/>
      <c r="C593" s="303"/>
      <c r="D593" s="30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</row>
    <row r="594" spans="2:15" x14ac:dyDescent="0.15">
      <c r="B594" s="303"/>
      <c r="C594" s="303"/>
      <c r="D594" s="30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</row>
    <row r="595" spans="2:15" x14ac:dyDescent="0.15">
      <c r="B595" s="303"/>
      <c r="C595" s="303"/>
      <c r="D595" s="30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</row>
    <row r="596" spans="2:15" x14ac:dyDescent="0.15">
      <c r="B596" s="303"/>
      <c r="C596" s="303"/>
      <c r="D596" s="30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</row>
    <row r="597" spans="2:15" x14ac:dyDescent="0.15">
      <c r="B597" s="303"/>
      <c r="C597" s="303"/>
      <c r="D597" s="30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</row>
    <row r="598" spans="2:15" x14ac:dyDescent="0.15">
      <c r="B598" s="303"/>
      <c r="C598" s="303"/>
      <c r="D598" s="30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</row>
    <row r="599" spans="2:15" x14ac:dyDescent="0.15">
      <c r="B599" s="303"/>
      <c r="C599" s="303"/>
      <c r="D599" s="30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</row>
    <row r="600" spans="2:15" x14ac:dyDescent="0.15">
      <c r="B600" s="303"/>
      <c r="C600" s="303"/>
      <c r="D600" s="30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</row>
    <row r="601" spans="2:15" x14ac:dyDescent="0.15">
      <c r="B601" s="303"/>
      <c r="C601" s="303"/>
      <c r="D601" s="30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</row>
    <row r="602" spans="2:15" x14ac:dyDescent="0.15">
      <c r="B602" s="303"/>
      <c r="C602" s="303"/>
      <c r="D602" s="30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</row>
    <row r="603" spans="2:15" x14ac:dyDescent="0.15">
      <c r="B603" s="303"/>
      <c r="C603" s="303"/>
      <c r="D603" s="30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</row>
    <row r="604" spans="2:15" x14ac:dyDescent="0.15">
      <c r="B604" s="303"/>
      <c r="C604" s="303"/>
      <c r="D604" s="30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</row>
    <row r="605" spans="2:15" x14ac:dyDescent="0.15">
      <c r="B605" s="303"/>
      <c r="C605" s="303"/>
      <c r="D605" s="30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</row>
    <row r="606" spans="2:15" x14ac:dyDescent="0.15">
      <c r="B606" s="303"/>
      <c r="C606" s="303"/>
      <c r="D606" s="30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</row>
    <row r="607" spans="2:15" x14ac:dyDescent="0.15">
      <c r="B607" s="303"/>
      <c r="C607" s="303"/>
      <c r="D607" s="30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</row>
    <row r="608" spans="2:15" x14ac:dyDescent="0.15">
      <c r="B608" s="303"/>
      <c r="C608" s="303"/>
      <c r="D608" s="30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</row>
    <row r="609" spans="2:15" x14ac:dyDescent="0.15">
      <c r="B609" s="303"/>
      <c r="C609" s="303"/>
      <c r="D609" s="30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</row>
    <row r="610" spans="2:15" x14ac:dyDescent="0.15">
      <c r="B610" s="303"/>
      <c r="C610" s="303"/>
      <c r="D610" s="30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</row>
    <row r="611" spans="2:15" x14ac:dyDescent="0.15">
      <c r="B611" s="303"/>
      <c r="C611" s="303"/>
      <c r="D611" s="30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</row>
    <row r="612" spans="2:15" x14ac:dyDescent="0.15">
      <c r="B612" s="303"/>
      <c r="C612" s="303"/>
      <c r="D612" s="30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</row>
    <row r="613" spans="2:15" x14ac:dyDescent="0.15">
      <c r="B613" s="303"/>
      <c r="C613" s="303"/>
      <c r="D613" s="30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</row>
    <row r="614" spans="2:15" x14ac:dyDescent="0.15">
      <c r="B614" s="303"/>
      <c r="C614" s="303"/>
      <c r="D614" s="30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</row>
    <row r="615" spans="2:15" x14ac:dyDescent="0.15">
      <c r="B615" s="303"/>
      <c r="C615" s="303"/>
      <c r="D615" s="30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</row>
    <row r="616" spans="2:15" x14ac:dyDescent="0.15">
      <c r="B616" s="303"/>
      <c r="C616" s="303"/>
      <c r="D616" s="30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</row>
    <row r="617" spans="2:15" x14ac:dyDescent="0.15">
      <c r="B617" s="303"/>
      <c r="C617" s="303"/>
      <c r="D617" s="30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</row>
    <row r="618" spans="2:15" x14ac:dyDescent="0.15">
      <c r="B618" s="303"/>
      <c r="C618" s="303"/>
      <c r="D618" s="30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</row>
    <row r="619" spans="2:15" x14ac:dyDescent="0.15">
      <c r="B619" s="303"/>
      <c r="C619" s="303"/>
      <c r="D619" s="30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</row>
    <row r="620" spans="2:15" x14ac:dyDescent="0.15">
      <c r="B620" s="303"/>
      <c r="C620" s="303"/>
      <c r="D620" s="30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</row>
    <row r="621" spans="2:15" x14ac:dyDescent="0.15">
      <c r="B621" s="303"/>
      <c r="C621" s="303"/>
      <c r="D621" s="30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</row>
    <row r="622" spans="2:15" x14ac:dyDescent="0.15">
      <c r="B622" s="303"/>
      <c r="C622" s="303"/>
      <c r="D622" s="30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</row>
    <row r="623" spans="2:15" x14ac:dyDescent="0.15">
      <c r="B623" s="303"/>
      <c r="C623" s="303"/>
      <c r="D623" s="30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</row>
    <row r="624" spans="2:15" x14ac:dyDescent="0.15">
      <c r="B624" s="303"/>
      <c r="C624" s="303"/>
      <c r="D624" s="30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</row>
    <row r="625" spans="2:15" x14ac:dyDescent="0.15">
      <c r="B625" s="303"/>
      <c r="C625" s="303"/>
      <c r="D625" s="30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</row>
    <row r="626" spans="2:15" x14ac:dyDescent="0.15">
      <c r="B626" s="303"/>
      <c r="C626" s="303"/>
      <c r="D626" s="30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</row>
    <row r="627" spans="2:15" x14ac:dyDescent="0.15">
      <c r="B627" s="303"/>
      <c r="C627" s="303"/>
      <c r="D627" s="30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</row>
    <row r="628" spans="2:15" x14ac:dyDescent="0.15">
      <c r="B628" s="303"/>
      <c r="C628" s="303"/>
      <c r="D628" s="30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</row>
    <row r="629" spans="2:15" x14ac:dyDescent="0.15">
      <c r="B629" s="303"/>
      <c r="C629" s="303"/>
      <c r="D629" s="30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</row>
    <row r="630" spans="2:15" x14ac:dyDescent="0.15">
      <c r="B630" s="303"/>
      <c r="C630" s="303"/>
      <c r="D630" s="30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</row>
    <row r="631" spans="2:15" x14ac:dyDescent="0.15">
      <c r="B631" s="303"/>
      <c r="C631" s="303"/>
      <c r="D631" s="30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</row>
    <row r="632" spans="2:15" x14ac:dyDescent="0.15">
      <c r="B632" s="303"/>
      <c r="C632" s="303"/>
      <c r="D632" s="30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</row>
    <row r="633" spans="2:15" x14ac:dyDescent="0.15">
      <c r="B633" s="303"/>
      <c r="C633" s="303"/>
      <c r="D633" s="30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</row>
    <row r="634" spans="2:15" x14ac:dyDescent="0.15">
      <c r="B634" s="303"/>
      <c r="C634" s="303"/>
      <c r="D634" s="30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</row>
    <row r="635" spans="2:15" x14ac:dyDescent="0.15">
      <c r="B635" s="303"/>
      <c r="C635" s="303"/>
      <c r="D635" s="30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</row>
    <row r="636" spans="2:15" x14ac:dyDescent="0.15">
      <c r="B636" s="303"/>
      <c r="C636" s="303"/>
      <c r="D636" s="30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</row>
    <row r="637" spans="2:15" x14ac:dyDescent="0.15">
      <c r="B637" s="303"/>
      <c r="C637" s="303"/>
      <c r="D637" s="30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</row>
    <row r="638" spans="2:15" x14ac:dyDescent="0.15">
      <c r="B638" s="303"/>
      <c r="C638" s="303"/>
      <c r="D638" s="30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</row>
    <row r="639" spans="2:15" x14ac:dyDescent="0.15">
      <c r="B639" s="303"/>
      <c r="C639" s="303"/>
      <c r="D639" s="30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</row>
    <row r="640" spans="2:15" x14ac:dyDescent="0.15">
      <c r="B640" s="303"/>
      <c r="C640" s="303"/>
      <c r="D640" s="30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</row>
    <row r="641" spans="2:15" x14ac:dyDescent="0.15">
      <c r="B641" s="303"/>
      <c r="C641" s="303"/>
      <c r="D641" s="30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</row>
    <row r="642" spans="2:15" x14ac:dyDescent="0.15">
      <c r="B642" s="303"/>
      <c r="C642" s="303"/>
      <c r="D642" s="30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</row>
    <row r="643" spans="2:15" x14ac:dyDescent="0.15">
      <c r="B643" s="303"/>
      <c r="C643" s="303"/>
      <c r="D643" s="30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</row>
    <row r="644" spans="2:15" x14ac:dyDescent="0.15">
      <c r="B644" s="303"/>
      <c r="C644" s="303"/>
      <c r="D644" s="30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</row>
    <row r="645" spans="2:15" x14ac:dyDescent="0.15">
      <c r="B645" s="303"/>
      <c r="C645" s="303"/>
      <c r="D645" s="30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</row>
    <row r="646" spans="2:15" x14ac:dyDescent="0.15">
      <c r="B646" s="303"/>
      <c r="C646" s="303"/>
      <c r="D646" s="30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</row>
    <row r="647" spans="2:15" x14ac:dyDescent="0.15">
      <c r="B647" s="303"/>
      <c r="C647" s="303"/>
      <c r="D647" s="30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</row>
    <row r="648" spans="2:15" x14ac:dyDescent="0.15">
      <c r="B648" s="303"/>
      <c r="C648" s="303"/>
      <c r="D648" s="30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</row>
    <row r="649" spans="2:15" x14ac:dyDescent="0.15">
      <c r="B649" s="303"/>
      <c r="C649" s="303"/>
      <c r="D649" s="30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</row>
    <row r="650" spans="2:15" x14ac:dyDescent="0.15">
      <c r="B650" s="303"/>
      <c r="C650" s="303"/>
      <c r="D650" s="30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</row>
    <row r="651" spans="2:15" x14ac:dyDescent="0.15">
      <c r="B651" s="303"/>
      <c r="C651" s="303"/>
      <c r="D651" s="30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</row>
    <row r="652" spans="2:15" x14ac:dyDescent="0.15">
      <c r="B652" s="303"/>
      <c r="C652" s="303"/>
      <c r="D652" s="30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</row>
    <row r="653" spans="2:15" x14ac:dyDescent="0.15">
      <c r="B653" s="303"/>
      <c r="C653" s="303"/>
      <c r="D653" s="30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</row>
    <row r="654" spans="2:15" x14ac:dyDescent="0.15">
      <c r="B654" s="303"/>
      <c r="C654" s="303"/>
      <c r="D654" s="30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</row>
    <row r="655" spans="2:15" x14ac:dyDescent="0.15">
      <c r="B655" s="303"/>
      <c r="C655" s="303"/>
      <c r="D655" s="30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</row>
    <row r="656" spans="2:15" x14ac:dyDescent="0.15">
      <c r="B656" s="303"/>
      <c r="C656" s="303"/>
      <c r="D656" s="30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</row>
    <row r="657" spans="2:15" x14ac:dyDescent="0.15">
      <c r="B657" s="303"/>
      <c r="C657" s="303"/>
      <c r="D657" s="30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</row>
    <row r="658" spans="2:15" x14ac:dyDescent="0.15">
      <c r="B658" s="303"/>
      <c r="C658" s="303"/>
      <c r="D658" s="30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</row>
    <row r="659" spans="2:15" x14ac:dyDescent="0.15">
      <c r="B659" s="303"/>
      <c r="C659" s="303"/>
      <c r="D659" s="30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</row>
    <row r="660" spans="2:15" x14ac:dyDescent="0.15">
      <c r="B660" s="303"/>
      <c r="C660" s="303"/>
      <c r="D660" s="30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</row>
    <row r="661" spans="2:15" x14ac:dyDescent="0.15">
      <c r="B661" s="303"/>
      <c r="C661" s="303"/>
      <c r="D661" s="30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</row>
    <row r="662" spans="2:15" x14ac:dyDescent="0.15">
      <c r="B662" s="303"/>
      <c r="C662" s="303"/>
      <c r="D662" s="30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</row>
    <row r="663" spans="2:15" x14ac:dyDescent="0.15">
      <c r="B663" s="303"/>
      <c r="C663" s="303"/>
      <c r="D663" s="30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</row>
    <row r="664" spans="2:15" x14ac:dyDescent="0.15">
      <c r="B664" s="303"/>
      <c r="C664" s="303"/>
      <c r="D664" s="30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</row>
    <row r="665" spans="2:15" x14ac:dyDescent="0.15">
      <c r="B665" s="303"/>
      <c r="C665" s="303"/>
      <c r="D665" s="30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</row>
    <row r="666" spans="2:15" x14ac:dyDescent="0.15">
      <c r="B666" s="303"/>
      <c r="C666" s="303"/>
      <c r="D666" s="30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</row>
    <row r="667" spans="2:15" x14ac:dyDescent="0.15">
      <c r="B667" s="303"/>
      <c r="C667" s="303"/>
      <c r="D667" s="30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</row>
    <row r="668" spans="2:15" x14ac:dyDescent="0.15">
      <c r="B668" s="303"/>
      <c r="C668" s="303"/>
      <c r="D668" s="30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</row>
    <row r="669" spans="2:15" x14ac:dyDescent="0.15">
      <c r="B669" s="303"/>
      <c r="C669" s="303"/>
      <c r="D669" s="30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</row>
    <row r="670" spans="2:15" x14ac:dyDescent="0.15">
      <c r="B670" s="303"/>
      <c r="C670" s="303"/>
      <c r="D670" s="30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</row>
    <row r="671" spans="2:15" x14ac:dyDescent="0.15">
      <c r="B671" s="303"/>
      <c r="C671" s="303"/>
      <c r="D671" s="30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</row>
    <row r="672" spans="2:15" x14ac:dyDescent="0.15">
      <c r="B672" s="303"/>
      <c r="C672" s="303"/>
      <c r="D672" s="30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</row>
    <row r="673" spans="2:15" x14ac:dyDescent="0.15">
      <c r="B673" s="303"/>
      <c r="C673" s="303"/>
      <c r="D673" s="30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</row>
    <row r="674" spans="2:15" x14ac:dyDescent="0.15">
      <c r="B674" s="303"/>
      <c r="C674" s="303"/>
      <c r="D674" s="30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</row>
    <row r="675" spans="2:15" x14ac:dyDescent="0.15">
      <c r="B675" s="303"/>
      <c r="C675" s="303"/>
      <c r="D675" s="30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</row>
    <row r="676" spans="2:15" x14ac:dyDescent="0.15">
      <c r="B676" s="303"/>
      <c r="C676" s="303"/>
      <c r="D676" s="30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</row>
    <row r="677" spans="2:15" x14ac:dyDescent="0.15">
      <c r="B677" s="303"/>
      <c r="C677" s="303"/>
      <c r="D677" s="30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</row>
    <row r="678" spans="2:15" x14ac:dyDescent="0.15">
      <c r="B678" s="303"/>
      <c r="C678" s="303"/>
      <c r="D678" s="30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</row>
    <row r="679" spans="2:15" x14ac:dyDescent="0.15">
      <c r="B679" s="303"/>
      <c r="C679" s="303"/>
      <c r="D679" s="30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</row>
    <row r="680" spans="2:15" x14ac:dyDescent="0.15">
      <c r="B680" s="303"/>
      <c r="C680" s="303"/>
      <c r="D680" s="30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</row>
    <row r="681" spans="2:15" x14ac:dyDescent="0.15">
      <c r="B681" s="303"/>
      <c r="C681" s="303"/>
      <c r="D681" s="30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</row>
    <row r="682" spans="2:15" x14ac:dyDescent="0.15">
      <c r="B682" s="303"/>
      <c r="C682" s="303"/>
      <c r="D682" s="30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</row>
    <row r="683" spans="2:15" x14ac:dyDescent="0.15">
      <c r="B683" s="303"/>
      <c r="C683" s="303"/>
      <c r="D683" s="30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</row>
    <row r="684" spans="2:15" x14ac:dyDescent="0.15">
      <c r="B684" s="303"/>
      <c r="C684" s="303"/>
      <c r="D684" s="30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</row>
    <row r="685" spans="2:15" x14ac:dyDescent="0.15">
      <c r="B685" s="303"/>
      <c r="C685" s="303"/>
      <c r="D685" s="30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</row>
    <row r="686" spans="2:15" x14ac:dyDescent="0.15">
      <c r="B686" s="303"/>
      <c r="C686" s="303"/>
      <c r="D686" s="30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</row>
    <row r="687" spans="2:15" x14ac:dyDescent="0.15">
      <c r="B687" s="303"/>
      <c r="C687" s="303"/>
      <c r="D687" s="30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</row>
    <row r="688" spans="2:15" x14ac:dyDescent="0.15">
      <c r="B688" s="303"/>
      <c r="C688" s="303"/>
      <c r="D688" s="30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</row>
    <row r="689" spans="2:15" x14ac:dyDescent="0.15">
      <c r="B689" s="303"/>
      <c r="C689" s="303"/>
      <c r="D689" s="30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</row>
    <row r="690" spans="2:15" x14ac:dyDescent="0.15">
      <c r="B690" s="303"/>
      <c r="C690" s="303"/>
      <c r="D690" s="30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</row>
    <row r="691" spans="2:15" x14ac:dyDescent="0.15">
      <c r="B691" s="303"/>
      <c r="C691" s="303"/>
      <c r="D691" s="30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</row>
    <row r="692" spans="2:15" x14ac:dyDescent="0.15">
      <c r="B692" s="303"/>
      <c r="C692" s="303"/>
      <c r="D692" s="30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</row>
    <row r="693" spans="2:15" x14ac:dyDescent="0.15">
      <c r="B693" s="303"/>
      <c r="C693" s="303"/>
      <c r="D693" s="30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</row>
    <row r="694" spans="2:15" x14ac:dyDescent="0.15">
      <c r="B694" s="303"/>
      <c r="C694" s="303"/>
      <c r="D694" s="30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</row>
    <row r="695" spans="2:15" x14ac:dyDescent="0.15">
      <c r="B695" s="303"/>
      <c r="C695" s="303"/>
      <c r="D695" s="30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</row>
    <row r="696" spans="2:15" x14ac:dyDescent="0.15">
      <c r="B696" s="303"/>
      <c r="C696" s="303"/>
      <c r="D696" s="30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</row>
    <row r="697" spans="2:15" x14ac:dyDescent="0.15">
      <c r="B697" s="303"/>
      <c r="C697" s="303"/>
      <c r="D697" s="30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</row>
    <row r="698" spans="2:15" x14ac:dyDescent="0.15">
      <c r="B698" s="303"/>
      <c r="C698" s="303"/>
      <c r="D698" s="30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</row>
    <row r="699" spans="2:15" x14ac:dyDescent="0.15">
      <c r="B699" s="303"/>
      <c r="C699" s="303"/>
      <c r="D699" s="30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</row>
    <row r="700" spans="2:15" x14ac:dyDescent="0.15">
      <c r="B700" s="303"/>
      <c r="C700" s="303"/>
      <c r="D700" s="30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</row>
    <row r="701" spans="2:15" x14ac:dyDescent="0.15">
      <c r="B701" s="303"/>
      <c r="C701" s="303"/>
      <c r="D701" s="30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</row>
    <row r="702" spans="2:15" x14ac:dyDescent="0.15">
      <c r="B702" s="303"/>
      <c r="C702" s="303"/>
      <c r="D702" s="30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</row>
    <row r="703" spans="2:15" x14ac:dyDescent="0.15">
      <c r="B703" s="303"/>
      <c r="C703" s="303"/>
      <c r="D703" s="30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</row>
    <row r="704" spans="2:15" x14ac:dyDescent="0.15">
      <c r="B704" s="303"/>
      <c r="C704" s="303"/>
      <c r="D704" s="30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</row>
    <row r="705" spans="2:15" x14ac:dyDescent="0.15">
      <c r="B705" s="303"/>
      <c r="C705" s="303"/>
      <c r="D705" s="30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</row>
    <row r="706" spans="2:15" x14ac:dyDescent="0.15">
      <c r="B706" s="303"/>
      <c r="C706" s="303"/>
      <c r="D706" s="30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</row>
    <row r="707" spans="2:15" x14ac:dyDescent="0.15">
      <c r="B707" s="303"/>
      <c r="C707" s="303"/>
      <c r="D707" s="30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</row>
    <row r="708" spans="2:15" x14ac:dyDescent="0.15">
      <c r="B708" s="303"/>
      <c r="C708" s="303"/>
      <c r="D708" s="30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</row>
    <row r="709" spans="2:15" x14ac:dyDescent="0.15">
      <c r="B709" s="303"/>
      <c r="C709" s="303"/>
      <c r="D709" s="30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</row>
  </sheetData>
  <phoneticPr fontId="2"/>
  <pageMargins left="0.31496062992125984" right="0.19685039370078741" top="0.43307086614173229" bottom="0.19685039370078741" header="0.23622047244094491" footer="0.23622047244094491"/>
  <pageSetup paperSize="9" scale="79" firstPageNumber="113" orientation="portrait" useFirstPageNumber="1" r:id="rId1"/>
  <headerFooter alignWithMargins="0">
    <oddHeader>&amp;Rデータ編２：項目別集計（R4）&amp;A</oddHeader>
    <oddFooter>&amp;C&amp;P</oddFooter>
  </headerFooter>
  <rowBreaks count="7" manualBreakCount="7">
    <brk id="75" max="17" man="1"/>
    <brk id="137" max="17" man="1"/>
    <brk id="220" max="17" man="1"/>
    <brk id="293" max="17" man="1"/>
    <brk id="356" max="17" man="1"/>
    <brk id="418" max="17" man="1"/>
    <brk id="499" max="17" man="1"/>
  </rowBreaks>
  <ignoredErrors>
    <ignoredError sqref="K431 K400 K369 K26" formula="1"/>
    <ignoredError sqref="D8: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岩手県（合計）</vt:lpstr>
      <vt:lpstr>県央</vt:lpstr>
      <vt:lpstr>中部</vt:lpstr>
      <vt:lpstr>奥州</vt:lpstr>
      <vt:lpstr>一関</vt:lpstr>
      <vt:lpstr>大船渡</vt:lpstr>
      <vt:lpstr>釜石</vt:lpstr>
      <vt:lpstr>宮古</vt:lpstr>
      <vt:lpstr>久慈</vt:lpstr>
      <vt:lpstr>二戸</vt:lpstr>
      <vt:lpstr>一関!Print_Area</vt:lpstr>
      <vt:lpstr>奥州!Print_Area</vt:lpstr>
      <vt:lpstr>釜石!Print_Area</vt:lpstr>
      <vt:lpstr>'岩手県（合計）'!Print_Area</vt:lpstr>
      <vt:lpstr>久慈!Print_Area</vt:lpstr>
      <vt:lpstr>宮古!Print_Area</vt:lpstr>
      <vt:lpstr>県央!Print_Area</vt:lpstr>
      <vt:lpstr>大船渡!Print_Area</vt:lpstr>
      <vt:lpstr>中部!Print_Area</vt:lpstr>
      <vt:lpstr>二戸!Print_Area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</dc:creator>
  <cp:lastModifiedBy>020853</cp:lastModifiedBy>
  <cp:lastPrinted>2023-06-16T07:17:18Z</cp:lastPrinted>
  <dcterms:created xsi:type="dcterms:W3CDTF">2005-08-19T06:40:01Z</dcterms:created>
  <dcterms:modified xsi:type="dcterms:W3CDTF">2023-06-29T01:04:05Z</dcterms:modified>
</cp:coreProperties>
</file>