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0.1.20.120\hdd-040101\■02_管理担当\20_計量業務\R04\01_予算・業務概要・統計要覧・照会・その他\02_業務概要作成\02_起案（公表バージョン）採用\"/>
    </mc:Choice>
  </mc:AlternateContent>
  <bookViews>
    <workbookView xWindow="0" yWindow="0" windowWidth="28800" windowHeight="12336" tabRatio="863"/>
  </bookViews>
  <sheets>
    <sheet name="表紙" sheetId="1" r:id="rId1"/>
    <sheet name="目次" sheetId="2" r:id="rId2"/>
    <sheet name="01p" sheetId="3" r:id="rId3"/>
    <sheet name="02p" sheetId="4" r:id="rId4"/>
    <sheet name="03p" sheetId="5" r:id="rId5"/>
    <sheet name="04p" sheetId="6" r:id="rId6"/>
    <sheet name="05p" sheetId="7" r:id="rId7"/>
    <sheet name="6p" sheetId="37" r:id="rId8"/>
    <sheet name="7p" sheetId="38" r:id="rId9"/>
    <sheet name="8p" sheetId="11" r:id="rId10"/>
    <sheet name="9p" sheetId="12" r:id="rId11"/>
    <sheet name="10p" sheetId="13" r:id="rId12"/>
    <sheet name="11ｐ" sheetId="64" r:id="rId13"/>
    <sheet name="12p" sheetId="15" r:id="rId14"/>
    <sheet name="13p" sheetId="16" r:id="rId15"/>
    <sheet name="14~18p" sheetId="66" r:id="rId16"/>
    <sheet name="19p" sheetId="23" r:id="rId17"/>
    <sheet name="20p" sheetId="24" r:id="rId18"/>
    <sheet name="21p" sheetId="63" r:id="rId19"/>
    <sheet name="22p" sheetId="27" r:id="rId20"/>
    <sheet name="23p" sheetId="29" r:id="rId21"/>
    <sheet name="24p" sheetId="30" r:id="rId22"/>
    <sheet name="25p~26p" sheetId="31" r:id="rId23"/>
    <sheet name="27p" sheetId="32" r:id="rId24"/>
    <sheet name="28p" sheetId="33" r:id="rId25"/>
    <sheet name="29p" sheetId="34" r:id="rId26"/>
    <sheet name="30p" sheetId="35" r:id="rId27"/>
    <sheet name="31p" sheetId="36" r:id="rId28"/>
  </sheets>
  <definedNames>
    <definedName name="_xlnm._FilterDatabase" localSheetId="7" hidden="1">'6p'!$A$7:$AC$31</definedName>
    <definedName name="_xlnm.Print_Area" localSheetId="3">'02p'!$A$1:$E$28</definedName>
    <definedName name="_xlnm.Print_Area" localSheetId="4">'03p'!$A$1:$X$14</definedName>
    <definedName name="_xlnm.Print_Area" localSheetId="6">'05p'!$A$1:$X$39</definedName>
    <definedName name="_xlnm.Print_Area" localSheetId="11">'10p'!$A$1:$X$32</definedName>
    <definedName name="_xlnm.Print_Area" localSheetId="12">'11ｐ'!$A$1:$X$31</definedName>
    <definedName name="_xlnm.Print_Area" localSheetId="13">'12p'!$A$1:$X$33</definedName>
    <definedName name="_xlnm.Print_Area" localSheetId="14">'13p'!$A$1:$O$28</definedName>
    <definedName name="_xlnm.Print_Area" localSheetId="16">'19p'!$A$1:$AC$35</definedName>
    <definedName name="_xlnm.Print_Area" localSheetId="17">'20p'!$A$1:$X$36</definedName>
    <definedName name="_xlnm.Print_Area" localSheetId="18">'21p'!$A$1:$X$31</definedName>
    <definedName name="_xlnm.Print_Area" localSheetId="19">'22p'!$A$1:$X$24</definedName>
    <definedName name="_xlnm.Print_Area" localSheetId="20">'23p'!$A$1:$AC$35</definedName>
    <definedName name="_xlnm.Print_Area" localSheetId="21">'24p'!$A$1:$AC$37</definedName>
    <definedName name="_xlnm.Print_Area" localSheetId="22">'25p~26p'!$A$1:$AC$58</definedName>
    <definedName name="_xlnm.Print_Area" localSheetId="23">'27p'!$A$1:$AC$40</definedName>
    <definedName name="_xlnm.Print_Area" localSheetId="24">'28p'!$A$1:$AC$33</definedName>
    <definedName name="_xlnm.Print_Area" localSheetId="25">'29p'!$A$1:$X$38</definedName>
    <definedName name="_xlnm.Print_Area" localSheetId="26">'30p'!$A$1:$X$18</definedName>
    <definedName name="_xlnm.Print_Area" localSheetId="27">'31p'!$A$1:$N$36</definedName>
    <definedName name="_xlnm.Print_Area" localSheetId="7">'6p'!$A$1:$AC$31</definedName>
    <definedName name="_xlnm.Print_Area" localSheetId="8">'7p'!$A$1:$O$27</definedName>
    <definedName name="_xlnm.Print_Area" localSheetId="9">'8p'!$A$1:$C$26</definedName>
    <definedName name="_xlnm.Print_Area" localSheetId="10">'9p'!$A$1:$C$33</definedName>
  </definedNames>
  <calcPr calcId="162913"/>
</workbook>
</file>

<file path=xl/calcChain.xml><?xml version="1.0" encoding="utf-8"?>
<calcChain xmlns="http://schemas.openxmlformats.org/spreadsheetml/2006/main">
  <c r="I16" i="63" l="1"/>
  <c r="I15" i="63"/>
  <c r="I14" i="63"/>
  <c r="I13" i="63"/>
  <c r="I12" i="63"/>
  <c r="I11" i="63"/>
  <c r="I10" i="63"/>
  <c r="I9" i="63"/>
  <c r="G25" i="16" l="1"/>
  <c r="G24" i="16"/>
  <c r="G23" i="16"/>
  <c r="BY8" i="66"/>
  <c r="BX8" i="66"/>
  <c r="BY19" i="66"/>
  <c r="P30" i="64"/>
  <c r="R19" i="64"/>
  <c r="P19" i="64"/>
  <c r="T19" i="64" s="1"/>
  <c r="V19" i="64"/>
  <c r="Q14" i="37" l="1"/>
  <c r="H19" i="66" l="1"/>
  <c r="BV9" i="66" l="1"/>
  <c r="BV8" i="66"/>
  <c r="BS8" i="66"/>
  <c r="O9" i="66"/>
  <c r="O8" i="66"/>
  <c r="AO9" i="66"/>
  <c r="AR9" i="66"/>
  <c r="AS9" i="66" s="1"/>
  <c r="AS8" i="66"/>
  <c r="AM8" i="66"/>
  <c r="AX9" i="66"/>
  <c r="AX19" i="66" s="1"/>
  <c r="AX21" i="66" s="1"/>
  <c r="AX8" i="66"/>
  <c r="AY8" i="66" s="1"/>
  <c r="T9" i="66"/>
  <c r="E9" i="66"/>
  <c r="F9" i="66" s="1"/>
  <c r="BP9" i="66"/>
  <c r="BP8" i="66"/>
  <c r="H8" i="66"/>
  <c r="I8" i="66" s="1"/>
  <c r="AR18" i="66"/>
  <c r="AS18" i="66" s="1"/>
  <c r="BV19" i="66"/>
  <c r="BW19" i="66" s="1"/>
  <c r="AQ19" i="66"/>
  <c r="AQ21" i="66" s="1"/>
  <c r="D19" i="66"/>
  <c r="D21" i="66" s="1"/>
  <c r="BY20" i="66"/>
  <c r="BX20" i="66"/>
  <c r="BW20" i="66"/>
  <c r="BQ20" i="66"/>
  <c r="BT20" i="66"/>
  <c r="BN20" i="66"/>
  <c r="BH20" i="66"/>
  <c r="BE20" i="66"/>
  <c r="BB20" i="66"/>
  <c r="AY20" i="66"/>
  <c r="AV20" i="66"/>
  <c r="AS20" i="66"/>
  <c r="AP20" i="66"/>
  <c r="AJ20" i="66"/>
  <c r="AD20" i="66"/>
  <c r="AM20" i="66"/>
  <c r="AA20" i="66"/>
  <c r="X20" i="66"/>
  <c r="U20" i="66"/>
  <c r="R20" i="66"/>
  <c r="O20" i="66"/>
  <c r="L20" i="66"/>
  <c r="I20" i="66"/>
  <c r="F20" i="66"/>
  <c r="BP19" i="66"/>
  <c r="BP21" i="66" s="1"/>
  <c r="BO19" i="66"/>
  <c r="BO21" i="66" s="1"/>
  <c r="BS19" i="66"/>
  <c r="BS21" i="66" s="1"/>
  <c r="BR19" i="66"/>
  <c r="BR21" i="66" s="1"/>
  <c r="BM19" i="66"/>
  <c r="BM21" i="66" s="1"/>
  <c r="BG19" i="66"/>
  <c r="BG21" i="66" s="1"/>
  <c r="BF19" i="66"/>
  <c r="BD19" i="66"/>
  <c r="BD21" i="66" s="1"/>
  <c r="BC19" i="66"/>
  <c r="BC21" i="66" s="1"/>
  <c r="BA19" i="66"/>
  <c r="BA21" i="66" s="1"/>
  <c r="AZ19" i="66"/>
  <c r="AW19" i="66"/>
  <c r="AW21" i="66" s="1"/>
  <c r="AU19" i="66"/>
  <c r="AU21" i="66" s="1"/>
  <c r="AT19" i="66"/>
  <c r="AO19" i="66"/>
  <c r="AO21" i="66" s="1"/>
  <c r="AN19" i="66"/>
  <c r="AI19" i="66"/>
  <c r="AI21" i="66" s="1"/>
  <c r="AH19" i="66"/>
  <c r="AH21" i="66" s="1"/>
  <c r="AC19" i="66"/>
  <c r="AC21" i="66" s="1"/>
  <c r="AB19" i="66"/>
  <c r="AB21" i="66" s="1"/>
  <c r="AL19" i="66"/>
  <c r="AL21" i="66" s="1"/>
  <c r="AK19" i="66"/>
  <c r="AK21" i="66" s="1"/>
  <c r="Z19" i="66"/>
  <c r="Z21" i="66" s="1"/>
  <c r="Y19" i="66"/>
  <c r="W19" i="66"/>
  <c r="W21" i="66" s="1"/>
  <c r="V19" i="66"/>
  <c r="V21" i="66" s="1"/>
  <c r="T19" i="66"/>
  <c r="T21" i="66" s="1"/>
  <c r="S19" i="66"/>
  <c r="Q19" i="66"/>
  <c r="Q21" i="66" s="1"/>
  <c r="P19" i="66"/>
  <c r="P21" i="66" s="1"/>
  <c r="M19" i="66"/>
  <c r="M21" i="66" s="1"/>
  <c r="K19" i="66"/>
  <c r="K21" i="66" s="1"/>
  <c r="J19" i="66"/>
  <c r="J21" i="66" s="1"/>
  <c r="H21" i="66"/>
  <c r="BX18" i="66"/>
  <c r="BW18" i="66"/>
  <c r="BQ18" i="66"/>
  <c r="BT18" i="66"/>
  <c r="BN18" i="66"/>
  <c r="BH18" i="66"/>
  <c r="BE18" i="66"/>
  <c r="BB18" i="66"/>
  <c r="AY18" i="66"/>
  <c r="AV18" i="66"/>
  <c r="AP18" i="66"/>
  <c r="AJ18" i="66"/>
  <c r="AD18" i="66"/>
  <c r="AM18" i="66"/>
  <c r="AA18" i="66"/>
  <c r="X18" i="66"/>
  <c r="U18" i="66"/>
  <c r="R18" i="66"/>
  <c r="O18" i="66"/>
  <c r="L18" i="66"/>
  <c r="I18" i="66"/>
  <c r="F18" i="66"/>
  <c r="BY17" i="66"/>
  <c r="BW17" i="66"/>
  <c r="BQ17" i="66"/>
  <c r="BT17" i="66"/>
  <c r="BN17" i="66"/>
  <c r="BH17" i="66"/>
  <c r="BE17" i="66"/>
  <c r="BB17" i="66"/>
  <c r="AY17" i="66"/>
  <c r="AV17" i="66"/>
  <c r="AS17" i="66"/>
  <c r="AP17" i="66"/>
  <c r="AJ17" i="66"/>
  <c r="AD17" i="66"/>
  <c r="AM17" i="66"/>
  <c r="AA17" i="66"/>
  <c r="X17" i="66"/>
  <c r="U17" i="66"/>
  <c r="R17" i="66"/>
  <c r="O17" i="66"/>
  <c r="L17" i="66"/>
  <c r="F17" i="66"/>
  <c r="BY16" i="66"/>
  <c r="BX16" i="66"/>
  <c r="BW16" i="66"/>
  <c r="BQ16" i="66"/>
  <c r="BT16" i="66"/>
  <c r="BN16" i="66"/>
  <c r="BH16" i="66"/>
  <c r="BE16" i="66"/>
  <c r="BB16" i="66"/>
  <c r="AY16" i="66"/>
  <c r="AV16" i="66"/>
  <c r="AS16" i="66"/>
  <c r="AP16" i="66"/>
  <c r="AJ16" i="66"/>
  <c r="AD16" i="66"/>
  <c r="AM16" i="66"/>
  <c r="AA16" i="66"/>
  <c r="X16" i="66"/>
  <c r="U16" i="66"/>
  <c r="R16" i="66"/>
  <c r="O16" i="66"/>
  <c r="L16" i="66"/>
  <c r="I16" i="66"/>
  <c r="F16" i="66"/>
  <c r="BY15" i="66"/>
  <c r="BX15" i="66"/>
  <c r="BW15" i="66"/>
  <c r="BQ15" i="66"/>
  <c r="BT15" i="66"/>
  <c r="BN15" i="66"/>
  <c r="BH15" i="66"/>
  <c r="BE15" i="66"/>
  <c r="BB15" i="66"/>
  <c r="AY15" i="66"/>
  <c r="AV15" i="66"/>
  <c r="AS15" i="66"/>
  <c r="AP15" i="66"/>
  <c r="AJ15" i="66"/>
  <c r="AD15" i="66"/>
  <c r="AM15" i="66"/>
  <c r="AA15" i="66"/>
  <c r="X15" i="66"/>
  <c r="U15" i="66"/>
  <c r="R15" i="66"/>
  <c r="O15" i="66"/>
  <c r="L15" i="66"/>
  <c r="I15" i="66"/>
  <c r="F15" i="66"/>
  <c r="BY14" i="66"/>
  <c r="BX14" i="66"/>
  <c r="BW14" i="66"/>
  <c r="BQ14" i="66"/>
  <c r="BT14" i="66"/>
  <c r="BN14" i="66"/>
  <c r="BH14" i="66"/>
  <c r="BE14" i="66"/>
  <c r="BB14" i="66"/>
  <c r="AY14" i="66"/>
  <c r="AV14" i="66"/>
  <c r="AS14" i="66"/>
  <c r="AP14" i="66"/>
  <c r="AJ14" i="66"/>
  <c r="AD14" i="66"/>
  <c r="AM14" i="66"/>
  <c r="AA14" i="66"/>
  <c r="X14" i="66"/>
  <c r="U14" i="66"/>
  <c r="R14" i="66"/>
  <c r="O14" i="66"/>
  <c r="L14" i="66"/>
  <c r="I14" i="66"/>
  <c r="F14" i="66"/>
  <c r="BY13" i="66"/>
  <c r="BX13" i="66"/>
  <c r="BW13" i="66"/>
  <c r="BQ13" i="66"/>
  <c r="BT13" i="66"/>
  <c r="BN13" i="66"/>
  <c r="BH13" i="66"/>
  <c r="BE13" i="66"/>
  <c r="BB13" i="66"/>
  <c r="AY13" i="66"/>
  <c r="AV13" i="66"/>
  <c r="AS13" i="66"/>
  <c r="AP13" i="66"/>
  <c r="AJ13" i="66"/>
  <c r="AD13" i="66"/>
  <c r="AM13" i="66"/>
  <c r="AA13" i="66"/>
  <c r="X13" i="66"/>
  <c r="U13" i="66"/>
  <c r="R13" i="66"/>
  <c r="O13" i="66"/>
  <c r="L13" i="66"/>
  <c r="I13" i="66"/>
  <c r="F13" i="66"/>
  <c r="BY12" i="66"/>
  <c r="BX12" i="66"/>
  <c r="BW12" i="66"/>
  <c r="BQ12" i="66"/>
  <c r="BT12" i="66"/>
  <c r="BN12" i="66"/>
  <c r="BH12" i="66"/>
  <c r="BE12" i="66"/>
  <c r="BB12" i="66"/>
  <c r="AY12" i="66"/>
  <c r="AV12" i="66"/>
  <c r="AS12" i="66"/>
  <c r="AP12" i="66"/>
  <c r="AJ12" i="66"/>
  <c r="AD12" i="66"/>
  <c r="AM12" i="66"/>
  <c r="AA12" i="66"/>
  <c r="X12" i="66"/>
  <c r="U12" i="66"/>
  <c r="R12" i="66"/>
  <c r="O12" i="66"/>
  <c r="L12" i="66"/>
  <c r="I12" i="66"/>
  <c r="F12" i="66"/>
  <c r="BY11" i="66"/>
  <c r="BX11" i="66"/>
  <c r="BW11" i="66"/>
  <c r="BQ11" i="66"/>
  <c r="BT11" i="66"/>
  <c r="BN11" i="66"/>
  <c r="BH11" i="66"/>
  <c r="BE11" i="66"/>
  <c r="BB11" i="66"/>
  <c r="AY11" i="66"/>
  <c r="AV11" i="66"/>
  <c r="AS11" i="66"/>
  <c r="AP11" i="66"/>
  <c r="AJ11" i="66"/>
  <c r="AD11" i="66"/>
  <c r="AM11" i="66"/>
  <c r="AA11" i="66"/>
  <c r="X11" i="66"/>
  <c r="U11" i="66"/>
  <c r="R11" i="66"/>
  <c r="O11" i="66"/>
  <c r="L11" i="66"/>
  <c r="I11" i="66"/>
  <c r="F11" i="66"/>
  <c r="BY10" i="66"/>
  <c r="BX10" i="66"/>
  <c r="BW10" i="66"/>
  <c r="BQ10" i="66"/>
  <c r="BT10" i="66"/>
  <c r="BN10" i="66"/>
  <c r="BH10" i="66"/>
  <c r="BE10" i="66"/>
  <c r="BB10" i="66"/>
  <c r="AY10" i="66"/>
  <c r="AV10" i="66"/>
  <c r="AS10" i="66"/>
  <c r="AP10" i="66"/>
  <c r="AJ10" i="66"/>
  <c r="AD10" i="66"/>
  <c r="AM10" i="66"/>
  <c r="AA10" i="66"/>
  <c r="X10" i="66"/>
  <c r="U10" i="66"/>
  <c r="R10" i="66"/>
  <c r="O10" i="66"/>
  <c r="L10" i="66"/>
  <c r="I10" i="66"/>
  <c r="F10" i="66"/>
  <c r="BW9" i="66"/>
  <c r="BQ9" i="66"/>
  <c r="BT9" i="66"/>
  <c r="BL19" i="66"/>
  <c r="BH9" i="66"/>
  <c r="BE9" i="66"/>
  <c r="BB9" i="66"/>
  <c r="AV9" i="66"/>
  <c r="AP9" i="66"/>
  <c r="AJ9" i="66"/>
  <c r="AD9" i="66"/>
  <c r="AM9" i="66"/>
  <c r="AA9" i="66"/>
  <c r="X9" i="66"/>
  <c r="U9" i="66"/>
  <c r="R9" i="66"/>
  <c r="L9" i="66"/>
  <c r="I9" i="66"/>
  <c r="BW8" i="66"/>
  <c r="BQ8" i="66"/>
  <c r="BT8" i="66"/>
  <c r="BN8" i="66"/>
  <c r="BH8" i="66"/>
  <c r="BE8" i="66"/>
  <c r="BB8" i="66"/>
  <c r="AV8" i="66"/>
  <c r="AP8" i="66"/>
  <c r="AJ8" i="66"/>
  <c r="AD8" i="66"/>
  <c r="AA8" i="66"/>
  <c r="X8" i="66"/>
  <c r="U8" i="66"/>
  <c r="R8" i="66"/>
  <c r="L8" i="66"/>
  <c r="BY18" i="66" l="1"/>
  <c r="N19" i="66"/>
  <c r="N21" i="66" s="1"/>
  <c r="E19" i="66"/>
  <c r="E21" i="66" s="1"/>
  <c r="R21" i="66"/>
  <c r="AY9" i="66"/>
  <c r="BY9" i="66"/>
  <c r="AM21" i="66"/>
  <c r="AR19" i="66"/>
  <c r="AR21" i="66" s="1"/>
  <c r="BZ8" i="66"/>
  <c r="F8" i="66"/>
  <c r="AV19" i="66"/>
  <c r="AP19" i="66"/>
  <c r="AA19" i="66"/>
  <c r="BB19" i="66"/>
  <c r="AZ21" i="66"/>
  <c r="BB21" i="66" s="1"/>
  <c r="BZ12" i="66"/>
  <c r="AJ21" i="66"/>
  <c r="Y21" i="66"/>
  <c r="AA21" i="66" s="1"/>
  <c r="U19" i="66"/>
  <c r="L21" i="66"/>
  <c r="BZ18" i="66"/>
  <c r="BZ13" i="66"/>
  <c r="BE21" i="66"/>
  <c r="BX17" i="66"/>
  <c r="BZ17" i="66" s="1"/>
  <c r="BH19" i="66"/>
  <c r="BQ21" i="66"/>
  <c r="BZ20" i="66"/>
  <c r="AN21" i="66"/>
  <c r="AP21" i="66" s="1"/>
  <c r="BF21" i="66"/>
  <c r="BH21" i="66" s="1"/>
  <c r="AY21" i="66"/>
  <c r="BX9" i="66"/>
  <c r="BZ10" i="66"/>
  <c r="BZ11" i="66"/>
  <c r="AT21" i="66"/>
  <c r="AV21" i="66" s="1"/>
  <c r="BZ14" i="66"/>
  <c r="BZ15" i="66"/>
  <c r="BZ16" i="66"/>
  <c r="O19" i="66"/>
  <c r="AD19" i="66"/>
  <c r="AS21" i="66"/>
  <c r="BT19" i="66"/>
  <c r="S21" i="66"/>
  <c r="U21" i="66" s="1"/>
  <c r="BV21" i="66"/>
  <c r="BW21" i="66" s="1"/>
  <c r="AD21" i="66"/>
  <c r="BT21" i="66"/>
  <c r="O21" i="66"/>
  <c r="BL21" i="66"/>
  <c r="BN21" i="66" s="1"/>
  <c r="BN19" i="66"/>
  <c r="X21" i="66"/>
  <c r="AS19" i="66"/>
  <c r="F19" i="66"/>
  <c r="L19" i="66"/>
  <c r="R19" i="66"/>
  <c r="X19" i="66"/>
  <c r="AM19" i="66"/>
  <c r="AJ19" i="66"/>
  <c r="BE19" i="66"/>
  <c r="G19" i="66"/>
  <c r="I17" i="66"/>
  <c r="AY19" i="66"/>
  <c r="BQ19" i="66"/>
  <c r="BN9" i="66"/>
  <c r="BZ9" i="66" l="1"/>
  <c r="BY21" i="66"/>
  <c r="F21" i="66"/>
  <c r="I19" i="66"/>
  <c r="G21" i="66"/>
  <c r="I21" i="66" s="1"/>
  <c r="BX19" i="66"/>
  <c r="BZ19" i="66" s="1"/>
  <c r="BX21" i="66" l="1"/>
  <c r="BZ21" i="66" s="1"/>
  <c r="G17" i="63" l="1"/>
  <c r="J42" i="31" l="1"/>
  <c r="T41" i="31" s="1"/>
  <c r="T38" i="31"/>
  <c r="I17" i="63" l="1"/>
  <c r="H17" i="63"/>
  <c r="J26" i="7" l="1"/>
  <c r="J39" i="7"/>
  <c r="J11" i="36" l="1"/>
  <c r="M16" i="24" l="1"/>
  <c r="K16" i="24"/>
  <c r="I16" i="24"/>
  <c r="W16" i="24"/>
  <c r="U16" i="24"/>
  <c r="S16" i="24"/>
  <c r="Q16" i="24"/>
  <c r="O16" i="24"/>
  <c r="H35" i="23"/>
  <c r="H34" i="23"/>
  <c r="J34" i="23"/>
  <c r="M34" i="23"/>
  <c r="P34" i="23"/>
  <c r="R34" i="23"/>
  <c r="T34" i="23"/>
  <c r="AB34" i="23"/>
  <c r="Z34" i="23"/>
  <c r="X34" i="23"/>
  <c r="V34" i="23"/>
  <c r="M35" i="23"/>
  <c r="J35" i="23"/>
  <c r="G26" i="16"/>
  <c r="K30" i="64"/>
  <c r="K28" i="64"/>
  <c r="K26" i="64"/>
  <c r="K25" i="64"/>
  <c r="K24" i="64"/>
  <c r="K23" i="64"/>
  <c r="K22" i="64"/>
  <c r="K21" i="64"/>
  <c r="K19" i="64"/>
  <c r="K17" i="64"/>
  <c r="K10" i="64"/>
  <c r="K8" i="64"/>
  <c r="K7" i="64"/>
  <c r="V30" i="64"/>
  <c r="R30" i="64"/>
  <c r="V28" i="64"/>
  <c r="R28" i="64"/>
  <c r="P28" i="64"/>
  <c r="V22" i="64"/>
  <c r="V23" i="64"/>
  <c r="V24" i="64"/>
  <c r="V25" i="64"/>
  <c r="V26" i="64"/>
  <c r="P22" i="64"/>
  <c r="R22" i="64"/>
  <c r="P23" i="64"/>
  <c r="R23" i="64"/>
  <c r="P24" i="64"/>
  <c r="R24" i="64"/>
  <c r="P25" i="64"/>
  <c r="R25" i="64"/>
  <c r="P26" i="64"/>
  <c r="R26" i="64"/>
  <c r="V21" i="64"/>
  <c r="R21" i="64"/>
  <c r="P21" i="64"/>
  <c r="V17" i="64"/>
  <c r="R17" i="64"/>
  <c r="P17" i="64"/>
  <c r="M27" i="64"/>
  <c r="M29" i="64" s="1"/>
  <c r="M31" i="64" s="1"/>
  <c r="I27" i="64"/>
  <c r="I29" i="64" s="1"/>
  <c r="G27" i="64"/>
  <c r="G29" i="64" s="1"/>
  <c r="G31" i="64" s="1"/>
  <c r="G9" i="64"/>
  <c r="I9" i="64"/>
  <c r="M9" i="64"/>
  <c r="M11" i="64" s="1"/>
  <c r="T24" i="64" l="1"/>
  <c r="P29" i="64"/>
  <c r="P31" i="64" s="1"/>
  <c r="R27" i="64"/>
  <c r="R29" i="64" s="1"/>
  <c r="K9" i="64"/>
  <c r="P27" i="64"/>
  <c r="G11" i="64"/>
  <c r="T30" i="64"/>
  <c r="T21" i="64"/>
  <c r="T26" i="64"/>
  <c r="T23" i="64"/>
  <c r="T28" i="64"/>
  <c r="T25" i="64"/>
  <c r="V27" i="64"/>
  <c r="V29" i="64" s="1"/>
  <c r="V31" i="64" s="1"/>
  <c r="T22" i="64"/>
  <c r="K27" i="64"/>
  <c r="K29" i="64"/>
  <c r="T17" i="64"/>
  <c r="H22" i="13"/>
  <c r="T27" i="64" l="1"/>
  <c r="T29" i="64" l="1"/>
  <c r="U13" i="15"/>
  <c r="Q13" i="15"/>
  <c r="M13" i="15"/>
  <c r="I13" i="15"/>
  <c r="C26" i="11"/>
  <c r="C11" i="11"/>
  <c r="C13" i="11" s="1"/>
  <c r="Q27" i="37"/>
  <c r="Q26" i="37"/>
  <c r="Q25" i="37"/>
  <c r="Q24" i="37"/>
  <c r="Q23" i="37"/>
  <c r="Q22" i="37"/>
  <c r="Q21" i="37"/>
  <c r="Q20" i="37"/>
  <c r="Q19" i="37"/>
  <c r="Q18" i="37"/>
  <c r="Q15" i="37"/>
  <c r="Q13" i="37"/>
  <c r="Q11" i="37"/>
  <c r="Q10" i="37"/>
  <c r="Q9" i="37"/>
  <c r="Q8" i="37"/>
  <c r="Q16" i="37" l="1"/>
  <c r="Q17" i="37"/>
</calcChain>
</file>

<file path=xl/sharedStrings.xml><?xml version="1.0" encoding="utf-8"?>
<sst xmlns="http://schemas.openxmlformats.org/spreadsheetml/2006/main" count="1683" uniqueCount="1193">
  <si>
    <t>濃度計第１、２、３類</t>
    <rPh sb="0" eb="1">
      <t>ノウ</t>
    </rPh>
    <rPh sb="1" eb="2">
      <t>タビ</t>
    </rPh>
    <rPh sb="2" eb="3">
      <t>ケイ</t>
    </rPh>
    <rPh sb="3" eb="4">
      <t>ダイ</t>
    </rPh>
    <rPh sb="9" eb="10">
      <t>ルイ</t>
    </rPh>
    <phoneticPr fontId="2"/>
  </si>
  <si>
    <t>県南計器㈱　℡024-945-1385</t>
    <rPh sb="0" eb="2">
      <t>ケンナン</t>
    </rPh>
    <rPh sb="2" eb="4">
      <t>ケイキ</t>
    </rPh>
    <phoneticPr fontId="2"/>
  </si>
  <si>
    <t>〃</t>
    <phoneticPr fontId="2"/>
  </si>
  <si>
    <t>松村建設株式会社</t>
    <rPh sb="0" eb="2">
      <t>マツムラ</t>
    </rPh>
    <rPh sb="2" eb="4">
      <t>ケンセツ</t>
    </rPh>
    <rPh sb="4" eb="6">
      <t>カブシキ</t>
    </rPh>
    <rPh sb="6" eb="8">
      <t>カイシャ</t>
    </rPh>
    <phoneticPr fontId="2"/>
  </si>
  <si>
    <t>濃度</t>
    <rPh sb="0" eb="2">
      <t>ノウド</t>
    </rPh>
    <phoneticPr fontId="2"/>
  </si>
  <si>
    <t>〇　計量証明検査</t>
    <rPh sb="2" eb="4">
      <t>ケイリョウ</t>
    </rPh>
    <rPh sb="4" eb="6">
      <t>ショウメイ</t>
    </rPh>
    <rPh sb="6" eb="8">
      <t>ケンサ</t>
    </rPh>
    <phoneticPr fontId="2"/>
  </si>
  <si>
    <t>所属先</t>
    <rPh sb="0" eb="2">
      <t>ショゾク</t>
    </rPh>
    <rPh sb="2" eb="3">
      <t>サキ</t>
    </rPh>
    <phoneticPr fontId="2"/>
  </si>
  <si>
    <t>太洋商事㈱　℡0193-22-1342</t>
    <rPh sb="0" eb="2">
      <t>タイヨウ</t>
    </rPh>
    <rPh sb="2" eb="4">
      <t>ショウジ</t>
    </rPh>
    <phoneticPr fontId="2"/>
  </si>
  <si>
    <t>平和衡機㈱　℡027-362-3351</t>
    <rPh sb="0" eb="2">
      <t>ヘイワ</t>
    </rPh>
    <rPh sb="2" eb="3">
      <t>ハカリ</t>
    </rPh>
    <rPh sb="3" eb="4">
      <t>キ</t>
    </rPh>
    <phoneticPr fontId="2"/>
  </si>
  <si>
    <t>事業者数</t>
    <rPh sb="0" eb="3">
      <t>ジギョウシャ</t>
    </rPh>
    <rPh sb="3" eb="4">
      <t>スウ</t>
    </rPh>
    <phoneticPr fontId="2"/>
  </si>
  <si>
    <t>名称に同じ</t>
    <rPh sb="0" eb="2">
      <t>メイショウ</t>
    </rPh>
    <rPh sb="3" eb="4">
      <t>オナ</t>
    </rPh>
    <phoneticPr fontId="2"/>
  </si>
  <si>
    <t>岩手県オイルターミナル株式会社</t>
    <rPh sb="0" eb="3">
      <t>イワテケン</t>
    </rPh>
    <rPh sb="11" eb="13">
      <t>カブシキ</t>
    </rPh>
    <rPh sb="13" eb="15">
      <t>カイシャ</t>
    </rPh>
    <phoneticPr fontId="2"/>
  </si>
  <si>
    <t>計量関係事業の登録及び届出等状況</t>
    <rPh sb="0" eb="2">
      <t>ケイリョウ</t>
    </rPh>
    <rPh sb="2" eb="4">
      <t>カンケイ</t>
    </rPh>
    <rPh sb="4" eb="6">
      <t>ジギョウ</t>
    </rPh>
    <rPh sb="7" eb="9">
      <t>トウロク</t>
    </rPh>
    <rPh sb="9" eb="10">
      <t>オヨ</t>
    </rPh>
    <rPh sb="11" eb="12">
      <t>トド</t>
    </rPh>
    <rPh sb="12" eb="13">
      <t>デ</t>
    </rPh>
    <rPh sb="13" eb="14">
      <t>トウ</t>
    </rPh>
    <rPh sb="14" eb="16">
      <t>ジョウキョウ</t>
    </rPh>
    <phoneticPr fontId="2"/>
  </si>
  <si>
    <t>製造事業者届出</t>
    <rPh sb="0" eb="2">
      <t>セイゾウ</t>
    </rPh>
    <rPh sb="2" eb="5">
      <t>ジギョウシャ</t>
    </rPh>
    <rPh sb="5" eb="6">
      <t>トド</t>
    </rPh>
    <rPh sb="6" eb="7">
      <t>デ</t>
    </rPh>
    <phoneticPr fontId="2"/>
  </si>
  <si>
    <t>修理事業者届出</t>
    <rPh sb="0" eb="2">
      <t>シュウリ</t>
    </rPh>
    <rPh sb="2" eb="5">
      <t>ジギョウシャ</t>
    </rPh>
    <rPh sb="5" eb="6">
      <t>トド</t>
    </rPh>
    <rPh sb="6" eb="7">
      <t>デ</t>
    </rPh>
    <phoneticPr fontId="2"/>
  </si>
  <si>
    <t>販売事業者届出</t>
    <rPh sb="0" eb="2">
      <t>ハンバイ</t>
    </rPh>
    <rPh sb="2" eb="5">
      <t>ジギョウシャ</t>
    </rPh>
    <rPh sb="5" eb="6">
      <t>トド</t>
    </rPh>
    <rPh sb="6" eb="7">
      <t>デ</t>
    </rPh>
    <phoneticPr fontId="2"/>
  </si>
  <si>
    <t>証明事業者登録</t>
    <rPh sb="0" eb="2">
      <t>ショウメイ</t>
    </rPh>
    <rPh sb="2" eb="5">
      <t>ジギョウシャ</t>
    </rPh>
    <rPh sb="5" eb="7">
      <t>トウロク</t>
    </rPh>
    <phoneticPr fontId="2"/>
  </si>
  <si>
    <t>計量士の登録</t>
    <rPh sb="0" eb="3">
      <t>ケイリョウシ</t>
    </rPh>
    <rPh sb="4" eb="6">
      <t>トウロク</t>
    </rPh>
    <phoneticPr fontId="2"/>
  </si>
  <si>
    <t>適正計量管理事務所の指定</t>
    <rPh sb="0" eb="2">
      <t>テキセイ</t>
    </rPh>
    <rPh sb="2" eb="4">
      <t>ケイリョウ</t>
    </rPh>
    <rPh sb="4" eb="6">
      <t>カンリ</t>
    </rPh>
    <rPh sb="6" eb="8">
      <t>ジム</t>
    </rPh>
    <rPh sb="8" eb="9">
      <t>ショ</t>
    </rPh>
    <rPh sb="10" eb="12">
      <t>シテイ</t>
    </rPh>
    <phoneticPr fontId="2"/>
  </si>
  <si>
    <t>計　量　業　務　の　概　要</t>
    <rPh sb="0" eb="1">
      <t>ケイ</t>
    </rPh>
    <rPh sb="2" eb="3">
      <t>リョウ</t>
    </rPh>
    <rPh sb="4" eb="5">
      <t>ギョウ</t>
    </rPh>
    <rPh sb="6" eb="7">
      <t>ム</t>
    </rPh>
    <rPh sb="10" eb="11">
      <t>オオムネ</t>
    </rPh>
    <rPh sb="12" eb="13">
      <t>ヨウ</t>
    </rPh>
    <phoneticPr fontId="2"/>
  </si>
  <si>
    <t>３　主要な設備</t>
    <rPh sb="2" eb="4">
      <t>シュヨウ</t>
    </rPh>
    <rPh sb="5" eb="7">
      <t>セツビ</t>
    </rPh>
    <phoneticPr fontId="2"/>
  </si>
  <si>
    <t>４　資料展示室</t>
    <rPh sb="2" eb="4">
      <t>シリョウ</t>
    </rPh>
    <rPh sb="4" eb="7">
      <t>テンジシツ</t>
    </rPh>
    <phoneticPr fontId="2"/>
  </si>
  <si>
    <t>６　組織と事務分掌</t>
    <rPh sb="2" eb="4">
      <t>ソシキ</t>
    </rPh>
    <rPh sb="5" eb="7">
      <t>ジム</t>
    </rPh>
    <rPh sb="7" eb="8">
      <t>ブン</t>
    </rPh>
    <rPh sb="8" eb="9">
      <t>ショウ</t>
    </rPh>
    <phoneticPr fontId="2"/>
  </si>
  <si>
    <t>２　業務執行計画</t>
    <rPh sb="2" eb="4">
      <t>ギョウム</t>
    </rPh>
    <rPh sb="4" eb="6">
      <t>シッコウ</t>
    </rPh>
    <rPh sb="6" eb="8">
      <t>ケイカク</t>
    </rPh>
    <phoneticPr fontId="2"/>
  </si>
  <si>
    <t>２　特定計量器の検定・装置検査</t>
    <rPh sb="2" eb="4">
      <t>トクテイ</t>
    </rPh>
    <rPh sb="4" eb="6">
      <t>ケイリョウ</t>
    </rPh>
    <rPh sb="6" eb="7">
      <t>キ</t>
    </rPh>
    <rPh sb="8" eb="10">
      <t>ケンテイ</t>
    </rPh>
    <rPh sb="11" eb="13">
      <t>ソウチ</t>
    </rPh>
    <rPh sb="13" eb="15">
      <t>ケンサ</t>
    </rPh>
    <phoneticPr fontId="2"/>
  </si>
  <si>
    <t>３　基準器の検査</t>
    <rPh sb="2" eb="4">
      <t>キジュン</t>
    </rPh>
    <rPh sb="4" eb="5">
      <t>キ</t>
    </rPh>
    <rPh sb="6" eb="8">
      <t>ケンサ</t>
    </rPh>
    <phoneticPr fontId="2"/>
  </si>
  <si>
    <t>４　はかりの定期検査・代検査</t>
    <rPh sb="6" eb="8">
      <t>テイキ</t>
    </rPh>
    <rPh sb="8" eb="10">
      <t>ケンサ</t>
    </rPh>
    <rPh sb="11" eb="12">
      <t>ダイ</t>
    </rPh>
    <rPh sb="12" eb="14">
      <t>ケンサ</t>
    </rPh>
    <phoneticPr fontId="2"/>
  </si>
  <si>
    <t>５　立入検査</t>
    <rPh sb="2" eb="4">
      <t>タチイ</t>
    </rPh>
    <rPh sb="4" eb="6">
      <t>ケンサ</t>
    </rPh>
    <phoneticPr fontId="2"/>
  </si>
  <si>
    <t>６　計量モニター事業の実施</t>
    <rPh sb="2" eb="4">
      <t>ケイリョウ</t>
    </rPh>
    <rPh sb="8" eb="10">
      <t>ジギョウ</t>
    </rPh>
    <rPh sb="11" eb="13">
      <t>ジッシ</t>
    </rPh>
    <phoneticPr fontId="2"/>
  </si>
  <si>
    <t>７　計量指導・普及・啓発</t>
    <rPh sb="2" eb="4">
      <t>ケイリョウ</t>
    </rPh>
    <rPh sb="4" eb="6">
      <t>シドウ</t>
    </rPh>
    <rPh sb="7" eb="9">
      <t>フキュウ</t>
    </rPh>
    <rPh sb="10" eb="12">
      <t>ケイハツ</t>
    </rPh>
    <phoneticPr fontId="2"/>
  </si>
  <si>
    <t>１　製造事業者</t>
    <rPh sb="2" eb="4">
      <t>セイゾウ</t>
    </rPh>
    <rPh sb="4" eb="7">
      <t>ジギョウシャ</t>
    </rPh>
    <phoneticPr fontId="2"/>
  </si>
  <si>
    <t>２　修理事業者</t>
    <rPh sb="2" eb="4">
      <t>シュウリ</t>
    </rPh>
    <rPh sb="4" eb="7">
      <t>ジギョウシャ</t>
    </rPh>
    <phoneticPr fontId="2"/>
  </si>
  <si>
    <t>３　販売事業者</t>
    <rPh sb="2" eb="4">
      <t>ハンバイ</t>
    </rPh>
    <rPh sb="4" eb="7">
      <t>ジギョウシャ</t>
    </rPh>
    <phoneticPr fontId="2"/>
  </si>
  <si>
    <t>４　計量証明事業者</t>
    <rPh sb="2" eb="4">
      <t>ケイリョウ</t>
    </rPh>
    <rPh sb="4" eb="6">
      <t>ショウメイ</t>
    </rPh>
    <rPh sb="6" eb="9">
      <t>ジギョウシャ</t>
    </rPh>
    <phoneticPr fontId="2"/>
  </si>
  <si>
    <t>５　計量士</t>
    <rPh sb="2" eb="4">
      <t>ケイリョウ</t>
    </rPh>
    <rPh sb="4" eb="5">
      <t>シ</t>
    </rPh>
    <phoneticPr fontId="2"/>
  </si>
  <si>
    <t>６　適正計量管理事業所</t>
    <rPh sb="2" eb="4">
      <t>テキセイ</t>
    </rPh>
    <rPh sb="4" eb="6">
      <t>ケイリョウ</t>
    </rPh>
    <rPh sb="6" eb="8">
      <t>カンリ</t>
    </rPh>
    <rPh sb="8" eb="10">
      <t>ジギョウ</t>
    </rPh>
    <rPh sb="10" eb="11">
      <t>ショ</t>
    </rPh>
    <phoneticPr fontId="2"/>
  </si>
  <si>
    <t>７　計量関係事業の登録及び届出等</t>
    <rPh sb="2" eb="4">
      <t>ケイリョウ</t>
    </rPh>
    <rPh sb="4" eb="6">
      <t>カンケイ</t>
    </rPh>
    <rPh sb="6" eb="8">
      <t>ジギョウ</t>
    </rPh>
    <rPh sb="9" eb="11">
      <t>トウロク</t>
    </rPh>
    <rPh sb="11" eb="12">
      <t>オヨ</t>
    </rPh>
    <rPh sb="13" eb="14">
      <t>トド</t>
    </rPh>
    <rPh sb="14" eb="15">
      <t>デ</t>
    </rPh>
    <rPh sb="15" eb="16">
      <t>トウ</t>
    </rPh>
    <phoneticPr fontId="2"/>
  </si>
  <si>
    <t>明治　８年　　度量衡取締条例が制定され、度量衡行政を開始</t>
  </si>
  <si>
    <t>〃　２４年　　度量衡法の公布</t>
  </si>
  <si>
    <t>〃　２５年　　常設度量衡検定所を設置</t>
  </si>
  <si>
    <t>〃　３６年　　度量衡検定所が落成（県庁舎竣工と同時）</t>
  </si>
  <si>
    <t>〃　４２年　　岩手県度量衡検定所と改称</t>
  </si>
  <si>
    <t>〃　２６年　　旧「計量法」の公布</t>
  </si>
  <si>
    <t>〃　２７年　　岩手県計量検定所と改称（地方機関）</t>
  </si>
  <si>
    <t>〃　３１年　　必置地方行政機関となる（地方自治法改正）</t>
  </si>
  <si>
    <t>〃　３２年　　内丸通りに庁舎新築移転（県庁向い）</t>
  </si>
  <si>
    <t>〃　３６年　　都市計画のため、工業指導所２階に移転</t>
  </si>
  <si>
    <t>〃　３９年　　指導係、検定係の２係制になる</t>
  </si>
  <si>
    <t>〃　４０年　　県庁舎地階に移転（県庁舎新築落成）</t>
    <rPh sb="9" eb="10">
      <t>シャ</t>
    </rPh>
    <phoneticPr fontId="2"/>
  </si>
  <si>
    <t>〃　４６年　　盛岡地区合同庁舎に移転</t>
  </si>
  <si>
    <t>〃　６３年　　盛岡市向中野（現所在地）に新築移転</t>
    <rPh sb="14" eb="15">
      <t>ゲン</t>
    </rPh>
    <rPh sb="15" eb="18">
      <t>ショザイチ</t>
    </rPh>
    <phoneticPr fontId="2"/>
  </si>
  <si>
    <t>平成　４年　　新「計量法」の公布</t>
  </si>
  <si>
    <t>〃　１２年　　機関委任事務を廃止、計量業務は自治事務となる（計量法改正）</t>
    <rPh sb="30" eb="32">
      <t>ケイリョウ</t>
    </rPh>
    <rPh sb="32" eb="33">
      <t>ホウ</t>
    </rPh>
    <rPh sb="33" eb="35">
      <t>カイセイ</t>
    </rPh>
    <phoneticPr fontId="2"/>
  </si>
  <si>
    <t>昭和２０年　  戦争末期の建物疎開で工業試験場一室に移転</t>
    <phoneticPr fontId="2"/>
  </si>
  <si>
    <t>〃　　５年　　必置地方行政機関から削除される（地方自治法改正）</t>
    <phoneticPr fontId="2"/>
  </si>
  <si>
    <t>分　　　類</t>
    <rPh sb="0" eb="1">
      <t>ブン</t>
    </rPh>
    <rPh sb="4" eb="5">
      <t>タグイ</t>
    </rPh>
    <phoneticPr fontId="2"/>
  </si>
  <si>
    <t>品　　　　　　　　　名</t>
    <rPh sb="0" eb="1">
      <t>シナ</t>
    </rPh>
    <rPh sb="10" eb="11">
      <t>メイ</t>
    </rPh>
    <phoneticPr fontId="2"/>
  </si>
  <si>
    <t>能　　　　　　力</t>
    <rPh sb="0" eb="1">
      <t>ノウ</t>
    </rPh>
    <rPh sb="7" eb="8">
      <t>チカラ</t>
    </rPh>
    <phoneticPr fontId="2"/>
  </si>
  <si>
    <t>数　　量</t>
    <rPh sb="0" eb="1">
      <t>カズ</t>
    </rPh>
    <rPh sb="3" eb="4">
      <t>リョウ</t>
    </rPh>
    <phoneticPr fontId="2"/>
  </si>
  <si>
    <t>長　　　さ</t>
    <rPh sb="0" eb="1">
      <t>ナガ</t>
    </rPh>
    <phoneticPr fontId="2"/>
  </si>
  <si>
    <t>基準巻尺</t>
    <rPh sb="0" eb="2">
      <t>キジュン</t>
    </rPh>
    <rPh sb="2" eb="4">
      <t>マキジャク</t>
    </rPh>
    <phoneticPr fontId="2"/>
  </si>
  <si>
    <t>１個</t>
    <rPh sb="1" eb="2">
      <t>コ</t>
    </rPh>
    <phoneticPr fontId="2"/>
  </si>
  <si>
    <t>タクシーメーター装置検査用基準器</t>
    <rPh sb="8" eb="10">
      <t>ソウチ</t>
    </rPh>
    <rPh sb="10" eb="12">
      <t>ケンサ</t>
    </rPh>
    <rPh sb="12" eb="13">
      <t>ヨウ</t>
    </rPh>
    <rPh sb="13" eb="15">
      <t>キジュン</t>
    </rPh>
    <rPh sb="15" eb="16">
      <t>キ</t>
    </rPh>
    <phoneticPr fontId="2"/>
  </si>
  <si>
    <t>周長５０ｃｍ</t>
    <rPh sb="0" eb="1">
      <t>シュウ</t>
    </rPh>
    <rPh sb="1" eb="2">
      <t>チョウ</t>
    </rPh>
    <phoneticPr fontId="2"/>
  </si>
  <si>
    <t>基準台手動はかり</t>
    <rPh sb="0" eb="2">
      <t>キジュン</t>
    </rPh>
    <rPh sb="2" eb="3">
      <t>ダイ</t>
    </rPh>
    <rPh sb="3" eb="5">
      <t>シュドウ</t>
    </rPh>
    <phoneticPr fontId="2"/>
  </si>
  <si>
    <t>特級基準分銅</t>
    <rPh sb="0" eb="2">
      <t>トッキュウ</t>
    </rPh>
    <rPh sb="2" eb="4">
      <t>キジュン</t>
    </rPh>
    <rPh sb="4" eb="6">
      <t>フンドウ</t>
    </rPh>
    <phoneticPr fontId="2"/>
  </si>
  <si>
    <t>１ｍｇ～２０ｋｇ(３１個)</t>
    <rPh sb="11" eb="12">
      <t>コ</t>
    </rPh>
    <phoneticPr fontId="2"/>
  </si>
  <si>
    <t>１組</t>
    <rPh sb="1" eb="2">
      <t>クミ</t>
    </rPh>
    <phoneticPr fontId="2"/>
  </si>
  <si>
    <t>１級基準分銅</t>
    <rPh sb="1" eb="2">
      <t>キュウ</t>
    </rPh>
    <rPh sb="2" eb="4">
      <t>キジュン</t>
    </rPh>
    <rPh sb="4" eb="6">
      <t>フンドウ</t>
    </rPh>
    <phoneticPr fontId="2"/>
  </si>
  <si>
    <t>１ｋｇ～１０ｋｇ(４個)</t>
    <rPh sb="10" eb="11">
      <t>コ</t>
    </rPh>
    <phoneticPr fontId="2"/>
  </si>
  <si>
    <t>２ｍｇ～１ｋｇ(１２個)</t>
    <rPh sb="10" eb="11">
      <t>コ</t>
    </rPh>
    <phoneticPr fontId="2"/>
  </si>
  <si>
    <t>１ｍｇ～２００ｇ(９個)</t>
    <rPh sb="10" eb="11">
      <t>コ</t>
    </rPh>
    <phoneticPr fontId="2"/>
  </si>
  <si>
    <t>１台</t>
    <rPh sb="1" eb="2">
      <t>ダイ</t>
    </rPh>
    <phoneticPr fontId="2"/>
  </si>
  <si>
    <t>液体メーター用基準タンク(燃料油)</t>
    <rPh sb="0" eb="2">
      <t>エキタイ</t>
    </rPh>
    <rPh sb="6" eb="7">
      <t>ヨウ</t>
    </rPh>
    <rPh sb="7" eb="9">
      <t>キジュン</t>
    </rPh>
    <rPh sb="13" eb="15">
      <t>ネンリョウ</t>
    </rPh>
    <rPh sb="15" eb="16">
      <t>ユ</t>
    </rPh>
    <phoneticPr fontId="2"/>
  </si>
  <si>
    <t>基準フラスコ</t>
    <rPh sb="0" eb="2">
      <t>キジュン</t>
    </rPh>
    <phoneticPr fontId="2"/>
  </si>
  <si>
    <t>液化石油ガス用基準浮ひょう型密度計</t>
    <rPh sb="0" eb="2">
      <t>エキカ</t>
    </rPh>
    <rPh sb="2" eb="4">
      <t>セキユ</t>
    </rPh>
    <rPh sb="6" eb="7">
      <t>ヨウ</t>
    </rPh>
    <rPh sb="7" eb="9">
      <t>キジュン</t>
    </rPh>
    <rPh sb="9" eb="10">
      <t>ウキ</t>
    </rPh>
    <rPh sb="13" eb="14">
      <t>ガタ</t>
    </rPh>
    <rPh sb="14" eb="16">
      <t>ミツド</t>
    </rPh>
    <rPh sb="16" eb="17">
      <t>ケイ</t>
    </rPh>
    <phoneticPr fontId="2"/>
  </si>
  <si>
    <t>基準密度浮ひょう</t>
    <rPh sb="0" eb="2">
      <t>キジュン</t>
    </rPh>
    <rPh sb="2" eb="4">
      <t>ミツド</t>
    </rPh>
    <rPh sb="4" eb="5">
      <t>フ</t>
    </rPh>
    <phoneticPr fontId="2"/>
  </si>
  <si>
    <t>0．70～1．85（１９個）</t>
    <rPh sb="12" eb="13">
      <t>コ</t>
    </rPh>
    <phoneticPr fontId="2"/>
  </si>
  <si>
    <t>１本</t>
    <rPh sb="1" eb="2">
      <t>ホン</t>
    </rPh>
    <phoneticPr fontId="2"/>
  </si>
  <si>
    <t>５ｍ</t>
    <phoneticPr fontId="2"/>
  </si>
  <si>
    <t>　〃</t>
    <phoneticPr fontId="2"/>
  </si>
  <si>
    <t>２０ｍ</t>
    <phoneticPr fontId="2"/>
  </si>
  <si>
    <t>１ｔ/５０ｇ</t>
    <phoneticPr fontId="2"/>
  </si>
  <si>
    <t>５０ｋｇ/１０ｇ</t>
    <phoneticPr fontId="2"/>
  </si>
  <si>
    <t>２００L</t>
    <phoneticPr fontId="2"/>
  </si>
  <si>
    <t>１００L</t>
    <phoneticPr fontId="2"/>
  </si>
  <si>
    <t>５０L</t>
    <phoneticPr fontId="2"/>
  </si>
  <si>
    <t>２０L</t>
    <phoneticPr fontId="2"/>
  </si>
  <si>
    <t>１０L</t>
    <phoneticPr fontId="2"/>
  </si>
  <si>
    <t>５L</t>
    <phoneticPr fontId="2"/>
  </si>
  <si>
    <t>５００ｍL</t>
    <phoneticPr fontId="2"/>
  </si>
  <si>
    <t>－２～５２℃</t>
    <phoneticPr fontId="2"/>
  </si>
  <si>
    <t>１式</t>
    <rPh sb="1" eb="2">
      <t>シキ</t>
    </rPh>
    <phoneticPr fontId="2"/>
  </si>
  <si>
    <t>タクシーメーター装置検査用回転数計</t>
    <rPh sb="8" eb="10">
      <t>ソウチ</t>
    </rPh>
    <rPh sb="10" eb="12">
      <t>ケンサ</t>
    </rPh>
    <rPh sb="12" eb="13">
      <t>ヨウ</t>
    </rPh>
    <rPh sb="13" eb="16">
      <t>カイテンスウ</t>
    </rPh>
    <rPh sb="16" eb="17">
      <t>ケイ</t>
    </rPh>
    <phoneticPr fontId="2"/>
  </si>
  <si>
    <t>大型車載燃料油メーター用検査設備</t>
    <rPh sb="0" eb="2">
      <t>オオガタ</t>
    </rPh>
    <rPh sb="2" eb="3">
      <t>クルマ</t>
    </rPh>
    <rPh sb="3" eb="4">
      <t>ノ</t>
    </rPh>
    <rPh sb="4" eb="6">
      <t>ネンリョウ</t>
    </rPh>
    <rPh sb="6" eb="7">
      <t>ユ</t>
    </rPh>
    <rPh sb="11" eb="12">
      <t>ヨウ</t>
    </rPh>
    <rPh sb="12" eb="14">
      <t>ケンサ</t>
    </rPh>
    <rPh sb="14" eb="16">
      <t>セツビ</t>
    </rPh>
    <phoneticPr fontId="2"/>
  </si>
  <si>
    <t>ガスメーター検査設備</t>
    <rPh sb="6" eb="8">
      <t>ケンサ</t>
    </rPh>
    <rPh sb="8" eb="10">
      <t>セツビ</t>
    </rPh>
    <phoneticPr fontId="2"/>
  </si>
  <si>
    <t>水道メーター検査設備</t>
    <rPh sb="0" eb="2">
      <t>スイドウ</t>
    </rPh>
    <rPh sb="6" eb="8">
      <t>ケンサ</t>
    </rPh>
    <rPh sb="8" eb="10">
      <t>セツビ</t>
    </rPh>
    <phoneticPr fontId="2"/>
  </si>
  <si>
    <t>各２個</t>
    <rPh sb="0" eb="1">
      <t>カク</t>
    </rPh>
    <rPh sb="2" eb="3">
      <t>コ</t>
    </rPh>
    <phoneticPr fontId="2"/>
  </si>
  <si>
    <t>展　　　　示　　　　資　　　　料</t>
    <rPh sb="0" eb="1">
      <t>テン</t>
    </rPh>
    <rPh sb="5" eb="6">
      <t>シメ</t>
    </rPh>
    <rPh sb="10" eb="11">
      <t>シ</t>
    </rPh>
    <rPh sb="15" eb="16">
      <t>リョウ</t>
    </rPh>
    <phoneticPr fontId="2"/>
  </si>
  <si>
    <t>内　　　　　　　　　　容</t>
    <rPh sb="0" eb="1">
      <t>ウチ</t>
    </rPh>
    <rPh sb="11" eb="12">
      <t>カタチ</t>
    </rPh>
    <phoneticPr fontId="2"/>
  </si>
  <si>
    <t>度量衡</t>
    <rPh sb="0" eb="2">
      <t>ドリョウ</t>
    </rPh>
    <rPh sb="2" eb="3">
      <t>コウ</t>
    </rPh>
    <phoneticPr fontId="2"/>
  </si>
  <si>
    <t>パネル</t>
    <phoneticPr fontId="2"/>
  </si>
  <si>
    <t>度・量・衡の解説</t>
    <rPh sb="0" eb="1">
      <t>タビ</t>
    </rPh>
    <rPh sb="2" eb="3">
      <t>リョウ</t>
    </rPh>
    <rPh sb="4" eb="5">
      <t>ハカリ</t>
    </rPh>
    <rPh sb="6" eb="8">
      <t>カイセツ</t>
    </rPh>
    <phoneticPr fontId="2"/>
  </si>
  <si>
    <t>初期の計量機器</t>
    <rPh sb="0" eb="2">
      <t>ショキ</t>
    </rPh>
    <rPh sb="3" eb="5">
      <t>ケイリョウ</t>
    </rPh>
    <rPh sb="5" eb="7">
      <t>キキ</t>
    </rPh>
    <phoneticPr fontId="2"/>
  </si>
  <si>
    <t>パネル・現物</t>
    <rPh sb="4" eb="6">
      <t>ゲンブツ</t>
    </rPh>
    <phoneticPr fontId="2"/>
  </si>
  <si>
    <t>ガソリン量器、ガスメーター、タクシーメーター</t>
    <rPh sb="4" eb="5">
      <t>リョウ</t>
    </rPh>
    <rPh sb="5" eb="6">
      <t>キ</t>
    </rPh>
    <phoneticPr fontId="2"/>
  </si>
  <si>
    <t>岩手の計量史を探る年表</t>
    <rPh sb="0" eb="2">
      <t>イワテ</t>
    </rPh>
    <rPh sb="3" eb="5">
      <t>ケイリョウ</t>
    </rPh>
    <rPh sb="5" eb="6">
      <t>シ</t>
    </rPh>
    <rPh sb="7" eb="8">
      <t>サグ</t>
    </rPh>
    <rPh sb="9" eb="10">
      <t>ネン</t>
    </rPh>
    <rPh sb="10" eb="11">
      <t>ヒョウ</t>
    </rPh>
    <phoneticPr fontId="2"/>
  </si>
  <si>
    <t>県内外の計量史との比較年表</t>
    <rPh sb="0" eb="2">
      <t>ケンナイ</t>
    </rPh>
    <rPh sb="2" eb="3">
      <t>ガイ</t>
    </rPh>
    <rPh sb="4" eb="6">
      <t>ケイリョウ</t>
    </rPh>
    <rPh sb="6" eb="7">
      <t>シ</t>
    </rPh>
    <rPh sb="9" eb="11">
      <t>ヒカク</t>
    </rPh>
    <rPh sb="11" eb="12">
      <t>ネン</t>
    </rPh>
    <rPh sb="12" eb="13">
      <t>ヒョウ</t>
    </rPh>
    <phoneticPr fontId="2"/>
  </si>
  <si>
    <t>明治初期の県関係文書</t>
    <rPh sb="0" eb="2">
      <t>メイジ</t>
    </rPh>
    <rPh sb="2" eb="4">
      <t>ショキ</t>
    </rPh>
    <rPh sb="5" eb="6">
      <t>ケン</t>
    </rPh>
    <rPh sb="6" eb="8">
      <t>カンケイ</t>
    </rPh>
    <rPh sb="8" eb="10">
      <t>ブンショ</t>
    </rPh>
    <phoneticPr fontId="2"/>
  </si>
  <si>
    <t>現物</t>
    <rPh sb="0" eb="2">
      <t>ゲンブツ</t>
    </rPh>
    <phoneticPr fontId="2"/>
  </si>
  <si>
    <t>明治８年から２５年の度量衡関係文書</t>
    <rPh sb="0" eb="2">
      <t>メイジ</t>
    </rPh>
    <rPh sb="3" eb="4">
      <t>ネン</t>
    </rPh>
    <rPh sb="8" eb="9">
      <t>ネン</t>
    </rPh>
    <rPh sb="10" eb="12">
      <t>ドリョウ</t>
    </rPh>
    <rPh sb="12" eb="13">
      <t>コウ</t>
    </rPh>
    <rPh sb="13" eb="15">
      <t>カンケイ</t>
    </rPh>
    <rPh sb="15" eb="17">
      <t>ブンショ</t>
    </rPh>
    <phoneticPr fontId="2"/>
  </si>
  <si>
    <t>旧度図</t>
    <rPh sb="0" eb="1">
      <t>キュウ</t>
    </rPh>
    <rPh sb="1" eb="2">
      <t>ド</t>
    </rPh>
    <rPh sb="2" eb="3">
      <t>ズ</t>
    </rPh>
    <phoneticPr fontId="2"/>
  </si>
  <si>
    <t>パネル・資料</t>
    <rPh sb="4" eb="6">
      <t>シリョウ</t>
    </rPh>
    <phoneticPr fontId="2"/>
  </si>
  <si>
    <t>古代中国および日本の尺度を表わす現寸図</t>
    <rPh sb="0" eb="2">
      <t>コダイ</t>
    </rPh>
    <rPh sb="2" eb="4">
      <t>チュウゴク</t>
    </rPh>
    <rPh sb="7" eb="9">
      <t>ニホン</t>
    </rPh>
    <rPh sb="10" eb="12">
      <t>シャクド</t>
    </rPh>
    <rPh sb="13" eb="14">
      <t>アラ</t>
    </rPh>
    <rPh sb="16" eb="17">
      <t>ゲン</t>
    </rPh>
    <rPh sb="17" eb="18">
      <t>スン</t>
    </rPh>
    <rPh sb="18" eb="19">
      <t>ズ</t>
    </rPh>
    <phoneticPr fontId="2"/>
  </si>
  <si>
    <t>尺度の種類と変遷</t>
    <rPh sb="6" eb="8">
      <t>ヘンセン</t>
    </rPh>
    <phoneticPr fontId="2"/>
  </si>
  <si>
    <t>変遷をグラフ化して説明</t>
    <rPh sb="0" eb="2">
      <t>ヘンセン</t>
    </rPh>
    <rPh sb="6" eb="7">
      <t>カ</t>
    </rPh>
    <rPh sb="9" eb="11">
      <t>セツメイ</t>
    </rPh>
    <phoneticPr fontId="2"/>
  </si>
  <si>
    <t>江戸時代のはかり</t>
    <rPh sb="0" eb="2">
      <t>エド</t>
    </rPh>
    <rPh sb="2" eb="4">
      <t>ジダイ</t>
    </rPh>
    <phoneticPr fontId="2"/>
  </si>
  <si>
    <t>構造の説明</t>
    <rPh sb="0" eb="2">
      <t>コウゾウ</t>
    </rPh>
    <rPh sb="3" eb="5">
      <t>セツメイ</t>
    </rPh>
    <phoneticPr fontId="2"/>
  </si>
  <si>
    <t>度量衡検定証印の変遷</t>
    <rPh sb="0" eb="2">
      <t>ドリョウ</t>
    </rPh>
    <rPh sb="2" eb="3">
      <t>コウ</t>
    </rPh>
    <rPh sb="3" eb="5">
      <t>ケンテイ</t>
    </rPh>
    <rPh sb="5" eb="7">
      <t>ショウイン</t>
    </rPh>
    <rPh sb="8" eb="10">
      <t>ヘンセン</t>
    </rPh>
    <phoneticPr fontId="2"/>
  </si>
  <si>
    <t>明治の先端を行った「はかり」</t>
    <rPh sb="0" eb="2">
      <t>メイジ</t>
    </rPh>
    <rPh sb="3" eb="5">
      <t>センタン</t>
    </rPh>
    <rPh sb="6" eb="7">
      <t>オコナ</t>
    </rPh>
    <phoneticPr fontId="2"/>
  </si>
  <si>
    <t>ばね式はかり、改良型はかり、書状掛はかり他</t>
    <rPh sb="2" eb="3">
      <t>シキ</t>
    </rPh>
    <rPh sb="7" eb="10">
      <t>カイリョウガタ</t>
    </rPh>
    <rPh sb="14" eb="16">
      <t>ショジョウ</t>
    </rPh>
    <rPh sb="16" eb="17">
      <t>カ</t>
    </rPh>
    <rPh sb="20" eb="21">
      <t>タ</t>
    </rPh>
    <phoneticPr fontId="2"/>
  </si>
  <si>
    <t>平泉の文化は何で計られたか</t>
    <rPh sb="0" eb="1">
      <t>ヒラ</t>
    </rPh>
    <rPh sb="1" eb="2">
      <t>イズミ</t>
    </rPh>
    <rPh sb="3" eb="5">
      <t>ブンカ</t>
    </rPh>
    <rPh sb="6" eb="7">
      <t>ナニ</t>
    </rPh>
    <rPh sb="8" eb="9">
      <t>ハカ</t>
    </rPh>
    <phoneticPr fontId="2"/>
  </si>
  <si>
    <t>残された記録から当時の尺度を探る</t>
    <rPh sb="0" eb="1">
      <t>ノコ</t>
    </rPh>
    <rPh sb="4" eb="6">
      <t>キロク</t>
    </rPh>
    <rPh sb="8" eb="10">
      <t>トウジ</t>
    </rPh>
    <rPh sb="11" eb="13">
      <t>シャクド</t>
    </rPh>
    <rPh sb="14" eb="15">
      <t>サグ</t>
    </rPh>
    <phoneticPr fontId="2"/>
  </si>
  <si>
    <t>国際度量衡委員田中館愛橘博士</t>
    <rPh sb="0" eb="2">
      <t>コクサイ</t>
    </rPh>
    <rPh sb="2" eb="4">
      <t>ドリョウ</t>
    </rPh>
    <rPh sb="4" eb="5">
      <t>コウ</t>
    </rPh>
    <rPh sb="5" eb="7">
      <t>イイン</t>
    </rPh>
    <rPh sb="7" eb="10">
      <t>タナカダテ</t>
    </rPh>
    <rPh sb="10" eb="11">
      <t>アイ</t>
    </rPh>
    <rPh sb="11" eb="12">
      <t>タチバナ</t>
    </rPh>
    <rPh sb="12" eb="14">
      <t>ハカセ</t>
    </rPh>
    <phoneticPr fontId="2"/>
  </si>
  <si>
    <t>田中舘愛橘博士の度量衡との関係資料</t>
    <rPh sb="0" eb="2">
      <t>タナカ</t>
    </rPh>
    <rPh sb="2" eb="3">
      <t>タテ</t>
    </rPh>
    <rPh sb="3" eb="4">
      <t>アイ</t>
    </rPh>
    <rPh sb="4" eb="5">
      <t>タチバナ</t>
    </rPh>
    <rPh sb="5" eb="7">
      <t>ハカセ</t>
    </rPh>
    <rPh sb="8" eb="11">
      <t>ドリョウコウ</t>
    </rPh>
    <rPh sb="13" eb="15">
      <t>カンケイ</t>
    </rPh>
    <rPh sb="15" eb="17">
      <t>シリョウ</t>
    </rPh>
    <phoneticPr fontId="2"/>
  </si>
  <si>
    <t>金森家の度量衡関係文書</t>
    <rPh sb="0" eb="3">
      <t>カナモリケ</t>
    </rPh>
    <rPh sb="4" eb="6">
      <t>ドリョウ</t>
    </rPh>
    <rPh sb="6" eb="7">
      <t>コウ</t>
    </rPh>
    <rPh sb="7" eb="9">
      <t>カンケイ</t>
    </rPh>
    <rPh sb="9" eb="11">
      <t>ブンショ</t>
    </rPh>
    <phoneticPr fontId="2"/>
  </si>
  <si>
    <t>明治時代の保存文書説明</t>
    <rPh sb="0" eb="2">
      <t>メイジ</t>
    </rPh>
    <rPh sb="2" eb="4">
      <t>ジダイ</t>
    </rPh>
    <rPh sb="5" eb="7">
      <t>ホゾン</t>
    </rPh>
    <rPh sb="7" eb="9">
      <t>ブンショ</t>
    </rPh>
    <rPh sb="9" eb="11">
      <t>セツメイ</t>
    </rPh>
    <phoneticPr fontId="2"/>
  </si>
  <si>
    <t>工業用限界ゲージの原点・気仙村漁業組合製</t>
    <rPh sb="0" eb="3">
      <t>コウギョウヨウ</t>
    </rPh>
    <rPh sb="3" eb="5">
      <t>ゲンカイ</t>
    </rPh>
    <rPh sb="9" eb="11">
      <t>ゲンテン</t>
    </rPh>
    <rPh sb="12" eb="14">
      <t>ケセン</t>
    </rPh>
    <rPh sb="14" eb="15">
      <t>ムラ</t>
    </rPh>
    <rPh sb="15" eb="17">
      <t>ギョギョウ</t>
    </rPh>
    <rPh sb="17" eb="19">
      <t>クミアイ</t>
    </rPh>
    <rPh sb="19" eb="20">
      <t>セイ</t>
    </rPh>
    <phoneticPr fontId="2"/>
  </si>
  <si>
    <t>「マタギ」のはかり</t>
    <phoneticPr fontId="2"/>
  </si>
  <si>
    <t>重要有形民俗文化財・碧祥寺のはかり紹介</t>
    <rPh sb="0" eb="2">
      <t>ジュウヨウ</t>
    </rPh>
    <rPh sb="2" eb="4">
      <t>ユウケイ</t>
    </rPh>
    <rPh sb="4" eb="6">
      <t>ミンゾク</t>
    </rPh>
    <rPh sb="6" eb="9">
      <t>ブンカザイ</t>
    </rPh>
    <rPh sb="10" eb="11">
      <t>ミドリ</t>
    </rPh>
    <rPh sb="11" eb="12">
      <t>ショウ</t>
    </rPh>
    <rPh sb="12" eb="13">
      <t>テラ</t>
    </rPh>
    <rPh sb="17" eb="19">
      <t>ショウカイ</t>
    </rPh>
    <phoneticPr fontId="2"/>
  </si>
  <si>
    <t>枡</t>
    <rPh sb="0" eb="1">
      <t>マス</t>
    </rPh>
    <phoneticPr fontId="2"/>
  </si>
  <si>
    <t>繭用折りたたみ(携帯用)枡・検知(権知)枡等紹介</t>
    <rPh sb="0" eb="1">
      <t>マユ</t>
    </rPh>
    <rPh sb="1" eb="2">
      <t>ヨウ</t>
    </rPh>
    <rPh sb="2" eb="3">
      <t>オ</t>
    </rPh>
    <rPh sb="8" eb="11">
      <t>ケイタイヨウ</t>
    </rPh>
    <rPh sb="12" eb="13">
      <t>マス</t>
    </rPh>
    <rPh sb="14" eb="16">
      <t>ケンチ</t>
    </rPh>
    <rPh sb="17" eb="18">
      <t>ケン</t>
    </rPh>
    <rPh sb="18" eb="19">
      <t>チ</t>
    </rPh>
    <rPh sb="20" eb="21">
      <t>マス</t>
    </rPh>
    <rPh sb="21" eb="22">
      <t>トウ</t>
    </rPh>
    <rPh sb="22" eb="24">
      <t>ショウカイ</t>
    </rPh>
    <phoneticPr fontId="2"/>
  </si>
  <si>
    <t>高野長英と験温官略説</t>
    <rPh sb="0" eb="2">
      <t>タカノ</t>
    </rPh>
    <rPh sb="2" eb="4">
      <t>チョウエイ</t>
    </rPh>
    <rPh sb="5" eb="6">
      <t>ケン</t>
    </rPh>
    <rPh sb="6" eb="7">
      <t>オン</t>
    </rPh>
    <rPh sb="7" eb="8">
      <t>カン</t>
    </rPh>
    <rPh sb="8" eb="10">
      <t>リャクセツ</t>
    </rPh>
    <phoneticPr fontId="2"/>
  </si>
  <si>
    <t>幕末の蘭学者長英がしるした著書の説明</t>
    <rPh sb="0" eb="2">
      <t>バクマツ</t>
    </rPh>
    <rPh sb="3" eb="5">
      <t>ランガク</t>
    </rPh>
    <rPh sb="5" eb="6">
      <t>シャ</t>
    </rPh>
    <rPh sb="6" eb="8">
      <t>チョウエイ</t>
    </rPh>
    <rPh sb="13" eb="15">
      <t>チョショ</t>
    </rPh>
    <rPh sb="16" eb="18">
      <t>セツメイ</t>
    </rPh>
    <phoneticPr fontId="2"/>
  </si>
  <si>
    <t>両替屋の天びんと分銅</t>
    <rPh sb="0" eb="2">
      <t>リョウガ</t>
    </rPh>
    <rPh sb="2" eb="3">
      <t>ヤ</t>
    </rPh>
    <rPh sb="4" eb="5">
      <t>テン</t>
    </rPh>
    <rPh sb="8" eb="10">
      <t>フンドウ</t>
    </rPh>
    <phoneticPr fontId="2"/>
  </si>
  <si>
    <t>江戸時代に使われたもの</t>
    <rPh sb="0" eb="2">
      <t>エド</t>
    </rPh>
    <rPh sb="2" eb="4">
      <t>ジダイ</t>
    </rPh>
    <rPh sb="5" eb="6">
      <t>ツカ</t>
    </rPh>
    <phoneticPr fontId="2"/>
  </si>
  <si>
    <t>明治から大正時代の棒はかり</t>
    <rPh sb="0" eb="2">
      <t>メイジ</t>
    </rPh>
    <rPh sb="4" eb="6">
      <t>タイショウ</t>
    </rPh>
    <rPh sb="6" eb="8">
      <t>ジダイ</t>
    </rPh>
    <rPh sb="9" eb="10">
      <t>ボウ</t>
    </rPh>
    <phoneticPr fontId="2"/>
  </si>
  <si>
    <t>主として県内で生産されたものを展示紹介</t>
    <rPh sb="0" eb="1">
      <t>シュ</t>
    </rPh>
    <rPh sb="4" eb="6">
      <t>ケンナイ</t>
    </rPh>
    <rPh sb="7" eb="9">
      <t>セイサン</t>
    </rPh>
    <rPh sb="15" eb="17">
      <t>テンジ</t>
    </rPh>
    <rPh sb="17" eb="19">
      <t>ショウカイ</t>
    </rPh>
    <phoneticPr fontId="2"/>
  </si>
  <si>
    <t>物資不足時代のはかり</t>
    <rPh sb="0" eb="2">
      <t>ブッシ</t>
    </rPh>
    <rPh sb="2" eb="4">
      <t>フソク</t>
    </rPh>
    <rPh sb="4" eb="6">
      <t>ジダイ</t>
    </rPh>
    <phoneticPr fontId="2"/>
  </si>
  <si>
    <t>木管式のはかり、磁器製のおもり</t>
    <rPh sb="0" eb="2">
      <t>モッカン</t>
    </rPh>
    <rPh sb="2" eb="3">
      <t>シキ</t>
    </rPh>
    <rPh sb="8" eb="10">
      <t>ジキ</t>
    </rPh>
    <rPh sb="10" eb="11">
      <t>セイ</t>
    </rPh>
    <phoneticPr fontId="2"/>
  </si>
  <si>
    <t>各種原器と模型</t>
    <rPh sb="0" eb="2">
      <t>カクシュ</t>
    </rPh>
    <rPh sb="2" eb="4">
      <t>ゲンキ</t>
    </rPh>
    <rPh sb="5" eb="7">
      <t>モケイ</t>
    </rPh>
    <phoneticPr fontId="2"/>
  </si>
  <si>
    <t>メートル、キログラム、尺、貫の原器紹介</t>
    <rPh sb="11" eb="12">
      <t>シャク</t>
    </rPh>
    <rPh sb="13" eb="14">
      <t>カン</t>
    </rPh>
    <rPh sb="15" eb="17">
      <t>ゲンキ</t>
    </rPh>
    <rPh sb="17" eb="19">
      <t>ショウカイ</t>
    </rPh>
    <phoneticPr fontId="2"/>
  </si>
  <si>
    <t>度量衡法の制定情報所簡</t>
    <rPh sb="0" eb="3">
      <t>ドリョウコウ</t>
    </rPh>
    <rPh sb="3" eb="4">
      <t>ホウ</t>
    </rPh>
    <rPh sb="5" eb="7">
      <t>セイテイ</t>
    </rPh>
    <rPh sb="7" eb="9">
      <t>ジョウホウ</t>
    </rPh>
    <rPh sb="9" eb="10">
      <t>ジョ</t>
    </rPh>
    <rPh sb="10" eb="11">
      <t>カン</t>
    </rPh>
    <phoneticPr fontId="2"/>
  </si>
  <si>
    <t>明治２５年、県の職員が上司に出したもの</t>
    <rPh sb="0" eb="2">
      <t>メイジ</t>
    </rPh>
    <rPh sb="4" eb="5">
      <t>ネン</t>
    </rPh>
    <rPh sb="6" eb="7">
      <t>ケン</t>
    </rPh>
    <rPh sb="8" eb="10">
      <t>ショクイン</t>
    </rPh>
    <rPh sb="11" eb="13">
      <t>ジョウシ</t>
    </rPh>
    <rPh sb="14" eb="15">
      <t>ダ</t>
    </rPh>
    <phoneticPr fontId="2"/>
  </si>
  <si>
    <t>度量衡の歴史</t>
    <rPh sb="0" eb="3">
      <t>ドリョウコウ</t>
    </rPh>
    <rPh sb="4" eb="6">
      <t>レキシ</t>
    </rPh>
    <phoneticPr fontId="2"/>
  </si>
  <si>
    <t>昭和１３年県職員が大日本租税誌を基に書いたもの</t>
    <rPh sb="0" eb="2">
      <t>ショウワ</t>
    </rPh>
    <rPh sb="4" eb="5">
      <t>ネン</t>
    </rPh>
    <rPh sb="5" eb="6">
      <t>ケン</t>
    </rPh>
    <rPh sb="6" eb="8">
      <t>ショクイン</t>
    </rPh>
    <rPh sb="9" eb="12">
      <t>ダイニホン</t>
    </rPh>
    <rPh sb="12" eb="14">
      <t>ソゼイ</t>
    </rPh>
    <rPh sb="14" eb="15">
      <t>シ</t>
    </rPh>
    <rPh sb="16" eb="17">
      <t>モト</t>
    </rPh>
    <rPh sb="18" eb="19">
      <t>カ</t>
    </rPh>
    <phoneticPr fontId="2"/>
  </si>
  <si>
    <t>経年変化調査用温度計</t>
    <rPh sb="0" eb="2">
      <t>ケイネン</t>
    </rPh>
    <rPh sb="2" eb="4">
      <t>ヘンカ</t>
    </rPh>
    <rPh sb="4" eb="6">
      <t>チョウサ</t>
    </rPh>
    <rPh sb="6" eb="7">
      <t>ヨウ</t>
    </rPh>
    <rPh sb="7" eb="10">
      <t>オンドケイ</t>
    </rPh>
    <phoneticPr fontId="2"/>
  </si>
  <si>
    <t>明治３４年～大正７年製</t>
    <rPh sb="0" eb="2">
      <t>メイジ</t>
    </rPh>
    <rPh sb="4" eb="5">
      <t>ネン</t>
    </rPh>
    <rPh sb="6" eb="8">
      <t>タイショウ</t>
    </rPh>
    <rPh sb="9" eb="10">
      <t>ネン</t>
    </rPh>
    <rPh sb="10" eb="11">
      <t>セイ</t>
    </rPh>
    <phoneticPr fontId="2"/>
  </si>
  <si>
    <t>棒はかり目盛りつけ用具</t>
    <rPh sb="0" eb="1">
      <t>ボウ</t>
    </rPh>
    <rPh sb="4" eb="6">
      <t>メモ</t>
    </rPh>
    <rPh sb="9" eb="11">
      <t>ヨウグ</t>
    </rPh>
    <phoneticPr fontId="2"/>
  </si>
  <si>
    <t>ゲレーン棒はかり</t>
    <rPh sb="4" eb="5">
      <t>ボウ</t>
    </rPh>
    <phoneticPr fontId="2"/>
  </si>
  <si>
    <t>明治２２年製１ゲレーン</t>
    <rPh sb="0" eb="2">
      <t>メイジ</t>
    </rPh>
    <rPh sb="4" eb="5">
      <t>ネン</t>
    </rPh>
    <rPh sb="5" eb="6">
      <t>セイ</t>
    </rPh>
    <phoneticPr fontId="2"/>
  </si>
  <si>
    <t>オンス、ゲレーン分銅</t>
    <rPh sb="8" eb="10">
      <t>フンドウ</t>
    </rPh>
    <phoneticPr fontId="2"/>
  </si>
  <si>
    <t>８オンス以下、４０００ゲレーン以下</t>
    <rPh sb="4" eb="6">
      <t>イカ</t>
    </rPh>
    <rPh sb="15" eb="17">
      <t>イカ</t>
    </rPh>
    <phoneticPr fontId="2"/>
  </si>
  <si>
    <t>岩手の計量史を探るマップ</t>
    <rPh sb="0" eb="2">
      <t>イワテ</t>
    </rPh>
    <rPh sb="3" eb="5">
      <t>ケイリョウ</t>
    </rPh>
    <rPh sb="5" eb="6">
      <t>シ</t>
    </rPh>
    <rPh sb="7" eb="8">
      <t>サグ</t>
    </rPh>
    <phoneticPr fontId="2"/>
  </si>
  <si>
    <t>計量関係資料を展示している県内資料館紹介</t>
    <rPh sb="0" eb="2">
      <t>ケイリョウ</t>
    </rPh>
    <rPh sb="2" eb="4">
      <t>カンケイ</t>
    </rPh>
    <rPh sb="4" eb="6">
      <t>シリョウ</t>
    </rPh>
    <rPh sb="7" eb="9">
      <t>テンジ</t>
    </rPh>
    <rPh sb="13" eb="15">
      <t>ケンナイ</t>
    </rPh>
    <rPh sb="15" eb="17">
      <t>シリョウ</t>
    </rPh>
    <rPh sb="17" eb="18">
      <t>カン</t>
    </rPh>
    <rPh sb="18" eb="20">
      <t>ショウカイ</t>
    </rPh>
    <phoneticPr fontId="2"/>
  </si>
  <si>
    <t>日本度量衡協会発行誌</t>
    <rPh sb="0" eb="2">
      <t>ニホン</t>
    </rPh>
    <rPh sb="2" eb="4">
      <t>ドリョウ</t>
    </rPh>
    <rPh sb="4" eb="5">
      <t>コウ</t>
    </rPh>
    <rPh sb="5" eb="7">
      <t>キョウカイ</t>
    </rPh>
    <rPh sb="7" eb="9">
      <t>ハッコウ</t>
    </rPh>
    <rPh sb="9" eb="10">
      <t>シ</t>
    </rPh>
    <phoneticPr fontId="2"/>
  </si>
  <si>
    <t>明治４４年からの「度量衡」全巻　３０年分</t>
    <rPh sb="0" eb="2">
      <t>メイジ</t>
    </rPh>
    <rPh sb="4" eb="5">
      <t>ネン</t>
    </rPh>
    <rPh sb="9" eb="11">
      <t>ドリョウ</t>
    </rPh>
    <rPh sb="11" eb="12">
      <t>コウ</t>
    </rPh>
    <rPh sb="13" eb="15">
      <t>ゼンカン</t>
    </rPh>
    <rPh sb="18" eb="20">
      <t>ネンブン</t>
    </rPh>
    <phoneticPr fontId="2"/>
  </si>
  <si>
    <t>あわびゲージ</t>
    <phoneticPr fontId="2"/>
  </si>
  <si>
    <t>室長
（１名）</t>
    <rPh sb="0" eb="2">
      <t>シツチョウ</t>
    </rPh>
    <rPh sb="5" eb="6">
      <t>メイ</t>
    </rPh>
    <phoneticPr fontId="2"/>
  </si>
  <si>
    <t>（単位：千円）</t>
    <rPh sb="1" eb="3">
      <t>タンイ</t>
    </rPh>
    <rPh sb="4" eb="6">
      <t>センエン</t>
    </rPh>
    <phoneticPr fontId="2"/>
  </si>
  <si>
    <t>使用料及び手数料</t>
    <rPh sb="0" eb="3">
      <t>シヨウリョウ</t>
    </rPh>
    <rPh sb="3" eb="4">
      <t>オヨ</t>
    </rPh>
    <rPh sb="5" eb="8">
      <t>テスウリョウ</t>
    </rPh>
    <phoneticPr fontId="2"/>
  </si>
  <si>
    <t>諸収入</t>
    <rPh sb="0" eb="1">
      <t>ショ</t>
    </rPh>
    <rPh sb="1" eb="3">
      <t>シュウニュウ</t>
    </rPh>
    <phoneticPr fontId="2"/>
  </si>
  <si>
    <t>報償費</t>
    <rPh sb="0" eb="2">
      <t>ホウショウ</t>
    </rPh>
    <rPh sb="2" eb="3">
      <t>ヒ</t>
    </rPh>
    <phoneticPr fontId="2"/>
  </si>
  <si>
    <t>旅費</t>
    <rPh sb="0" eb="2">
      <t>リョヒ</t>
    </rPh>
    <phoneticPr fontId="2"/>
  </si>
  <si>
    <t>重点施策項目</t>
    <rPh sb="0" eb="2">
      <t>ジュウテン</t>
    </rPh>
    <rPh sb="2" eb="4">
      <t>シサク</t>
    </rPh>
    <rPh sb="4" eb="6">
      <t>コウモク</t>
    </rPh>
    <phoneticPr fontId="2"/>
  </si>
  <si>
    <t>２ 正確な計量器の供給・使用を確保するため、普及啓発と適切な立入検査の実施。</t>
    <rPh sb="2" eb="4">
      <t>セイカク</t>
    </rPh>
    <rPh sb="5" eb="8">
      <t>ケイリョウキ</t>
    </rPh>
    <rPh sb="9" eb="11">
      <t>キョウキュウ</t>
    </rPh>
    <rPh sb="12" eb="14">
      <t>シヨウ</t>
    </rPh>
    <rPh sb="15" eb="17">
      <t>カクホ</t>
    </rPh>
    <rPh sb="22" eb="24">
      <t>フキュウ</t>
    </rPh>
    <rPh sb="24" eb="26">
      <t>ケイハツ</t>
    </rPh>
    <rPh sb="27" eb="29">
      <t>テキセツ</t>
    </rPh>
    <rPh sb="30" eb="32">
      <t>タチイリ</t>
    </rPh>
    <rPh sb="32" eb="34">
      <t>ケンサ</t>
    </rPh>
    <rPh sb="35" eb="37">
      <t>ジッシ</t>
    </rPh>
    <phoneticPr fontId="2"/>
  </si>
  <si>
    <t>３ 専門研修等の活用やＯＪＴを推進し、業務のプロ化、業務の効率的執行。</t>
    <rPh sb="2" eb="4">
      <t>センモン</t>
    </rPh>
    <rPh sb="4" eb="6">
      <t>ケンシュウ</t>
    </rPh>
    <rPh sb="6" eb="7">
      <t>ナド</t>
    </rPh>
    <rPh sb="8" eb="10">
      <t>カツヨウ</t>
    </rPh>
    <rPh sb="15" eb="17">
      <t>スイシン</t>
    </rPh>
    <rPh sb="19" eb="21">
      <t>ギョウム</t>
    </rPh>
    <rPh sb="24" eb="25">
      <t>カ</t>
    </rPh>
    <rPh sb="26" eb="28">
      <t>ギョウム</t>
    </rPh>
    <rPh sb="29" eb="32">
      <t>コウリツテキ</t>
    </rPh>
    <rPh sb="32" eb="34">
      <t>シッコウ</t>
    </rPh>
    <phoneticPr fontId="2"/>
  </si>
  <si>
    <t>需用費</t>
    <rPh sb="0" eb="2">
      <t>ジュヨウ</t>
    </rPh>
    <rPh sb="2" eb="3">
      <t>ヒ</t>
    </rPh>
    <phoneticPr fontId="2"/>
  </si>
  <si>
    <t>役務費</t>
    <rPh sb="0" eb="2">
      <t>エキム</t>
    </rPh>
    <rPh sb="2" eb="3">
      <t>ヒ</t>
    </rPh>
    <phoneticPr fontId="2"/>
  </si>
  <si>
    <t>委託料</t>
    <rPh sb="0" eb="3">
      <t>イタクリョウ</t>
    </rPh>
    <phoneticPr fontId="2"/>
  </si>
  <si>
    <t>使用料及び賃貸料</t>
    <rPh sb="0" eb="3">
      <t>シヨウリョウ</t>
    </rPh>
    <rPh sb="3" eb="4">
      <t>オヨ</t>
    </rPh>
    <rPh sb="5" eb="7">
      <t>チンタイ</t>
    </rPh>
    <rPh sb="7" eb="8">
      <t>リョウ</t>
    </rPh>
    <phoneticPr fontId="2"/>
  </si>
  <si>
    <t>備品購入費</t>
    <rPh sb="0" eb="2">
      <t>ビヒン</t>
    </rPh>
    <rPh sb="2" eb="5">
      <t>コウニュウヒ</t>
    </rPh>
    <phoneticPr fontId="2"/>
  </si>
  <si>
    <t>公課費</t>
    <rPh sb="0" eb="1">
      <t>コウ</t>
    </rPh>
    <rPh sb="1" eb="2">
      <t>カ</t>
    </rPh>
    <rPh sb="2" eb="3">
      <t>ヒ</t>
    </rPh>
    <phoneticPr fontId="2"/>
  </si>
  <si>
    <t>１０月</t>
  </si>
  <si>
    <t>１１月</t>
  </si>
  <si>
    <t>１２月</t>
  </si>
  <si>
    <t>検定・装置検査・基準器検査</t>
    <rPh sb="0" eb="2">
      <t>ケンテイ</t>
    </rPh>
    <rPh sb="3" eb="5">
      <t>ソウチ</t>
    </rPh>
    <rPh sb="5" eb="7">
      <t>ケンサ</t>
    </rPh>
    <rPh sb="8" eb="10">
      <t>キジュン</t>
    </rPh>
    <rPh sb="10" eb="11">
      <t>キ</t>
    </rPh>
    <rPh sb="11" eb="13">
      <t>ケンサ</t>
    </rPh>
    <phoneticPr fontId="2"/>
  </si>
  <si>
    <t>定期検査等</t>
    <rPh sb="0" eb="2">
      <t>テイキ</t>
    </rPh>
    <rPh sb="2" eb="4">
      <t>ケンサ</t>
    </rPh>
    <rPh sb="4" eb="5">
      <t>トウ</t>
    </rPh>
    <phoneticPr fontId="2"/>
  </si>
  <si>
    <t>事業の内容</t>
    <rPh sb="0" eb="2">
      <t>ジギョウ</t>
    </rPh>
    <rPh sb="3" eb="5">
      <t>ナイヨウ</t>
    </rPh>
    <phoneticPr fontId="2"/>
  </si>
  <si>
    <t>４月</t>
    <rPh sb="1" eb="2">
      <t>ツキ</t>
    </rPh>
    <phoneticPr fontId="2"/>
  </si>
  <si>
    <t>５月</t>
    <rPh sb="1" eb="2">
      <t>ツキ</t>
    </rPh>
    <phoneticPr fontId="2"/>
  </si>
  <si>
    <t>６月</t>
  </si>
  <si>
    <t>７月</t>
  </si>
  <si>
    <t>８月</t>
  </si>
  <si>
    <t>９月</t>
  </si>
  <si>
    <t>１月</t>
  </si>
  <si>
    <t>２月</t>
  </si>
  <si>
    <t>３月</t>
  </si>
  <si>
    <t>行政会議</t>
    <rPh sb="0" eb="2">
      <t>ギョウセイ</t>
    </rPh>
    <rPh sb="2" eb="4">
      <t>カイギ</t>
    </rPh>
    <phoneticPr fontId="2"/>
  </si>
  <si>
    <t>計量行政関係会議</t>
    <rPh sb="0" eb="2">
      <t>ケイリョウ</t>
    </rPh>
    <rPh sb="2" eb="4">
      <t>ギョウセイ</t>
    </rPh>
    <rPh sb="4" eb="6">
      <t>カンケイ</t>
    </rPh>
    <rPh sb="6" eb="8">
      <t>カイギ</t>
    </rPh>
    <phoneticPr fontId="2"/>
  </si>
  <si>
    <t>その他</t>
    <rPh sb="2" eb="3">
      <t>タ</t>
    </rPh>
    <phoneticPr fontId="2"/>
  </si>
  <si>
    <t>基準器検査手数料</t>
    <rPh sb="0" eb="2">
      <t>キジュン</t>
    </rPh>
    <rPh sb="2" eb="3">
      <t>キ</t>
    </rPh>
    <rPh sb="3" eb="5">
      <t>ケンサ</t>
    </rPh>
    <rPh sb="5" eb="7">
      <t>テスウ</t>
    </rPh>
    <rPh sb="7" eb="8">
      <t>リョウ</t>
    </rPh>
    <phoneticPr fontId="2"/>
  </si>
  <si>
    <t>定期検査手数料</t>
    <rPh sb="0" eb="2">
      <t>テイキ</t>
    </rPh>
    <rPh sb="2" eb="4">
      <t>ケンサ</t>
    </rPh>
    <rPh sb="4" eb="6">
      <t>テスウ</t>
    </rPh>
    <rPh sb="6" eb="7">
      <t>リョウ</t>
    </rPh>
    <phoneticPr fontId="2"/>
  </si>
  <si>
    <t>証明事業検査手数料</t>
    <rPh sb="0" eb="2">
      <t>ショウメイ</t>
    </rPh>
    <rPh sb="2" eb="4">
      <t>ジギョウ</t>
    </rPh>
    <rPh sb="4" eb="6">
      <t>ケンサ</t>
    </rPh>
    <rPh sb="6" eb="8">
      <t>テスウ</t>
    </rPh>
    <rPh sb="8" eb="9">
      <t>リョウ</t>
    </rPh>
    <phoneticPr fontId="2"/>
  </si>
  <si>
    <t>事業登録関係手数料</t>
    <rPh sb="0" eb="2">
      <t>ジギョウ</t>
    </rPh>
    <rPh sb="2" eb="4">
      <t>トウロク</t>
    </rPh>
    <rPh sb="4" eb="6">
      <t>カンケイ</t>
    </rPh>
    <rPh sb="6" eb="8">
      <t>テスウ</t>
    </rPh>
    <rPh sb="8" eb="9">
      <t>リョウ</t>
    </rPh>
    <phoneticPr fontId="2"/>
  </si>
  <si>
    <t>証明手数料</t>
    <rPh sb="0" eb="2">
      <t>ショウメイ</t>
    </rPh>
    <rPh sb="2" eb="4">
      <t>テスウ</t>
    </rPh>
    <rPh sb="4" eb="5">
      <t>リョウ</t>
    </rPh>
    <phoneticPr fontId="2"/>
  </si>
  <si>
    <t>小計</t>
    <rPh sb="0" eb="1">
      <t>ショウ</t>
    </rPh>
    <rPh sb="1" eb="2">
      <t>ケイ</t>
    </rPh>
    <phoneticPr fontId="2"/>
  </si>
  <si>
    <t>合計</t>
    <rPh sb="0" eb="2">
      <t>ゴウケイ</t>
    </rPh>
    <phoneticPr fontId="2"/>
  </si>
  <si>
    <t>岩手県商工労働観光部　商工企画室</t>
    <rPh sb="0" eb="2">
      <t>イワテ</t>
    </rPh>
    <rPh sb="2" eb="3">
      <t>ケン</t>
    </rPh>
    <rPh sb="3" eb="5">
      <t>ショウコウ</t>
    </rPh>
    <rPh sb="5" eb="7">
      <t>ロウドウ</t>
    </rPh>
    <rPh sb="7" eb="10">
      <t>カンコウブ</t>
    </rPh>
    <rPh sb="11" eb="13">
      <t>ショウコウ</t>
    </rPh>
    <rPh sb="13" eb="15">
      <t>キカク</t>
    </rPh>
    <rPh sb="15" eb="16">
      <t>シツ</t>
    </rPh>
    <phoneticPr fontId="2"/>
  </si>
  <si>
    <t>報償費</t>
    <rPh sb="0" eb="1">
      <t>ホウ</t>
    </rPh>
    <rPh sb="1" eb="2">
      <t>ツグナ</t>
    </rPh>
    <rPh sb="2" eb="3">
      <t>ヒ</t>
    </rPh>
    <phoneticPr fontId="2"/>
  </si>
  <si>
    <t>委託料</t>
    <rPh sb="0" eb="2">
      <t>イタク</t>
    </rPh>
    <rPh sb="2" eb="3">
      <t>リョウ</t>
    </rPh>
    <phoneticPr fontId="2"/>
  </si>
  <si>
    <t>使用料及び賃借料</t>
    <rPh sb="0" eb="3">
      <t>シヨウリョウ</t>
    </rPh>
    <rPh sb="3" eb="4">
      <t>オヨ</t>
    </rPh>
    <rPh sb="5" eb="8">
      <t>チンシャクリョウ</t>
    </rPh>
    <phoneticPr fontId="2"/>
  </si>
  <si>
    <t>負担金、補助及び交付金</t>
    <rPh sb="0" eb="3">
      <t>フタンキン</t>
    </rPh>
    <rPh sb="4" eb="6">
      <t>ホジョ</t>
    </rPh>
    <rPh sb="6" eb="7">
      <t>オヨ</t>
    </rPh>
    <rPh sb="8" eb="11">
      <t>コウフキン</t>
    </rPh>
    <phoneticPr fontId="2"/>
  </si>
  <si>
    <t>有効期間</t>
    <rPh sb="0" eb="2">
      <t>ユウコウ</t>
    </rPh>
    <rPh sb="2" eb="4">
      <t>キカン</t>
    </rPh>
    <phoneticPr fontId="2"/>
  </si>
  <si>
    <t>自動車等給油メーター</t>
    <rPh sb="0" eb="3">
      <t>ジドウシャ</t>
    </rPh>
    <rPh sb="3" eb="4">
      <t>トウ</t>
    </rPh>
    <rPh sb="4" eb="6">
      <t>キュウユ</t>
    </rPh>
    <phoneticPr fontId="2"/>
  </si>
  <si>
    <t>温水メーター</t>
    <rPh sb="0" eb="2">
      <t>オンスイ</t>
    </rPh>
    <phoneticPr fontId="2"/>
  </si>
  <si>
    <t>上記以外の燃料油メーター</t>
    <rPh sb="0" eb="2">
      <t>ジョウキ</t>
    </rPh>
    <rPh sb="2" eb="4">
      <t>イガイ</t>
    </rPh>
    <rPh sb="5" eb="7">
      <t>ネンリョウ</t>
    </rPh>
    <rPh sb="7" eb="8">
      <t>ユ</t>
    </rPh>
    <phoneticPr fontId="2"/>
  </si>
  <si>
    <t>騒音計</t>
    <rPh sb="0" eb="2">
      <t>ソウオン</t>
    </rPh>
    <rPh sb="2" eb="3">
      <t>ケイ</t>
    </rPh>
    <phoneticPr fontId="2"/>
  </si>
  <si>
    <t>液化石油ガスメーター</t>
    <rPh sb="0" eb="1">
      <t>エキ</t>
    </rPh>
    <rPh sb="1" eb="2">
      <t>カ</t>
    </rPh>
    <rPh sb="2" eb="4">
      <t>セキユ</t>
    </rPh>
    <phoneticPr fontId="2"/>
  </si>
  <si>
    <t>振動レベル計</t>
    <rPh sb="0" eb="2">
      <t>シンドウ</t>
    </rPh>
    <rPh sb="5" eb="6">
      <t>ケイ</t>
    </rPh>
    <phoneticPr fontId="2"/>
  </si>
  <si>
    <t>タクシーメーター（装置検査）</t>
    <rPh sb="9" eb="11">
      <t>ソウチ</t>
    </rPh>
    <rPh sb="11" eb="13">
      <t>ケンサ</t>
    </rPh>
    <phoneticPr fontId="2"/>
  </si>
  <si>
    <t>濃度計</t>
    <rPh sb="0" eb="2">
      <t>ノウド</t>
    </rPh>
    <rPh sb="2" eb="3">
      <t>ケイ</t>
    </rPh>
    <phoneticPr fontId="2"/>
  </si>
  <si>
    <t>１０年又は７年</t>
    <rPh sb="2" eb="3">
      <t>ネン</t>
    </rPh>
    <rPh sb="3" eb="4">
      <t>マタ</t>
    </rPh>
    <rPh sb="6" eb="7">
      <t>ネン</t>
    </rPh>
    <phoneticPr fontId="2"/>
  </si>
  <si>
    <t>水道メーター</t>
    <rPh sb="0" eb="2">
      <t>スイドウ</t>
    </rPh>
    <phoneticPr fontId="2"/>
  </si>
  <si>
    <t>上記以外のもの</t>
    <rPh sb="0" eb="2">
      <t>ジョウキ</t>
    </rPh>
    <rPh sb="2" eb="4">
      <t>イガイ</t>
    </rPh>
    <phoneticPr fontId="2"/>
  </si>
  <si>
    <t>電力量計</t>
    <rPh sb="0" eb="2">
      <t>デンリョク</t>
    </rPh>
    <rPh sb="2" eb="3">
      <t>リョウ</t>
    </rPh>
    <rPh sb="3" eb="4">
      <t>ケイ</t>
    </rPh>
    <phoneticPr fontId="2"/>
  </si>
  <si>
    <t>種類別</t>
    <rPh sb="0" eb="2">
      <t>シュルイ</t>
    </rPh>
    <rPh sb="2" eb="3">
      <t>ベツ</t>
    </rPh>
    <phoneticPr fontId="2"/>
  </si>
  <si>
    <t>タクシーメーター</t>
    <phoneticPr fontId="2"/>
  </si>
  <si>
    <t>計</t>
    <rPh sb="0" eb="1">
      <t>ケイ</t>
    </rPh>
    <phoneticPr fontId="2"/>
  </si>
  <si>
    <t>ガスメーター</t>
    <phoneticPr fontId="2"/>
  </si>
  <si>
    <t>手数料</t>
    <rPh sb="0" eb="2">
      <t>テスウ</t>
    </rPh>
    <rPh sb="2" eb="3">
      <t>リョウ</t>
    </rPh>
    <phoneticPr fontId="2"/>
  </si>
  <si>
    <t>手動天びん</t>
    <rPh sb="0" eb="2">
      <t>シュドウ</t>
    </rPh>
    <rPh sb="2" eb="3">
      <t>テン</t>
    </rPh>
    <phoneticPr fontId="2"/>
  </si>
  <si>
    <t>液化石油ガスメーター</t>
    <rPh sb="0" eb="2">
      <t>エキカ</t>
    </rPh>
    <rPh sb="2" eb="4">
      <t>セキユ</t>
    </rPh>
    <phoneticPr fontId="2"/>
  </si>
  <si>
    <t>基準器の種類</t>
    <rPh sb="0" eb="2">
      <t>キジュン</t>
    </rPh>
    <rPh sb="2" eb="3">
      <t>キ</t>
    </rPh>
    <rPh sb="4" eb="6">
      <t>シュルイ</t>
    </rPh>
    <phoneticPr fontId="2"/>
  </si>
  <si>
    <t>検査件数</t>
    <rPh sb="0" eb="2">
      <t>ケンサ</t>
    </rPh>
    <rPh sb="2" eb="4">
      <t>ケンスウ</t>
    </rPh>
    <phoneticPr fontId="2"/>
  </si>
  <si>
    <t>検査個数</t>
    <rPh sb="0" eb="2">
      <t>ケンサ</t>
    </rPh>
    <rPh sb="2" eb="4">
      <t>コスウ</t>
    </rPh>
    <phoneticPr fontId="2"/>
  </si>
  <si>
    <t>不合格数</t>
    <rPh sb="0" eb="1">
      <t>フ</t>
    </rPh>
    <rPh sb="1" eb="3">
      <t>ゴウカク</t>
    </rPh>
    <rPh sb="3" eb="4">
      <t>スウ</t>
    </rPh>
    <phoneticPr fontId="2"/>
  </si>
  <si>
    <t>２級基準分銅</t>
    <rPh sb="1" eb="2">
      <t>キュウ</t>
    </rPh>
    <rPh sb="2" eb="4">
      <t>キジュン</t>
    </rPh>
    <rPh sb="4" eb="6">
      <t>フンドウ</t>
    </rPh>
    <phoneticPr fontId="2"/>
  </si>
  <si>
    <t>３級基準分銅</t>
    <rPh sb="1" eb="2">
      <t>キュウ</t>
    </rPh>
    <rPh sb="2" eb="4">
      <t>キジュン</t>
    </rPh>
    <rPh sb="4" eb="6">
      <t>フンドウ</t>
    </rPh>
    <phoneticPr fontId="2"/>
  </si>
  <si>
    <t>液体メーター用基準タンク（燃料）</t>
    <rPh sb="0" eb="2">
      <t>エキタイ</t>
    </rPh>
    <rPh sb="6" eb="7">
      <t>ヨウ</t>
    </rPh>
    <rPh sb="7" eb="9">
      <t>キジュン</t>
    </rPh>
    <rPh sb="13" eb="15">
      <t>ネンリョウ</t>
    </rPh>
    <phoneticPr fontId="2"/>
  </si>
  <si>
    <t>市町村</t>
    <rPh sb="0" eb="3">
      <t>シチョウソン</t>
    </rPh>
    <phoneticPr fontId="2"/>
  </si>
  <si>
    <t>区分</t>
    <rPh sb="0" eb="2">
      <t>クブン</t>
    </rPh>
    <phoneticPr fontId="2"/>
  </si>
  <si>
    <t>受検者数</t>
    <rPh sb="0" eb="2">
      <t>ジュケン</t>
    </rPh>
    <rPh sb="2" eb="3">
      <t>シャ</t>
    </rPh>
    <rPh sb="3" eb="4">
      <t>スウ</t>
    </rPh>
    <phoneticPr fontId="2"/>
  </si>
  <si>
    <t>棒</t>
    <rPh sb="0" eb="1">
      <t>ボウ</t>
    </rPh>
    <phoneticPr fontId="2"/>
  </si>
  <si>
    <t>ばね式</t>
    <rPh sb="2" eb="3">
      <t>シキ</t>
    </rPh>
    <phoneticPr fontId="2"/>
  </si>
  <si>
    <t>不合格</t>
    <rPh sb="0" eb="3">
      <t>フゴウカク</t>
    </rPh>
    <phoneticPr fontId="2"/>
  </si>
  <si>
    <t>集合検査</t>
    <rPh sb="0" eb="2">
      <t>シュウゴウ</t>
    </rPh>
    <rPh sb="2" eb="4">
      <t>ケンサ</t>
    </rPh>
    <phoneticPr fontId="2"/>
  </si>
  <si>
    <t>燃料油メーター等</t>
    <rPh sb="0" eb="2">
      <t>ネンリョウ</t>
    </rPh>
    <rPh sb="2" eb="3">
      <t>ユ</t>
    </rPh>
    <rPh sb="7" eb="8">
      <t>トウ</t>
    </rPh>
    <phoneticPr fontId="2"/>
  </si>
  <si>
    <t>全市町村</t>
    <rPh sb="0" eb="1">
      <t>ゼン</t>
    </rPh>
    <rPh sb="1" eb="4">
      <t>シチョウソン</t>
    </rPh>
    <phoneticPr fontId="2"/>
  </si>
  <si>
    <t>④</t>
    <phoneticPr fontId="2"/>
  </si>
  <si>
    <t>計量証明事業者</t>
    <rPh sb="0" eb="2">
      <t>ケイリョウ</t>
    </rPh>
    <rPh sb="2" eb="4">
      <t>ショウメイ</t>
    </rPh>
    <rPh sb="4" eb="7">
      <t>ジギョウシャ</t>
    </rPh>
    <phoneticPr fontId="2"/>
  </si>
  <si>
    <t>電気子メーター</t>
    <rPh sb="0" eb="2">
      <t>デンキ</t>
    </rPh>
    <rPh sb="2" eb="3">
      <t>コ</t>
    </rPh>
    <phoneticPr fontId="2"/>
  </si>
  <si>
    <t>②</t>
    <phoneticPr fontId="2"/>
  </si>
  <si>
    <t>③</t>
    <phoneticPr fontId="2"/>
  </si>
  <si>
    <t>⑤</t>
    <phoneticPr fontId="2"/>
  </si>
  <si>
    <t>⑥</t>
    <phoneticPr fontId="2"/>
  </si>
  <si>
    <t>（２）立入検査集計表</t>
    <rPh sb="3" eb="5">
      <t>タチイリ</t>
    </rPh>
    <rPh sb="5" eb="7">
      <t>ケンサ</t>
    </rPh>
    <rPh sb="7" eb="9">
      <t>シュウケイ</t>
    </rPh>
    <rPh sb="9" eb="10">
      <t>ヒョウ</t>
    </rPh>
    <phoneticPr fontId="2"/>
  </si>
  <si>
    <t>有効期限</t>
    <rPh sb="0" eb="2">
      <t>ユウコウ</t>
    </rPh>
    <rPh sb="2" eb="4">
      <t>キゲン</t>
    </rPh>
    <phoneticPr fontId="2"/>
  </si>
  <si>
    <t>指導</t>
    <rPh sb="0" eb="2">
      <t>シドウ</t>
    </rPh>
    <phoneticPr fontId="2"/>
  </si>
  <si>
    <t>勧告</t>
    <rPh sb="0" eb="2">
      <t>カンコク</t>
    </rPh>
    <phoneticPr fontId="2"/>
  </si>
  <si>
    <t>警告</t>
    <rPh sb="0" eb="2">
      <t>ケイコク</t>
    </rPh>
    <phoneticPr fontId="2"/>
  </si>
  <si>
    <t>告発</t>
    <rPh sb="0" eb="2">
      <t>コクハツ</t>
    </rPh>
    <phoneticPr fontId="2"/>
  </si>
  <si>
    <t>都市ガス</t>
    <rPh sb="0" eb="2">
      <t>トシ</t>
    </rPh>
    <phoneticPr fontId="2"/>
  </si>
  <si>
    <t>②　計量士に対する立入検査</t>
    <rPh sb="2" eb="4">
      <t>ケイリョウ</t>
    </rPh>
    <rPh sb="4" eb="5">
      <t>シ</t>
    </rPh>
    <rPh sb="6" eb="7">
      <t>タイ</t>
    </rPh>
    <rPh sb="9" eb="11">
      <t>タチイリ</t>
    </rPh>
    <rPh sb="11" eb="13">
      <t>ケンサ</t>
    </rPh>
    <phoneticPr fontId="2"/>
  </si>
  <si>
    <t>③　製造事業者等の立入検査</t>
    <rPh sb="2" eb="4">
      <t>セイゾウ</t>
    </rPh>
    <rPh sb="4" eb="6">
      <t>ジギョウ</t>
    </rPh>
    <rPh sb="6" eb="7">
      <t>シャ</t>
    </rPh>
    <rPh sb="7" eb="8">
      <t>トウ</t>
    </rPh>
    <rPh sb="9" eb="11">
      <t>タチイリ</t>
    </rPh>
    <rPh sb="11" eb="13">
      <t>ケンサ</t>
    </rPh>
    <phoneticPr fontId="2"/>
  </si>
  <si>
    <t>適正計量管理事業所</t>
    <rPh sb="0" eb="2">
      <t>テキセイ</t>
    </rPh>
    <rPh sb="2" eb="4">
      <t>ケイリョウ</t>
    </rPh>
    <rPh sb="4" eb="6">
      <t>カンリ</t>
    </rPh>
    <rPh sb="6" eb="8">
      <t>ジギョウ</t>
    </rPh>
    <rPh sb="8" eb="9">
      <t>ショ</t>
    </rPh>
    <phoneticPr fontId="2"/>
  </si>
  <si>
    <t>宮古市</t>
    <rPh sb="0" eb="3">
      <t>ミヤコシ</t>
    </rPh>
    <phoneticPr fontId="2"/>
  </si>
  <si>
    <t>陸前高田市</t>
    <rPh sb="0" eb="2">
      <t>リクゼン</t>
    </rPh>
    <rPh sb="2" eb="4">
      <t>タカダ</t>
    </rPh>
    <rPh sb="4" eb="5">
      <t>シ</t>
    </rPh>
    <phoneticPr fontId="2"/>
  </si>
  <si>
    <t>（１）計量器使用事業者に対する指導</t>
    <rPh sb="3" eb="6">
      <t>ケイリョウキ</t>
    </rPh>
    <rPh sb="6" eb="8">
      <t>シヨウ</t>
    </rPh>
    <rPh sb="8" eb="10">
      <t>ジギョウ</t>
    </rPh>
    <rPh sb="10" eb="11">
      <t>シャ</t>
    </rPh>
    <rPh sb="12" eb="13">
      <t>タイ</t>
    </rPh>
    <rPh sb="15" eb="17">
      <t>シドウ</t>
    </rPh>
    <phoneticPr fontId="2"/>
  </si>
  <si>
    <t>　計量器使用者には定期検査の受検徹底について、また、水道事業者及びガス事業者には期限切れ計量器の使用防止等について、文書による啓発を行いました。</t>
    <rPh sb="1" eb="4">
      <t>ケイリョウキ</t>
    </rPh>
    <rPh sb="4" eb="7">
      <t>シヨウシャ</t>
    </rPh>
    <rPh sb="9" eb="11">
      <t>テイキ</t>
    </rPh>
    <rPh sb="11" eb="13">
      <t>ケンサ</t>
    </rPh>
    <rPh sb="14" eb="16">
      <t>ジュケン</t>
    </rPh>
    <rPh sb="16" eb="18">
      <t>テッテイ</t>
    </rPh>
    <rPh sb="26" eb="28">
      <t>スイドウ</t>
    </rPh>
    <rPh sb="28" eb="30">
      <t>ジギョウ</t>
    </rPh>
    <rPh sb="30" eb="31">
      <t>シャ</t>
    </rPh>
    <rPh sb="31" eb="32">
      <t>オヨ</t>
    </rPh>
    <rPh sb="35" eb="37">
      <t>ジギョウ</t>
    </rPh>
    <rPh sb="37" eb="38">
      <t>シャ</t>
    </rPh>
    <rPh sb="40" eb="42">
      <t>キゲン</t>
    </rPh>
    <rPh sb="42" eb="43">
      <t>キ</t>
    </rPh>
    <rPh sb="44" eb="47">
      <t>ケイリョウキ</t>
    </rPh>
    <rPh sb="48" eb="50">
      <t>シヨウ</t>
    </rPh>
    <rPh sb="50" eb="52">
      <t>ボウシ</t>
    </rPh>
    <rPh sb="52" eb="53">
      <t>トウ</t>
    </rPh>
    <rPh sb="58" eb="60">
      <t>ブンショ</t>
    </rPh>
    <rPh sb="63" eb="65">
      <t>ケイハツ</t>
    </rPh>
    <rPh sb="66" eb="67">
      <t>オコナ</t>
    </rPh>
    <phoneticPr fontId="2"/>
  </si>
  <si>
    <t>（２）商品量目適正化の指導</t>
    <rPh sb="3" eb="5">
      <t>ショウヒン</t>
    </rPh>
    <rPh sb="5" eb="6">
      <t>リョウ</t>
    </rPh>
    <rPh sb="6" eb="7">
      <t>モク</t>
    </rPh>
    <rPh sb="7" eb="10">
      <t>テキセイカ</t>
    </rPh>
    <rPh sb="11" eb="13">
      <t>シドウ</t>
    </rPh>
    <phoneticPr fontId="2"/>
  </si>
  <si>
    <t>Ⅳ　計量関係事業者等</t>
    <rPh sb="2" eb="4">
      <t>ケイリョウ</t>
    </rPh>
    <rPh sb="4" eb="6">
      <t>カンケイ</t>
    </rPh>
    <rPh sb="6" eb="8">
      <t>ジギョウ</t>
    </rPh>
    <rPh sb="8" eb="9">
      <t>シャ</t>
    </rPh>
    <rPh sb="9" eb="10">
      <t>トウ</t>
    </rPh>
    <phoneticPr fontId="2"/>
  </si>
  <si>
    <t>事業の区分</t>
    <rPh sb="0" eb="2">
      <t>ジギョウ</t>
    </rPh>
    <rPh sb="3" eb="5">
      <t>クブン</t>
    </rPh>
    <phoneticPr fontId="2"/>
  </si>
  <si>
    <t>指定年月日</t>
    <rPh sb="0" eb="2">
      <t>シテイ</t>
    </rPh>
    <rPh sb="2" eb="3">
      <t>ネン</t>
    </rPh>
    <rPh sb="3" eb="5">
      <t>ツキヒ</t>
    </rPh>
    <phoneticPr fontId="2"/>
  </si>
  <si>
    <t xml:space="preserve"> 修理事業届出者名</t>
    <rPh sb="1" eb="3">
      <t>シュウリ</t>
    </rPh>
    <rPh sb="3" eb="5">
      <t>ジギョウ</t>
    </rPh>
    <rPh sb="5" eb="7">
      <t>トドケデ</t>
    </rPh>
    <rPh sb="7" eb="8">
      <t>シャ</t>
    </rPh>
    <rPh sb="8" eb="9">
      <t>メイ</t>
    </rPh>
    <phoneticPr fontId="2"/>
  </si>
  <si>
    <t>住所に同じ</t>
    <rPh sb="0" eb="2">
      <t>ジュウショ</t>
    </rPh>
    <rPh sb="3" eb="4">
      <t>オナ</t>
    </rPh>
    <phoneticPr fontId="2"/>
  </si>
  <si>
    <t>質量計第1類</t>
    <rPh sb="0" eb="2">
      <t>シツリョウ</t>
    </rPh>
    <rPh sb="2" eb="3">
      <t>ケイ</t>
    </rPh>
    <rPh sb="3" eb="4">
      <t>ダイ</t>
    </rPh>
    <rPh sb="5" eb="6">
      <t>ルイ</t>
    </rPh>
    <phoneticPr fontId="2"/>
  </si>
  <si>
    <t>自重計</t>
    <rPh sb="0" eb="1">
      <t>ジ</t>
    </rPh>
    <rPh sb="1" eb="2">
      <t>ジュウ</t>
    </rPh>
    <rPh sb="2" eb="3">
      <t>ケイ</t>
    </rPh>
    <phoneticPr fontId="2"/>
  </si>
  <si>
    <t>事　業　の　内　容</t>
    <rPh sb="0" eb="1">
      <t>コト</t>
    </rPh>
    <rPh sb="2" eb="3">
      <t>ギョウ</t>
    </rPh>
    <rPh sb="6" eb="7">
      <t>ウチ</t>
    </rPh>
    <rPh sb="8" eb="9">
      <t>カタチ</t>
    </rPh>
    <phoneticPr fontId="2"/>
  </si>
  <si>
    <t>年間見込数</t>
    <rPh sb="0" eb="2">
      <t>ネンカン</t>
    </rPh>
    <rPh sb="2" eb="4">
      <t>ミコ</t>
    </rPh>
    <rPh sb="4" eb="5">
      <t>スウ</t>
    </rPh>
    <phoneticPr fontId="2"/>
  </si>
  <si>
    <t>４ 月</t>
    <rPh sb="2" eb="3">
      <t>ツキ</t>
    </rPh>
    <phoneticPr fontId="2"/>
  </si>
  <si>
    <t>５ 月</t>
    <rPh sb="2" eb="3">
      <t>ツキ</t>
    </rPh>
    <phoneticPr fontId="2"/>
  </si>
  <si>
    <t>申請者</t>
    <rPh sb="0" eb="3">
      <t>シンセイシャ</t>
    </rPh>
    <phoneticPr fontId="2"/>
  </si>
  <si>
    <t>デジアイズ 他</t>
    <rPh sb="6" eb="7">
      <t>タ</t>
    </rPh>
    <phoneticPr fontId="2"/>
  </si>
  <si>
    <t>修理事業者、代検査計量士 他</t>
    <rPh sb="0" eb="2">
      <t>シュウリ</t>
    </rPh>
    <rPh sb="2" eb="4">
      <t>ジギョウ</t>
    </rPh>
    <rPh sb="4" eb="5">
      <t>シャ</t>
    </rPh>
    <rPh sb="6" eb="7">
      <t>ダイ</t>
    </rPh>
    <rPh sb="7" eb="9">
      <t>ケンサ</t>
    </rPh>
    <rPh sb="9" eb="11">
      <t>ケイリョウ</t>
    </rPh>
    <rPh sb="11" eb="12">
      <t>シ</t>
    </rPh>
    <rPh sb="13" eb="14">
      <t>タ</t>
    </rPh>
    <phoneticPr fontId="2"/>
  </si>
  <si>
    <t>質量計</t>
    <rPh sb="0" eb="2">
      <t>シツリョウ</t>
    </rPh>
    <rPh sb="2" eb="3">
      <t>ケイ</t>
    </rPh>
    <phoneticPr fontId="2"/>
  </si>
  <si>
    <t>燃料油メーター</t>
    <rPh sb="0" eb="2">
      <t>ネンリョウ</t>
    </rPh>
    <rPh sb="2" eb="3">
      <t>ユ</t>
    </rPh>
    <phoneticPr fontId="2"/>
  </si>
  <si>
    <t>指定製造事業者</t>
    <rPh sb="0" eb="2">
      <t>シテイ</t>
    </rPh>
    <rPh sb="2" eb="4">
      <t>セイゾウ</t>
    </rPh>
    <rPh sb="4" eb="6">
      <t>ジギョウ</t>
    </rPh>
    <rPh sb="6" eb="7">
      <t>シャ</t>
    </rPh>
    <phoneticPr fontId="2"/>
  </si>
  <si>
    <t>修理事業者（自重計含む）</t>
    <rPh sb="0" eb="2">
      <t>シュウリ</t>
    </rPh>
    <rPh sb="2" eb="4">
      <t>ジギョウ</t>
    </rPh>
    <rPh sb="4" eb="5">
      <t>シャ</t>
    </rPh>
    <rPh sb="6" eb="8">
      <t>ジジュウ</t>
    </rPh>
    <rPh sb="8" eb="9">
      <t>ケイ</t>
    </rPh>
    <rPh sb="9" eb="10">
      <t>フク</t>
    </rPh>
    <phoneticPr fontId="2"/>
  </si>
  <si>
    <t>計量証明事業者</t>
    <rPh sb="0" eb="2">
      <t>ケイリョウ</t>
    </rPh>
    <rPh sb="2" eb="4">
      <t>ショウメイ</t>
    </rPh>
    <rPh sb="4" eb="6">
      <t>ジギョウ</t>
    </rPh>
    <rPh sb="6" eb="7">
      <t>シャ</t>
    </rPh>
    <phoneticPr fontId="2"/>
  </si>
  <si>
    <t>検定・検査用基準器、標準器等受検及び校正計画</t>
    <rPh sb="0" eb="2">
      <t>ケンテイ</t>
    </rPh>
    <rPh sb="3" eb="6">
      <t>ケンサヨウ</t>
    </rPh>
    <rPh sb="6" eb="8">
      <t>キジュン</t>
    </rPh>
    <rPh sb="8" eb="9">
      <t>キ</t>
    </rPh>
    <rPh sb="10" eb="12">
      <t>ヒョウジュン</t>
    </rPh>
    <rPh sb="12" eb="14">
      <t>ウツワナド</t>
    </rPh>
    <rPh sb="14" eb="16">
      <t>ジュケン</t>
    </rPh>
    <rPh sb="16" eb="17">
      <t>オヨ</t>
    </rPh>
    <rPh sb="18" eb="20">
      <t>コウセイ</t>
    </rPh>
    <rPh sb="20" eb="22">
      <t>ケイカク</t>
    </rPh>
    <phoneticPr fontId="2"/>
  </si>
  <si>
    <t>計　量　適　正　化　指　導</t>
    <rPh sb="0" eb="1">
      <t>ケイ</t>
    </rPh>
    <rPh sb="2" eb="3">
      <t>リョウ</t>
    </rPh>
    <rPh sb="4" eb="5">
      <t>テキ</t>
    </rPh>
    <rPh sb="6" eb="7">
      <t>セイ</t>
    </rPh>
    <rPh sb="8" eb="9">
      <t>カ</t>
    </rPh>
    <rPh sb="10" eb="11">
      <t>ユビ</t>
    </rPh>
    <rPh sb="12" eb="13">
      <t>シルベ</t>
    </rPh>
    <phoneticPr fontId="2"/>
  </si>
  <si>
    <t>株式会社イシダ</t>
    <rPh sb="0" eb="4">
      <t>カブシキガイシャ</t>
    </rPh>
    <phoneticPr fontId="2"/>
  </si>
  <si>
    <t>北日本計量器株式会社</t>
    <rPh sb="0" eb="3">
      <t>キタニホン</t>
    </rPh>
    <rPh sb="3" eb="6">
      <t>ケイリョウキ</t>
    </rPh>
    <rPh sb="6" eb="8">
      <t>カブシキ</t>
    </rPh>
    <rPh sb="8" eb="10">
      <t>カイシャ</t>
    </rPh>
    <phoneticPr fontId="2"/>
  </si>
  <si>
    <t>株式会社成瀬器械</t>
    <rPh sb="0" eb="2">
      <t>カブシキ</t>
    </rPh>
    <rPh sb="2" eb="4">
      <t>カイシャ</t>
    </rPh>
    <rPh sb="4" eb="6">
      <t>ナルセ</t>
    </rPh>
    <rPh sb="6" eb="8">
      <t>キカイ</t>
    </rPh>
    <phoneticPr fontId="2"/>
  </si>
  <si>
    <t>質量</t>
    <rPh sb="0" eb="2">
      <t>シツリョウ</t>
    </rPh>
    <phoneticPr fontId="2"/>
  </si>
  <si>
    <t>１ 正確な計量器の供給・使用のため、特定計量器検定・検査等の適正な実施。</t>
    <rPh sb="2" eb="4">
      <t>セイカク</t>
    </rPh>
    <rPh sb="5" eb="8">
      <t>ケイリョウキ</t>
    </rPh>
    <rPh sb="9" eb="11">
      <t>キョウキュウ</t>
    </rPh>
    <rPh sb="12" eb="14">
      <t>シヨウ</t>
    </rPh>
    <rPh sb="18" eb="20">
      <t>トクテイ</t>
    </rPh>
    <rPh sb="20" eb="23">
      <t>ケイリョウキ</t>
    </rPh>
    <rPh sb="23" eb="25">
      <t>ケンテイ</t>
    </rPh>
    <rPh sb="26" eb="28">
      <t>ケンサ</t>
    </rPh>
    <rPh sb="28" eb="29">
      <t>トウ</t>
    </rPh>
    <rPh sb="30" eb="32">
      <t>テキセイ</t>
    </rPh>
    <rPh sb="33" eb="35">
      <t>ジッシ</t>
    </rPh>
    <phoneticPr fontId="2"/>
  </si>
  <si>
    <t>基準台手動はかり</t>
    <rPh sb="0" eb="2">
      <t>キジュン</t>
    </rPh>
    <rPh sb="2" eb="3">
      <t>ダイ</t>
    </rPh>
    <rPh sb="3" eb="4">
      <t>テ</t>
    </rPh>
    <rPh sb="4" eb="5">
      <t>ドウ</t>
    </rPh>
    <phoneticPr fontId="2"/>
  </si>
  <si>
    <t>（３）計量記念日及び計量月間の啓発・普及</t>
    <rPh sb="3" eb="5">
      <t>ケイリョウ</t>
    </rPh>
    <rPh sb="5" eb="8">
      <t>キネンビ</t>
    </rPh>
    <rPh sb="8" eb="9">
      <t>オヨ</t>
    </rPh>
    <rPh sb="10" eb="12">
      <t>ケイリョウ</t>
    </rPh>
    <rPh sb="12" eb="14">
      <t>ゲッカン</t>
    </rPh>
    <rPh sb="15" eb="17">
      <t>ケイハツ</t>
    </rPh>
    <rPh sb="18" eb="20">
      <t>フキュウ</t>
    </rPh>
    <phoneticPr fontId="2"/>
  </si>
  <si>
    <t>（４）ホームページによる広報</t>
    <rPh sb="12" eb="14">
      <t>コウホウ</t>
    </rPh>
    <phoneticPr fontId="2"/>
  </si>
  <si>
    <t>血圧計第１類</t>
    <rPh sb="0" eb="3">
      <t>ケツアツケイ</t>
    </rPh>
    <rPh sb="3" eb="4">
      <t>ダイ</t>
    </rPh>
    <rPh sb="5" eb="6">
      <t>ルイ</t>
    </rPh>
    <phoneticPr fontId="2"/>
  </si>
  <si>
    <t>〃　１８年　　岩手県工業技術センター計量検定部を廃止し、岩手県計量センターを設置</t>
    <rPh sb="4" eb="5">
      <t>ネン</t>
    </rPh>
    <rPh sb="7" eb="9">
      <t>イワテ</t>
    </rPh>
    <rPh sb="9" eb="10">
      <t>ケン</t>
    </rPh>
    <rPh sb="10" eb="12">
      <t>コウギョウ</t>
    </rPh>
    <rPh sb="12" eb="14">
      <t>ギジュツ</t>
    </rPh>
    <rPh sb="18" eb="20">
      <t>ケイリョウ</t>
    </rPh>
    <rPh sb="20" eb="22">
      <t>ケンテイ</t>
    </rPh>
    <rPh sb="22" eb="23">
      <t>ブ</t>
    </rPh>
    <rPh sb="24" eb="26">
      <t>ハイシ</t>
    </rPh>
    <rPh sb="28" eb="31">
      <t>イワテケン</t>
    </rPh>
    <rPh sb="31" eb="33">
      <t>ケイリョウ</t>
    </rPh>
    <rPh sb="38" eb="40">
      <t>セッチ</t>
    </rPh>
    <phoneticPr fontId="2"/>
  </si>
  <si>
    <t>血圧計</t>
    <rPh sb="0" eb="3">
      <t>ケツアツケイ</t>
    </rPh>
    <phoneticPr fontId="2"/>
  </si>
  <si>
    <t>　県民に適正計量思想の啓発・普及を図るため、盛岡市及び(一社)計量計測技術センターとの共催で、11月1日の計量記念日とともに11月1日～11日30日を計量月間に設定し、次の事業を実施しました。</t>
    <rPh sb="1" eb="3">
      <t>ケンミン</t>
    </rPh>
    <rPh sb="4" eb="6">
      <t>テキセイ</t>
    </rPh>
    <rPh sb="6" eb="8">
      <t>ケイリョウ</t>
    </rPh>
    <rPh sb="8" eb="10">
      <t>シソウ</t>
    </rPh>
    <rPh sb="11" eb="13">
      <t>ケイハツ</t>
    </rPh>
    <rPh sb="14" eb="16">
      <t>フキュウ</t>
    </rPh>
    <rPh sb="17" eb="18">
      <t>ハカ</t>
    </rPh>
    <rPh sb="22" eb="25">
      <t>モリオカシ</t>
    </rPh>
    <rPh sb="25" eb="26">
      <t>オヨ</t>
    </rPh>
    <rPh sb="28" eb="29">
      <t>イチ</t>
    </rPh>
    <rPh sb="29" eb="30">
      <t>シャ</t>
    </rPh>
    <rPh sb="31" eb="33">
      <t>ケイリョウ</t>
    </rPh>
    <rPh sb="33" eb="35">
      <t>ケイソク</t>
    </rPh>
    <rPh sb="35" eb="37">
      <t>ギジュツ</t>
    </rPh>
    <rPh sb="43" eb="45">
      <t>キョウサイ</t>
    </rPh>
    <rPh sb="49" eb="50">
      <t>ツキ</t>
    </rPh>
    <rPh sb="51" eb="52">
      <t>ヒ</t>
    </rPh>
    <rPh sb="53" eb="55">
      <t>ケイリョウ</t>
    </rPh>
    <rPh sb="55" eb="58">
      <t>キネンビ</t>
    </rPh>
    <rPh sb="64" eb="65">
      <t>ツキ</t>
    </rPh>
    <rPh sb="66" eb="67">
      <t>ヒ</t>
    </rPh>
    <rPh sb="70" eb="71">
      <t>ヒ</t>
    </rPh>
    <rPh sb="73" eb="74">
      <t>ヒ</t>
    </rPh>
    <rPh sb="75" eb="77">
      <t>ケイリョウ</t>
    </rPh>
    <rPh sb="77" eb="79">
      <t>ゲッカン</t>
    </rPh>
    <rPh sb="80" eb="82">
      <t>セッテイ</t>
    </rPh>
    <rPh sb="84" eb="85">
      <t>ツギ</t>
    </rPh>
    <rPh sb="86" eb="88">
      <t>ジギョウ</t>
    </rPh>
    <rPh sb="89" eb="91">
      <t>ジッシ</t>
    </rPh>
    <phoneticPr fontId="2"/>
  </si>
  <si>
    <t>○</t>
  </si>
  <si>
    <t>特定教習・研修等</t>
    <rPh sb="0" eb="2">
      <t>トクテイ</t>
    </rPh>
    <rPh sb="2" eb="4">
      <t>キョウシュウ</t>
    </rPh>
    <rPh sb="5" eb="7">
      <t>ケンシュウ</t>
    </rPh>
    <rPh sb="7" eb="8">
      <t>ナド</t>
    </rPh>
    <phoneticPr fontId="2"/>
  </si>
  <si>
    <t>日東イシダ㈱　℡022-238-9126</t>
    <rPh sb="0" eb="2">
      <t>ニットウ</t>
    </rPh>
    <phoneticPr fontId="2"/>
  </si>
  <si>
    <t>宮古市小山田一丁目44番地</t>
    <rPh sb="0" eb="3">
      <t>ミヤコシ</t>
    </rPh>
    <rPh sb="3" eb="6">
      <t>オヤマダ</t>
    </rPh>
    <rPh sb="6" eb="9">
      <t>イッチョウメ</t>
    </rPh>
    <rPh sb="11" eb="13">
      <t>バンチ</t>
    </rPh>
    <phoneticPr fontId="2"/>
  </si>
  <si>
    <t>北上市常盤台四丁目11番116号</t>
    <rPh sb="0" eb="3">
      <t>キタカミシ</t>
    </rPh>
    <rPh sb="3" eb="6">
      <t>トキワダイ</t>
    </rPh>
    <rPh sb="6" eb="9">
      <t>ヨンチョウメ</t>
    </rPh>
    <rPh sb="11" eb="12">
      <t>バン</t>
    </rPh>
    <rPh sb="15" eb="16">
      <t>ゴウ</t>
    </rPh>
    <phoneticPr fontId="2"/>
  </si>
  <si>
    <t>実施地域</t>
    <rPh sb="0" eb="2">
      <t>ジッシ</t>
    </rPh>
    <rPh sb="2" eb="4">
      <t>チイキ</t>
    </rPh>
    <phoneticPr fontId="2"/>
  </si>
  <si>
    <t>県</t>
    <rPh sb="0" eb="1">
      <t>ケン</t>
    </rPh>
    <phoneticPr fontId="2"/>
  </si>
  <si>
    <t>市</t>
    <rPh sb="0" eb="1">
      <t>シ</t>
    </rPh>
    <phoneticPr fontId="2"/>
  </si>
  <si>
    <t>釜石市</t>
    <rPh sb="0" eb="3">
      <t>カマイシシ</t>
    </rPh>
    <phoneticPr fontId="2"/>
  </si>
  <si>
    <t>粉類、めん類、殻類加工品</t>
    <rPh sb="0" eb="1">
      <t>コナ</t>
    </rPh>
    <rPh sb="1" eb="2">
      <t>ルイ</t>
    </rPh>
    <rPh sb="5" eb="6">
      <t>ルイ</t>
    </rPh>
    <rPh sb="7" eb="8">
      <t>カラ</t>
    </rPh>
    <rPh sb="8" eb="9">
      <t>ルイ</t>
    </rPh>
    <rPh sb="9" eb="12">
      <t>カコウヒン</t>
    </rPh>
    <phoneticPr fontId="2"/>
  </si>
  <si>
    <t>食肉類</t>
    <rPh sb="0" eb="1">
      <t>ショク</t>
    </rPh>
    <rPh sb="1" eb="3">
      <t>ニクルイ</t>
    </rPh>
    <phoneticPr fontId="2"/>
  </si>
  <si>
    <t>魚介類</t>
    <rPh sb="0" eb="3">
      <t>ギョカイルイ</t>
    </rPh>
    <phoneticPr fontId="2"/>
  </si>
  <si>
    <t>野菜、野菜つけもの、乾燥野菜、海藻</t>
    <rPh sb="0" eb="2">
      <t>ヤサイ</t>
    </rPh>
    <rPh sb="3" eb="5">
      <t>ヤサイ</t>
    </rPh>
    <rPh sb="10" eb="12">
      <t>カンソウ</t>
    </rPh>
    <rPh sb="12" eb="14">
      <t>ヤサイ</t>
    </rPh>
    <rPh sb="15" eb="17">
      <t>カイソウ</t>
    </rPh>
    <phoneticPr fontId="2"/>
  </si>
  <si>
    <t>果物</t>
    <rPh sb="0" eb="2">
      <t>クダモノ</t>
    </rPh>
    <phoneticPr fontId="2"/>
  </si>
  <si>
    <t>調理食品類</t>
    <rPh sb="0" eb="2">
      <t>チョウリ</t>
    </rPh>
    <rPh sb="2" eb="4">
      <t>ショクヒン</t>
    </rPh>
    <rPh sb="4" eb="5">
      <t>ルイ</t>
    </rPh>
    <phoneticPr fontId="2"/>
  </si>
  <si>
    <t>そう菜、つくだに</t>
    <rPh sb="2" eb="3">
      <t>ナ</t>
    </rPh>
    <phoneticPr fontId="2"/>
  </si>
  <si>
    <t>乳製品</t>
    <rPh sb="0" eb="3">
      <t>ニュウセイヒン</t>
    </rPh>
    <phoneticPr fontId="2"/>
  </si>
  <si>
    <t>し好品、菓子類、茶</t>
    <rPh sb="1" eb="2">
      <t>コウ</t>
    </rPh>
    <rPh sb="2" eb="3">
      <t>ヒン</t>
    </rPh>
    <rPh sb="4" eb="7">
      <t>カシルイ</t>
    </rPh>
    <rPh sb="8" eb="9">
      <t>チャ</t>
    </rPh>
    <phoneticPr fontId="2"/>
  </si>
  <si>
    <t>６ 月</t>
    <phoneticPr fontId="2"/>
  </si>
  <si>
    <t>７ 月</t>
    <phoneticPr fontId="2"/>
  </si>
  <si>
    <t>８ 月</t>
    <phoneticPr fontId="2"/>
  </si>
  <si>
    <t>９ 月</t>
    <phoneticPr fontId="2"/>
  </si>
  <si>
    <t>タクシーメーター</t>
    <phoneticPr fontId="2"/>
  </si>
  <si>
    <t>Ｌ Ｐ Ｇ</t>
    <phoneticPr fontId="2"/>
  </si>
  <si>
    <t>〃　５０年　　岩手県計量１００年記念式典を挙行</t>
    <phoneticPr fontId="2"/>
  </si>
  <si>
    <t>　主に県内における計量に関する歴史的な資料や昔の計量器を展示しています。</t>
    <rPh sb="1" eb="2">
      <t>オモ</t>
    </rPh>
    <rPh sb="3" eb="5">
      <t>ケンナイ</t>
    </rPh>
    <rPh sb="9" eb="11">
      <t>ケイリョウ</t>
    </rPh>
    <rPh sb="12" eb="13">
      <t>カン</t>
    </rPh>
    <rPh sb="15" eb="18">
      <t>レキシテキ</t>
    </rPh>
    <rPh sb="19" eb="21">
      <t>シリョウ</t>
    </rPh>
    <rPh sb="22" eb="23">
      <t>ムカシ</t>
    </rPh>
    <rPh sb="24" eb="27">
      <t>ケイリョウキ</t>
    </rPh>
    <rPh sb="28" eb="30">
      <t>テンジ</t>
    </rPh>
    <phoneticPr fontId="2"/>
  </si>
  <si>
    <t>岩手県計量センター</t>
    <rPh sb="0" eb="2">
      <t>イワテ</t>
    </rPh>
    <rPh sb="2" eb="3">
      <t>ケン</t>
    </rPh>
    <rPh sb="3" eb="5">
      <t>ケイリョウ</t>
    </rPh>
    <phoneticPr fontId="2"/>
  </si>
  <si>
    <t>所　　　　在　　　　地</t>
    <rPh sb="0" eb="1">
      <t>トコロ</t>
    </rPh>
    <rPh sb="5" eb="6">
      <t>ザイ</t>
    </rPh>
    <rPh sb="10" eb="11">
      <t>チ</t>
    </rPh>
    <phoneticPr fontId="2"/>
  </si>
  <si>
    <t>名　　　称</t>
    <rPh sb="0" eb="1">
      <t>ナ</t>
    </rPh>
    <rPh sb="4" eb="5">
      <t>ショウ</t>
    </rPh>
    <phoneticPr fontId="2"/>
  </si>
  <si>
    <t>（単位：円）</t>
    <rPh sb="1" eb="3">
      <t>タンイ</t>
    </rPh>
    <rPh sb="4" eb="5">
      <t>エン</t>
    </rPh>
    <phoneticPr fontId="2"/>
  </si>
  <si>
    <t>（単位：個）</t>
    <rPh sb="1" eb="3">
      <t>タンイ</t>
    </rPh>
    <rPh sb="4" eb="5">
      <t>コ</t>
    </rPh>
    <phoneticPr fontId="2"/>
  </si>
  <si>
    <t>（単位：％）</t>
    <rPh sb="1" eb="3">
      <t>タンイ</t>
    </rPh>
    <phoneticPr fontId="2"/>
  </si>
  <si>
    <t>①</t>
    <phoneticPr fontId="2"/>
  </si>
  <si>
    <t>水道メーター</t>
    <rPh sb="0" eb="1">
      <t>スイ</t>
    </rPh>
    <rPh sb="1" eb="2">
      <t>ドウ</t>
    </rPh>
    <phoneticPr fontId="2"/>
  </si>
  <si>
    <t>量目検査時</t>
    <rPh sb="0" eb="1">
      <t>リョウ</t>
    </rPh>
    <rPh sb="1" eb="2">
      <t>モク</t>
    </rPh>
    <rPh sb="2" eb="4">
      <t>ケンサ</t>
    </rPh>
    <rPh sb="4" eb="5">
      <t>ジ</t>
    </rPh>
    <phoneticPr fontId="2"/>
  </si>
  <si>
    <t>電気メーター</t>
    <rPh sb="0" eb="2">
      <t>デンキ</t>
    </rPh>
    <phoneticPr fontId="2"/>
  </si>
  <si>
    <t>県有施設</t>
    <rPh sb="0" eb="2">
      <t>ケンユウ</t>
    </rPh>
    <rPh sb="2" eb="4">
      <t>シセツ</t>
    </rPh>
    <phoneticPr fontId="2"/>
  </si>
  <si>
    <t>粉・めん類</t>
    <rPh sb="0" eb="1">
      <t>コナ</t>
    </rPh>
    <rPh sb="4" eb="5">
      <t>ルイ</t>
    </rPh>
    <phoneticPr fontId="2"/>
  </si>
  <si>
    <t>調理食品類</t>
    <rPh sb="0" eb="1">
      <t>チョウ</t>
    </rPh>
    <rPh sb="1" eb="2">
      <t>リ</t>
    </rPh>
    <rPh sb="2" eb="3">
      <t>ショク</t>
    </rPh>
    <rPh sb="3" eb="4">
      <t>シナ</t>
    </rPh>
    <rPh sb="4" eb="5">
      <t>ルイ</t>
    </rPh>
    <phoneticPr fontId="2"/>
  </si>
  <si>
    <t>　岩手県公式ホームページ内に計量に関するページを開設し、計量行政に関する最新情報、岩手県計量センターの仕事の内容、定期検査の日程、検定検査の手数料、各種申請書様式等をお知らせしています。</t>
    <rPh sb="1" eb="3">
      <t>イワテ</t>
    </rPh>
    <rPh sb="3" eb="4">
      <t>ケン</t>
    </rPh>
    <rPh sb="4" eb="6">
      <t>コウシキ</t>
    </rPh>
    <rPh sb="12" eb="13">
      <t>ナイ</t>
    </rPh>
    <rPh sb="14" eb="16">
      <t>ケイリョウ</t>
    </rPh>
    <rPh sb="17" eb="18">
      <t>カン</t>
    </rPh>
    <rPh sb="24" eb="26">
      <t>カイセツ</t>
    </rPh>
    <rPh sb="28" eb="30">
      <t>ケイリョウ</t>
    </rPh>
    <rPh sb="30" eb="32">
      <t>ギョウセイ</t>
    </rPh>
    <rPh sb="33" eb="34">
      <t>カン</t>
    </rPh>
    <rPh sb="36" eb="38">
      <t>サイシン</t>
    </rPh>
    <rPh sb="38" eb="40">
      <t>ジョウホウ</t>
    </rPh>
    <rPh sb="51" eb="53">
      <t>シゴト</t>
    </rPh>
    <rPh sb="54" eb="56">
      <t>ナイヨウ</t>
    </rPh>
    <rPh sb="57" eb="59">
      <t>テイキ</t>
    </rPh>
    <rPh sb="59" eb="61">
      <t>ケンサ</t>
    </rPh>
    <rPh sb="62" eb="64">
      <t>ニッテイ</t>
    </rPh>
    <rPh sb="65" eb="67">
      <t>ケンテイ</t>
    </rPh>
    <rPh sb="67" eb="69">
      <t>ケンサ</t>
    </rPh>
    <rPh sb="70" eb="73">
      <t>テスウリョウ</t>
    </rPh>
    <rPh sb="74" eb="76">
      <t>カクシュ</t>
    </rPh>
    <rPh sb="76" eb="79">
      <t>シンセイショ</t>
    </rPh>
    <rPh sb="79" eb="81">
      <t>ヨウシキ</t>
    </rPh>
    <rPh sb="81" eb="82">
      <t>トウ</t>
    </rPh>
    <rPh sb="84" eb="85">
      <t>シ</t>
    </rPh>
    <phoneticPr fontId="2"/>
  </si>
  <si>
    <t>排水積算体積計等</t>
    <rPh sb="0" eb="2">
      <t>ハイスイ</t>
    </rPh>
    <rPh sb="2" eb="4">
      <t>セキサン</t>
    </rPh>
    <rPh sb="4" eb="6">
      <t>タイセキ</t>
    </rPh>
    <rPh sb="6" eb="7">
      <t>ケイ</t>
    </rPh>
    <rPh sb="7" eb="8">
      <t>トウ</t>
    </rPh>
    <phoneticPr fontId="2"/>
  </si>
  <si>
    <t>圧力計第２類
ガラス製温度計</t>
    <rPh sb="0" eb="3">
      <t>アツリョクケイ</t>
    </rPh>
    <rPh sb="3" eb="4">
      <t>ダイ</t>
    </rPh>
    <rPh sb="5" eb="6">
      <t>ルイ</t>
    </rPh>
    <rPh sb="10" eb="11">
      <t>セイ</t>
    </rPh>
    <rPh sb="11" eb="14">
      <t>オンドケイ</t>
    </rPh>
    <phoneticPr fontId="2"/>
  </si>
  <si>
    <t>質量計第1類</t>
    <rPh sb="0" eb="1">
      <t>シツ</t>
    </rPh>
    <rPh sb="1" eb="2">
      <t>リョウ</t>
    </rPh>
    <rPh sb="2" eb="3">
      <t>ケイ</t>
    </rPh>
    <rPh sb="3" eb="4">
      <t>ダイ</t>
    </rPh>
    <rPh sb="5" eb="6">
      <t>ルイ</t>
    </rPh>
    <phoneticPr fontId="2"/>
  </si>
  <si>
    <t>事業区分</t>
    <rPh sb="0" eb="1">
      <t>コト</t>
    </rPh>
    <rPh sb="1" eb="2">
      <t>ギョウ</t>
    </rPh>
    <rPh sb="2" eb="3">
      <t>ク</t>
    </rPh>
    <rPh sb="3" eb="4">
      <t>ブン</t>
    </rPh>
    <phoneticPr fontId="2"/>
  </si>
  <si>
    <t>指定製造事業者名</t>
    <rPh sb="0" eb="1">
      <t>ユビ</t>
    </rPh>
    <rPh sb="1" eb="2">
      <t>サダム</t>
    </rPh>
    <rPh sb="2" eb="3">
      <t>セイ</t>
    </rPh>
    <rPh sb="3" eb="4">
      <t>ヅクリ</t>
    </rPh>
    <rPh sb="4" eb="5">
      <t>コト</t>
    </rPh>
    <rPh sb="5" eb="6">
      <t>ギョウ</t>
    </rPh>
    <rPh sb="6" eb="7">
      <t>モノ</t>
    </rPh>
    <rPh sb="7" eb="8">
      <t>ナ</t>
    </rPh>
    <phoneticPr fontId="2"/>
  </si>
  <si>
    <t>青森県八戸市沼館一丁目18番37号</t>
    <rPh sb="0" eb="3">
      <t>アオモリケン</t>
    </rPh>
    <rPh sb="3" eb="5">
      <t>ハチノヘ</t>
    </rPh>
    <rPh sb="5" eb="6">
      <t>シ</t>
    </rPh>
    <rPh sb="6" eb="7">
      <t>ヌマ</t>
    </rPh>
    <rPh sb="7" eb="8">
      <t>タテ</t>
    </rPh>
    <rPh sb="8" eb="9">
      <t>イチ</t>
    </rPh>
    <rPh sb="9" eb="10">
      <t>チョウ</t>
    </rPh>
    <rPh sb="10" eb="11">
      <t>メ</t>
    </rPh>
    <rPh sb="13" eb="14">
      <t>バン</t>
    </rPh>
    <rPh sb="16" eb="17">
      <t>ゴウ</t>
    </rPh>
    <phoneticPr fontId="2"/>
  </si>
  <si>
    <t>盛岡市みたけ五丁目18番26号</t>
    <rPh sb="0" eb="3">
      <t>モリオカシ</t>
    </rPh>
    <rPh sb="6" eb="7">
      <t>ゴ</t>
    </rPh>
    <rPh sb="7" eb="9">
      <t>チョウメ</t>
    </rPh>
    <rPh sb="11" eb="12">
      <t>バン</t>
    </rPh>
    <rPh sb="14" eb="15">
      <t>ゴウ</t>
    </rPh>
    <phoneticPr fontId="2"/>
  </si>
  <si>
    <t>盛岡市みたけ六丁目13番17号</t>
    <rPh sb="0" eb="3">
      <t>モリオカシ</t>
    </rPh>
    <rPh sb="6" eb="7">
      <t>ロク</t>
    </rPh>
    <rPh sb="7" eb="9">
      <t>チョウメ</t>
    </rPh>
    <rPh sb="11" eb="12">
      <t>バン</t>
    </rPh>
    <rPh sb="14" eb="15">
      <t>ゴウ</t>
    </rPh>
    <phoneticPr fontId="2"/>
  </si>
  <si>
    <t>東京都品川区東五反田二丁目17番2号</t>
    <rPh sb="0" eb="3">
      <t>トウキョウト</t>
    </rPh>
    <rPh sb="3" eb="6">
      <t>シナガワク</t>
    </rPh>
    <rPh sb="6" eb="10">
      <t>ヒガシゴタンダ</t>
    </rPh>
    <rPh sb="10" eb="13">
      <t>ニチョウメ</t>
    </rPh>
    <rPh sb="15" eb="16">
      <t>バン</t>
    </rPh>
    <rPh sb="17" eb="18">
      <t>ゴウ</t>
    </rPh>
    <phoneticPr fontId="2"/>
  </si>
  <si>
    <t>紫波郡矢巾町流通センター南一丁目5番地8</t>
    <rPh sb="0" eb="2">
      <t>シワ</t>
    </rPh>
    <rPh sb="2" eb="3">
      <t>グン</t>
    </rPh>
    <rPh sb="3" eb="5">
      <t>ヤハバ</t>
    </rPh>
    <rPh sb="5" eb="6">
      <t>マチ</t>
    </rPh>
    <rPh sb="6" eb="8">
      <t>リュウツウ</t>
    </rPh>
    <rPh sb="12" eb="13">
      <t>ミナミ</t>
    </rPh>
    <rPh sb="13" eb="14">
      <t>イチ</t>
    </rPh>
    <rPh sb="14" eb="16">
      <t>チョウメ</t>
    </rPh>
    <rPh sb="17" eb="19">
      <t>バンチ</t>
    </rPh>
    <phoneticPr fontId="2"/>
  </si>
  <si>
    <t>盛岡市向中野一丁目11番16号</t>
    <rPh sb="0" eb="3">
      <t>モリオカシ</t>
    </rPh>
    <rPh sb="3" eb="4">
      <t>ムカイ</t>
    </rPh>
    <rPh sb="4" eb="6">
      <t>ナカノ</t>
    </rPh>
    <rPh sb="6" eb="7">
      <t>イチ</t>
    </rPh>
    <rPh sb="7" eb="9">
      <t>チョウメ</t>
    </rPh>
    <rPh sb="11" eb="12">
      <t>バン</t>
    </rPh>
    <rPh sb="14" eb="15">
      <t>ゴウ</t>
    </rPh>
    <phoneticPr fontId="2"/>
  </si>
  <si>
    <t>紫波郡矢巾町大字高田第15地割字幅101番地</t>
    <rPh sb="0" eb="2">
      <t>シワ</t>
    </rPh>
    <rPh sb="2" eb="3">
      <t>グン</t>
    </rPh>
    <rPh sb="3" eb="5">
      <t>ヤハバ</t>
    </rPh>
    <rPh sb="5" eb="6">
      <t>マチ</t>
    </rPh>
    <rPh sb="6" eb="7">
      <t>オオ</t>
    </rPh>
    <rPh sb="7" eb="8">
      <t>ジ</t>
    </rPh>
    <rPh sb="8" eb="10">
      <t>タカダ</t>
    </rPh>
    <rPh sb="10" eb="11">
      <t>ダイ</t>
    </rPh>
    <rPh sb="13" eb="14">
      <t>チ</t>
    </rPh>
    <rPh sb="14" eb="15">
      <t>ワリ</t>
    </rPh>
    <rPh sb="15" eb="16">
      <t>ジ</t>
    </rPh>
    <rPh sb="16" eb="17">
      <t>ハバ</t>
    </rPh>
    <rPh sb="20" eb="22">
      <t>バンチ</t>
    </rPh>
    <phoneticPr fontId="2"/>
  </si>
  <si>
    <t>一関市赤萩字堺85番地2</t>
    <rPh sb="0" eb="2">
      <t>イチノセキ</t>
    </rPh>
    <rPh sb="2" eb="3">
      <t>シ</t>
    </rPh>
    <rPh sb="3" eb="4">
      <t>アカ</t>
    </rPh>
    <rPh sb="4" eb="5">
      <t>ハギ</t>
    </rPh>
    <rPh sb="5" eb="6">
      <t>ジ</t>
    </rPh>
    <rPh sb="6" eb="7">
      <t>サカイ</t>
    </rPh>
    <rPh sb="9" eb="11">
      <t>バンチ</t>
    </rPh>
    <phoneticPr fontId="2"/>
  </si>
  <si>
    <t>北上市堤ヶ丘一丁目8番33号</t>
    <rPh sb="0" eb="3">
      <t>キタカミシ</t>
    </rPh>
    <rPh sb="3" eb="4">
      <t>ツツミ</t>
    </rPh>
    <rPh sb="5" eb="6">
      <t>オカ</t>
    </rPh>
    <rPh sb="6" eb="7">
      <t>イチ</t>
    </rPh>
    <rPh sb="7" eb="9">
      <t>チョウメ</t>
    </rPh>
    <rPh sb="10" eb="11">
      <t>バン</t>
    </rPh>
    <rPh sb="13" eb="14">
      <t>ゴウ</t>
    </rPh>
    <phoneticPr fontId="2"/>
  </si>
  <si>
    <t>奥州市水沢区佐倉河字十文字23番地</t>
    <rPh sb="0" eb="2">
      <t>オウシュウ</t>
    </rPh>
    <rPh sb="2" eb="3">
      <t>シ</t>
    </rPh>
    <rPh sb="3" eb="5">
      <t>ミズサワ</t>
    </rPh>
    <rPh sb="5" eb="6">
      <t>ク</t>
    </rPh>
    <rPh sb="6" eb="8">
      <t>サクラ</t>
    </rPh>
    <rPh sb="8" eb="9">
      <t>カワ</t>
    </rPh>
    <rPh sb="9" eb="10">
      <t>ジ</t>
    </rPh>
    <rPh sb="10" eb="13">
      <t>ジュウモンジ</t>
    </rPh>
    <rPh sb="15" eb="17">
      <t>バンチ</t>
    </rPh>
    <phoneticPr fontId="2"/>
  </si>
  <si>
    <t>盛岡市津志田中央二丁目1番23号</t>
    <rPh sb="0" eb="3">
      <t>モリオカシ</t>
    </rPh>
    <rPh sb="3" eb="4">
      <t>ツ</t>
    </rPh>
    <rPh sb="4" eb="5">
      <t>シ</t>
    </rPh>
    <rPh sb="5" eb="6">
      <t>タ</t>
    </rPh>
    <rPh sb="6" eb="8">
      <t>チュウオウ</t>
    </rPh>
    <rPh sb="8" eb="9">
      <t>ニ</t>
    </rPh>
    <rPh sb="9" eb="11">
      <t>チョウメ</t>
    </rPh>
    <rPh sb="12" eb="13">
      <t>バン</t>
    </rPh>
    <rPh sb="15" eb="16">
      <t>ゴウ</t>
    </rPh>
    <phoneticPr fontId="2"/>
  </si>
  <si>
    <t>宮古市津軽石第13地割401番地1</t>
    <rPh sb="0" eb="3">
      <t>ミヤコシ</t>
    </rPh>
    <rPh sb="3" eb="6">
      <t>ツガルイシ</t>
    </rPh>
    <rPh sb="6" eb="7">
      <t>ダイ</t>
    </rPh>
    <rPh sb="9" eb="11">
      <t>チワリ</t>
    </rPh>
    <rPh sb="14" eb="16">
      <t>バンチ</t>
    </rPh>
    <phoneticPr fontId="2"/>
  </si>
  <si>
    <t>久慈市中央一丁目62番地</t>
    <rPh sb="0" eb="2">
      <t>クジ</t>
    </rPh>
    <rPh sb="2" eb="3">
      <t>シ</t>
    </rPh>
    <rPh sb="3" eb="5">
      <t>チュウオウ</t>
    </rPh>
    <rPh sb="5" eb="6">
      <t>イチ</t>
    </rPh>
    <rPh sb="6" eb="8">
      <t>チョウメ</t>
    </rPh>
    <rPh sb="10" eb="12">
      <t>バンチ</t>
    </rPh>
    <phoneticPr fontId="2"/>
  </si>
  <si>
    <t>遠野市松崎町白岩20地割33番地3</t>
    <rPh sb="0" eb="1">
      <t>トオ</t>
    </rPh>
    <rPh sb="1" eb="2">
      <t>ノ</t>
    </rPh>
    <rPh sb="2" eb="3">
      <t>シ</t>
    </rPh>
    <rPh sb="3" eb="5">
      <t>マツザキ</t>
    </rPh>
    <rPh sb="5" eb="6">
      <t>マチ</t>
    </rPh>
    <rPh sb="6" eb="7">
      <t>シロ</t>
    </rPh>
    <rPh sb="7" eb="8">
      <t>イワ</t>
    </rPh>
    <rPh sb="10" eb="11">
      <t>チ</t>
    </rPh>
    <rPh sb="11" eb="12">
      <t>ワリ</t>
    </rPh>
    <rPh sb="14" eb="16">
      <t>バンチ</t>
    </rPh>
    <phoneticPr fontId="2"/>
  </si>
  <si>
    <t>滝沢市大釜中道38番地2</t>
    <rPh sb="0" eb="2">
      <t>タキザワ</t>
    </rPh>
    <rPh sb="2" eb="3">
      <t>シ</t>
    </rPh>
    <rPh sb="3" eb="5">
      <t>オオカマ</t>
    </rPh>
    <rPh sb="5" eb="7">
      <t>ナカミチ</t>
    </rPh>
    <rPh sb="9" eb="11">
      <t>バンチ</t>
    </rPh>
    <phoneticPr fontId="2"/>
  </si>
  <si>
    <t>釜石市大字平田第3地割81番地</t>
    <rPh sb="0" eb="3">
      <t>カマイシシ</t>
    </rPh>
    <rPh sb="3" eb="5">
      <t>オオアザ</t>
    </rPh>
    <rPh sb="5" eb="7">
      <t>ヘイタ</t>
    </rPh>
    <rPh sb="7" eb="8">
      <t>ダイ</t>
    </rPh>
    <rPh sb="9" eb="11">
      <t>チワリ</t>
    </rPh>
    <rPh sb="13" eb="15">
      <t>バンチ</t>
    </rPh>
    <phoneticPr fontId="2"/>
  </si>
  <si>
    <t>盛岡市東見前5-31</t>
    <rPh sb="0" eb="3">
      <t>モリオカシ</t>
    </rPh>
    <rPh sb="3" eb="4">
      <t>ヒガシ</t>
    </rPh>
    <rPh sb="4" eb="5">
      <t>ミ</t>
    </rPh>
    <rPh sb="5" eb="6">
      <t>マエ</t>
    </rPh>
    <phoneticPr fontId="2"/>
  </si>
  <si>
    <t>盛岡市中央通一丁目8番18号</t>
    <rPh sb="0" eb="3">
      <t>モリオカシ</t>
    </rPh>
    <rPh sb="3" eb="5">
      <t>チュウオウ</t>
    </rPh>
    <rPh sb="5" eb="6">
      <t>ツウ</t>
    </rPh>
    <rPh sb="6" eb="7">
      <t>イチ</t>
    </rPh>
    <rPh sb="7" eb="9">
      <t>チョウメ</t>
    </rPh>
    <rPh sb="10" eb="11">
      <t>バン</t>
    </rPh>
    <rPh sb="13" eb="14">
      <t>ゴウ</t>
    </rPh>
    <phoneticPr fontId="2"/>
  </si>
  <si>
    <t>盛岡市乙部5地割326番地</t>
    <rPh sb="0" eb="3">
      <t>モリオカシ</t>
    </rPh>
    <rPh sb="3" eb="5">
      <t>オトベ</t>
    </rPh>
    <rPh sb="6" eb="7">
      <t>チ</t>
    </rPh>
    <rPh sb="7" eb="8">
      <t>ワリ</t>
    </rPh>
    <rPh sb="11" eb="12">
      <t>バン</t>
    </rPh>
    <rPh sb="12" eb="13">
      <t>チ</t>
    </rPh>
    <phoneticPr fontId="2"/>
  </si>
  <si>
    <t>紫波郡紫波町桜町字中屋敷73</t>
    <rPh sb="0" eb="2">
      <t>シワ</t>
    </rPh>
    <rPh sb="2" eb="3">
      <t>グン</t>
    </rPh>
    <rPh sb="3" eb="5">
      <t>シワ</t>
    </rPh>
    <rPh sb="5" eb="6">
      <t>マチ</t>
    </rPh>
    <rPh sb="6" eb="7">
      <t>サクラ</t>
    </rPh>
    <rPh sb="7" eb="8">
      <t>マチ</t>
    </rPh>
    <rPh sb="8" eb="9">
      <t>ジ</t>
    </rPh>
    <rPh sb="9" eb="12">
      <t>ナカヤシキ</t>
    </rPh>
    <phoneticPr fontId="2"/>
  </si>
  <si>
    <t>宮城県仙台市若林区卸町三丁目6番地の5</t>
    <rPh sb="0" eb="3">
      <t>ミヤギケン</t>
    </rPh>
    <rPh sb="3" eb="6">
      <t>センダイシ</t>
    </rPh>
    <rPh sb="6" eb="9">
      <t>ワカバヤシク</t>
    </rPh>
    <rPh sb="9" eb="10">
      <t>オロシ</t>
    </rPh>
    <rPh sb="10" eb="11">
      <t>マチ</t>
    </rPh>
    <rPh sb="11" eb="14">
      <t>サンチョウメ</t>
    </rPh>
    <rPh sb="15" eb="16">
      <t>バン</t>
    </rPh>
    <rPh sb="16" eb="17">
      <t>チ</t>
    </rPh>
    <phoneticPr fontId="2"/>
  </si>
  <si>
    <t>奥州市水沢区佐倉河字車堂67番地2</t>
    <rPh sb="0" eb="2">
      <t>オウシュウ</t>
    </rPh>
    <rPh sb="2" eb="3">
      <t>シ</t>
    </rPh>
    <rPh sb="3" eb="5">
      <t>ミズサワ</t>
    </rPh>
    <rPh sb="5" eb="6">
      <t>ク</t>
    </rPh>
    <rPh sb="6" eb="8">
      <t>サクラ</t>
    </rPh>
    <rPh sb="8" eb="9">
      <t>カワ</t>
    </rPh>
    <rPh sb="9" eb="10">
      <t>アザ</t>
    </rPh>
    <rPh sb="10" eb="11">
      <t>クルマ</t>
    </rPh>
    <rPh sb="11" eb="12">
      <t>ドウ</t>
    </rPh>
    <rPh sb="14" eb="16">
      <t>バンチ</t>
    </rPh>
    <phoneticPr fontId="2"/>
  </si>
  <si>
    <t>遠野市松崎町白岩地森40番地2</t>
    <rPh sb="0" eb="1">
      <t>トオ</t>
    </rPh>
    <rPh sb="1" eb="2">
      <t>ノ</t>
    </rPh>
    <rPh sb="2" eb="3">
      <t>シ</t>
    </rPh>
    <rPh sb="3" eb="5">
      <t>マツザキ</t>
    </rPh>
    <rPh sb="5" eb="6">
      <t>マチ</t>
    </rPh>
    <rPh sb="6" eb="7">
      <t>シロ</t>
    </rPh>
    <rPh sb="7" eb="8">
      <t>イワ</t>
    </rPh>
    <rPh sb="8" eb="9">
      <t>チ</t>
    </rPh>
    <rPh sb="9" eb="10">
      <t>モリ</t>
    </rPh>
    <rPh sb="12" eb="14">
      <t>バンチ</t>
    </rPh>
    <phoneticPr fontId="2"/>
  </si>
  <si>
    <t>岩手郡岩手町大字江刈内第3地割43番地の5</t>
    <rPh sb="0" eb="2">
      <t>イワテ</t>
    </rPh>
    <rPh sb="2" eb="3">
      <t>グン</t>
    </rPh>
    <rPh sb="3" eb="6">
      <t>イワテマチ</t>
    </rPh>
    <rPh sb="6" eb="7">
      <t>オオ</t>
    </rPh>
    <rPh sb="7" eb="8">
      <t>ジ</t>
    </rPh>
    <rPh sb="8" eb="9">
      <t>エ</t>
    </rPh>
    <rPh sb="9" eb="10">
      <t>カリ</t>
    </rPh>
    <rPh sb="10" eb="11">
      <t>ナイ</t>
    </rPh>
    <rPh sb="11" eb="12">
      <t>ダイ</t>
    </rPh>
    <rPh sb="13" eb="14">
      <t>チ</t>
    </rPh>
    <rPh sb="14" eb="15">
      <t>ワリ</t>
    </rPh>
    <rPh sb="17" eb="18">
      <t>バン</t>
    </rPh>
    <rPh sb="18" eb="19">
      <t>チ</t>
    </rPh>
    <phoneticPr fontId="2"/>
  </si>
  <si>
    <t>二戸市金田一八ッ長182番地1</t>
    <rPh sb="0" eb="3">
      <t>ニノヘシ</t>
    </rPh>
    <rPh sb="3" eb="6">
      <t>キンダイチ</t>
    </rPh>
    <rPh sb="6" eb="7">
      <t>ハチ</t>
    </rPh>
    <rPh sb="8" eb="9">
      <t>ナガ</t>
    </rPh>
    <rPh sb="12" eb="14">
      <t>バンチ</t>
    </rPh>
    <phoneticPr fontId="2"/>
  </si>
  <si>
    <t>大船渡市大船渡町地ノ森62番地10</t>
    <rPh sb="0" eb="4">
      <t>オオフナトシ</t>
    </rPh>
    <rPh sb="4" eb="7">
      <t>オオフナト</t>
    </rPh>
    <rPh sb="7" eb="8">
      <t>マチ</t>
    </rPh>
    <rPh sb="8" eb="9">
      <t>チ</t>
    </rPh>
    <rPh sb="10" eb="11">
      <t>モリ</t>
    </rPh>
    <rPh sb="13" eb="15">
      <t>バンチ</t>
    </rPh>
    <phoneticPr fontId="2"/>
  </si>
  <si>
    <t>盛岡市手代森14地割16-398
奥州市前沢区高畑48-2</t>
    <rPh sb="0" eb="3">
      <t>モリオカシ</t>
    </rPh>
    <rPh sb="3" eb="4">
      <t>テ</t>
    </rPh>
    <rPh sb="4" eb="5">
      <t>シロ</t>
    </rPh>
    <rPh sb="5" eb="6">
      <t>モリ</t>
    </rPh>
    <rPh sb="8" eb="10">
      <t>チワリ</t>
    </rPh>
    <rPh sb="17" eb="20">
      <t>オウシュウシ</t>
    </rPh>
    <rPh sb="20" eb="22">
      <t>マエサワ</t>
    </rPh>
    <rPh sb="22" eb="23">
      <t>ク</t>
    </rPh>
    <rPh sb="23" eb="24">
      <t>タカ</t>
    </rPh>
    <rPh sb="24" eb="25">
      <t>ハタケ</t>
    </rPh>
    <phoneticPr fontId="2"/>
  </si>
  <si>
    <t>盛岡市本宮三丁目32番1号</t>
    <rPh sb="0" eb="3">
      <t>モリオカシ</t>
    </rPh>
    <rPh sb="3" eb="5">
      <t>モトミヤ</t>
    </rPh>
    <rPh sb="5" eb="8">
      <t>サンチョウメ</t>
    </rPh>
    <rPh sb="10" eb="11">
      <t>バン</t>
    </rPh>
    <rPh sb="12" eb="13">
      <t>ゴウ</t>
    </rPh>
    <phoneticPr fontId="2"/>
  </si>
  <si>
    <t>釜石市鈴子町23番地51号</t>
    <rPh sb="0" eb="3">
      <t>カマイシシ</t>
    </rPh>
    <rPh sb="3" eb="6">
      <t>スズコチョウ</t>
    </rPh>
    <rPh sb="8" eb="10">
      <t>バンチ</t>
    </rPh>
    <rPh sb="12" eb="13">
      <t>ゴウ</t>
    </rPh>
    <phoneticPr fontId="2"/>
  </si>
  <si>
    <t>盛岡市厨川一丁目17-2</t>
    <rPh sb="0" eb="3">
      <t>モリオカシ</t>
    </rPh>
    <rPh sb="3" eb="4">
      <t>クリヤ</t>
    </rPh>
    <rPh sb="4" eb="5">
      <t>ガワ</t>
    </rPh>
    <rPh sb="5" eb="6">
      <t>イチ</t>
    </rPh>
    <rPh sb="6" eb="8">
      <t>チョウメ</t>
    </rPh>
    <phoneticPr fontId="2"/>
  </si>
  <si>
    <t>京都府京都市左京区聖護院山王町44番地</t>
    <rPh sb="0" eb="3">
      <t>キョウトフ</t>
    </rPh>
    <rPh sb="3" eb="6">
      <t>キョウトシ</t>
    </rPh>
    <rPh sb="6" eb="9">
      <t>サキョウク</t>
    </rPh>
    <rPh sb="9" eb="10">
      <t>セイ</t>
    </rPh>
    <rPh sb="10" eb="11">
      <t>マモル</t>
    </rPh>
    <rPh sb="11" eb="12">
      <t>イン</t>
    </rPh>
    <rPh sb="12" eb="15">
      <t>サンノウチョウ</t>
    </rPh>
    <rPh sb="17" eb="19">
      <t>バンチ</t>
    </rPh>
    <phoneticPr fontId="2"/>
  </si>
  <si>
    <t>盛岡市みたけ三丁目38番39号</t>
    <rPh sb="0" eb="2">
      <t>モリオカ</t>
    </rPh>
    <rPh sb="2" eb="3">
      <t>シ</t>
    </rPh>
    <rPh sb="6" eb="7">
      <t>サン</t>
    </rPh>
    <rPh sb="7" eb="9">
      <t>チョウメ</t>
    </rPh>
    <rPh sb="11" eb="12">
      <t>バン</t>
    </rPh>
    <rPh sb="14" eb="15">
      <t>ゴウ</t>
    </rPh>
    <phoneticPr fontId="2"/>
  </si>
  <si>
    <t>盛岡市名須川町21番31号</t>
    <rPh sb="0" eb="3">
      <t>モリオカシ</t>
    </rPh>
    <rPh sb="3" eb="7">
      <t>ナスカワチョウ</t>
    </rPh>
    <rPh sb="9" eb="10">
      <t>バン</t>
    </rPh>
    <rPh sb="12" eb="13">
      <t>ゴウ</t>
    </rPh>
    <phoneticPr fontId="2"/>
  </si>
  <si>
    <t>釜石市小佐野町二丁目1番16号</t>
    <rPh sb="0" eb="2">
      <t>カマイシ</t>
    </rPh>
    <rPh sb="2" eb="3">
      <t>シ</t>
    </rPh>
    <rPh sb="3" eb="6">
      <t>オサノ</t>
    </rPh>
    <rPh sb="6" eb="7">
      <t>マチ</t>
    </rPh>
    <rPh sb="7" eb="8">
      <t>ニ</t>
    </rPh>
    <rPh sb="8" eb="10">
      <t>チョウメ</t>
    </rPh>
    <rPh sb="11" eb="12">
      <t>バン</t>
    </rPh>
    <rPh sb="14" eb="15">
      <t>ゴウ</t>
    </rPh>
    <phoneticPr fontId="2"/>
  </si>
  <si>
    <t>釜石市定内町三丁目10番38号</t>
    <rPh sb="0" eb="3">
      <t>カマイシシ</t>
    </rPh>
    <rPh sb="3" eb="4">
      <t>テイ</t>
    </rPh>
    <rPh sb="4" eb="5">
      <t>ナイ</t>
    </rPh>
    <rPh sb="5" eb="6">
      <t>マチ</t>
    </rPh>
    <rPh sb="6" eb="7">
      <t>サン</t>
    </rPh>
    <rPh sb="7" eb="9">
      <t>チョウメ</t>
    </rPh>
    <rPh sb="11" eb="12">
      <t>バン</t>
    </rPh>
    <rPh sb="14" eb="15">
      <t>ゴウ</t>
    </rPh>
    <phoneticPr fontId="2"/>
  </si>
  <si>
    <t>盛岡市南青山町2番21号</t>
    <rPh sb="0" eb="3">
      <t>モリオカシ</t>
    </rPh>
    <rPh sb="3" eb="4">
      <t>ミナミ</t>
    </rPh>
    <rPh sb="4" eb="7">
      <t>アオヤマチョウ</t>
    </rPh>
    <rPh sb="8" eb="9">
      <t>バン</t>
    </rPh>
    <rPh sb="11" eb="12">
      <t>ゴウ</t>
    </rPh>
    <phoneticPr fontId="2"/>
  </si>
  <si>
    <t>花巻市鍛治町12番16号</t>
    <rPh sb="0" eb="3">
      <t>ハナマキシ</t>
    </rPh>
    <rPh sb="3" eb="5">
      <t>カジ</t>
    </rPh>
    <rPh sb="5" eb="6">
      <t>マチ</t>
    </rPh>
    <rPh sb="8" eb="9">
      <t>バン</t>
    </rPh>
    <rPh sb="11" eb="12">
      <t>ゴウ</t>
    </rPh>
    <phoneticPr fontId="2"/>
  </si>
  <si>
    <t>奥州市水沢区羽田町字明正131番地</t>
    <rPh sb="0" eb="2">
      <t>オウシュウ</t>
    </rPh>
    <rPh sb="2" eb="3">
      <t>シ</t>
    </rPh>
    <rPh sb="3" eb="5">
      <t>ミズサワ</t>
    </rPh>
    <rPh sb="5" eb="6">
      <t>ク</t>
    </rPh>
    <rPh sb="6" eb="7">
      <t>ハネ</t>
    </rPh>
    <rPh sb="7" eb="8">
      <t>タ</t>
    </rPh>
    <rPh sb="8" eb="9">
      <t>マチ</t>
    </rPh>
    <rPh sb="9" eb="10">
      <t>ジ</t>
    </rPh>
    <rPh sb="10" eb="12">
      <t>アキマサ</t>
    </rPh>
    <rPh sb="15" eb="17">
      <t>バンチ</t>
    </rPh>
    <phoneticPr fontId="2"/>
  </si>
  <si>
    <t>二戸市福岡字五日町60番地2</t>
    <rPh sb="0" eb="3">
      <t>ニノヘシ</t>
    </rPh>
    <rPh sb="3" eb="5">
      <t>フクオカ</t>
    </rPh>
    <rPh sb="5" eb="6">
      <t>ジ</t>
    </rPh>
    <rPh sb="6" eb="8">
      <t>イツカ</t>
    </rPh>
    <rPh sb="8" eb="9">
      <t>マチ</t>
    </rPh>
    <rPh sb="11" eb="13">
      <t>バンチ</t>
    </rPh>
    <phoneticPr fontId="2"/>
  </si>
  <si>
    <t>盛岡市新庄町1番1号</t>
    <rPh sb="0" eb="3">
      <t>モリオカシ</t>
    </rPh>
    <rPh sb="3" eb="5">
      <t>シンジョウ</t>
    </rPh>
    <rPh sb="5" eb="6">
      <t>マチ</t>
    </rPh>
    <rPh sb="7" eb="8">
      <t>バン</t>
    </rPh>
    <rPh sb="9" eb="10">
      <t>ゴウ</t>
    </rPh>
    <phoneticPr fontId="2"/>
  </si>
  <si>
    <t>胆沢郡金ケ崎町西根森山4番17</t>
    <rPh sb="0" eb="3">
      <t>イサワグン</t>
    </rPh>
    <rPh sb="3" eb="4">
      <t>カネ</t>
    </rPh>
    <rPh sb="5" eb="6">
      <t>サキ</t>
    </rPh>
    <rPh sb="6" eb="7">
      <t>マチ</t>
    </rPh>
    <rPh sb="7" eb="8">
      <t>ニシ</t>
    </rPh>
    <rPh sb="8" eb="9">
      <t>ネ</t>
    </rPh>
    <rPh sb="9" eb="10">
      <t>モリ</t>
    </rPh>
    <rPh sb="10" eb="11">
      <t>ヤマ</t>
    </rPh>
    <rPh sb="12" eb="13">
      <t>バン</t>
    </rPh>
    <phoneticPr fontId="2"/>
  </si>
  <si>
    <t>福島県南相馬市原町区南町一丁目93番地</t>
    <rPh sb="0" eb="3">
      <t>フクシマケン</t>
    </rPh>
    <rPh sb="3" eb="4">
      <t>ミナミ</t>
    </rPh>
    <rPh sb="4" eb="7">
      <t>ソウマシ</t>
    </rPh>
    <rPh sb="7" eb="9">
      <t>ハラマチ</t>
    </rPh>
    <rPh sb="9" eb="10">
      <t>ク</t>
    </rPh>
    <rPh sb="10" eb="12">
      <t>ミナミマチ</t>
    </rPh>
    <rPh sb="12" eb="13">
      <t>イチ</t>
    </rPh>
    <rPh sb="13" eb="15">
      <t>チョウメ</t>
    </rPh>
    <rPh sb="17" eb="19">
      <t>バンチ</t>
    </rPh>
    <phoneticPr fontId="2"/>
  </si>
  <si>
    <t>北上市常盤台四丁目11番116号</t>
    <rPh sb="0" eb="3">
      <t>キタカミシ</t>
    </rPh>
    <rPh sb="3" eb="5">
      <t>トキワ</t>
    </rPh>
    <rPh sb="5" eb="6">
      <t>ダイ</t>
    </rPh>
    <rPh sb="6" eb="7">
      <t>ヨン</t>
    </rPh>
    <rPh sb="7" eb="9">
      <t>チョウメ</t>
    </rPh>
    <rPh sb="11" eb="12">
      <t>バン</t>
    </rPh>
    <rPh sb="15" eb="16">
      <t>ゴウ</t>
    </rPh>
    <phoneticPr fontId="2"/>
  </si>
  <si>
    <t>一関市萩荘字上本郷149番地7</t>
    <rPh sb="0" eb="3">
      <t>イチノセキシ</t>
    </rPh>
    <rPh sb="3" eb="4">
      <t>ハギ</t>
    </rPh>
    <rPh sb="4" eb="5">
      <t>ソウ</t>
    </rPh>
    <rPh sb="5" eb="6">
      <t>ジ</t>
    </rPh>
    <rPh sb="6" eb="7">
      <t>ウエ</t>
    </rPh>
    <rPh sb="7" eb="9">
      <t>ホンゴウ</t>
    </rPh>
    <rPh sb="12" eb="14">
      <t>バンチ</t>
    </rPh>
    <phoneticPr fontId="2"/>
  </si>
  <si>
    <t>盛岡市下太田田中1番地2</t>
    <rPh sb="0" eb="3">
      <t>モリオカシ</t>
    </rPh>
    <rPh sb="3" eb="4">
      <t>シタ</t>
    </rPh>
    <rPh sb="4" eb="6">
      <t>オオタ</t>
    </rPh>
    <rPh sb="6" eb="8">
      <t>タナカ</t>
    </rPh>
    <rPh sb="9" eb="11">
      <t>バンチ</t>
    </rPh>
    <phoneticPr fontId="2"/>
  </si>
  <si>
    <t>胆沢郡金ケ崎町西根駒沢3番地</t>
    <rPh sb="0" eb="3">
      <t>イサワグン</t>
    </rPh>
    <rPh sb="3" eb="4">
      <t>カネ</t>
    </rPh>
    <rPh sb="5" eb="6">
      <t>サキ</t>
    </rPh>
    <rPh sb="6" eb="7">
      <t>マチ</t>
    </rPh>
    <rPh sb="7" eb="9">
      <t>ニシネ</t>
    </rPh>
    <rPh sb="9" eb="10">
      <t>コマ</t>
    </rPh>
    <rPh sb="10" eb="11">
      <t>サワ</t>
    </rPh>
    <rPh sb="12" eb="14">
      <t>バンチ</t>
    </rPh>
    <phoneticPr fontId="2"/>
  </si>
  <si>
    <t>盛岡市乙部5地割158番地1</t>
    <rPh sb="0" eb="3">
      <t>モリオカシ</t>
    </rPh>
    <rPh sb="3" eb="5">
      <t>オトベ</t>
    </rPh>
    <rPh sb="6" eb="8">
      <t>チワリ</t>
    </rPh>
    <rPh sb="11" eb="13">
      <t>バンチ</t>
    </rPh>
    <phoneticPr fontId="2"/>
  </si>
  <si>
    <t>奥州市前沢区字長壇3番地1</t>
    <rPh sb="0" eb="2">
      <t>オウシュウ</t>
    </rPh>
    <rPh sb="2" eb="3">
      <t>シ</t>
    </rPh>
    <rPh sb="3" eb="5">
      <t>マエザワ</t>
    </rPh>
    <rPh sb="5" eb="6">
      <t>ク</t>
    </rPh>
    <rPh sb="6" eb="7">
      <t>アザ</t>
    </rPh>
    <rPh sb="7" eb="8">
      <t>ナガ</t>
    </rPh>
    <rPh sb="8" eb="9">
      <t>ダン</t>
    </rPh>
    <rPh sb="10" eb="12">
      <t>バンチ</t>
    </rPh>
    <phoneticPr fontId="2"/>
  </si>
  <si>
    <t>奥州市水沢区神明町二丁目1番42号</t>
    <rPh sb="0" eb="2">
      <t>オウシュウ</t>
    </rPh>
    <rPh sb="2" eb="3">
      <t>シ</t>
    </rPh>
    <rPh sb="3" eb="5">
      <t>ミズサワ</t>
    </rPh>
    <rPh sb="5" eb="6">
      <t>ク</t>
    </rPh>
    <rPh sb="6" eb="7">
      <t>カミ</t>
    </rPh>
    <rPh sb="7" eb="8">
      <t>アケ</t>
    </rPh>
    <rPh sb="8" eb="9">
      <t>チョウ</t>
    </rPh>
    <rPh sb="9" eb="10">
      <t>ニ</t>
    </rPh>
    <rPh sb="10" eb="12">
      <t>チョウメ</t>
    </rPh>
    <rPh sb="13" eb="14">
      <t>バン</t>
    </rPh>
    <rPh sb="16" eb="17">
      <t>ゴウ</t>
    </rPh>
    <phoneticPr fontId="2"/>
  </si>
  <si>
    <t>釜石市大字平田第3地割81番地</t>
    <rPh sb="0" eb="2">
      <t>カマイシ</t>
    </rPh>
    <rPh sb="2" eb="3">
      <t>シ</t>
    </rPh>
    <rPh sb="3" eb="5">
      <t>オオアザ</t>
    </rPh>
    <rPh sb="5" eb="6">
      <t>ヒラ</t>
    </rPh>
    <rPh sb="6" eb="7">
      <t>タ</t>
    </rPh>
    <rPh sb="7" eb="8">
      <t>ダイ</t>
    </rPh>
    <rPh sb="9" eb="10">
      <t>チ</t>
    </rPh>
    <rPh sb="10" eb="11">
      <t>ワリ</t>
    </rPh>
    <rPh sb="13" eb="15">
      <t>バンチ</t>
    </rPh>
    <phoneticPr fontId="2"/>
  </si>
  <si>
    <t>大船渡市盛町字みどり町21番地2</t>
    <rPh sb="0" eb="3">
      <t>オオフナト</t>
    </rPh>
    <rPh sb="3" eb="4">
      <t>シ</t>
    </rPh>
    <rPh sb="4" eb="5">
      <t>モリ</t>
    </rPh>
    <rPh sb="5" eb="6">
      <t>マチ</t>
    </rPh>
    <rPh sb="6" eb="7">
      <t>アザ</t>
    </rPh>
    <rPh sb="10" eb="11">
      <t>チョウ</t>
    </rPh>
    <rPh sb="13" eb="15">
      <t>バンチ</t>
    </rPh>
    <phoneticPr fontId="2"/>
  </si>
  <si>
    <t>釜石市甲子町4地割163番地</t>
    <rPh sb="0" eb="3">
      <t>カマイシシ</t>
    </rPh>
    <rPh sb="3" eb="4">
      <t>コウ</t>
    </rPh>
    <rPh sb="4" eb="5">
      <t>シ</t>
    </rPh>
    <rPh sb="5" eb="6">
      <t>マチ</t>
    </rPh>
    <rPh sb="7" eb="8">
      <t>チ</t>
    </rPh>
    <rPh sb="8" eb="9">
      <t>ワリ</t>
    </rPh>
    <rPh sb="12" eb="14">
      <t>バンチ</t>
    </rPh>
    <phoneticPr fontId="2"/>
  </si>
  <si>
    <t>花巻市材木町5番5号</t>
    <rPh sb="0" eb="3">
      <t>ハナマキシ</t>
    </rPh>
    <rPh sb="3" eb="6">
      <t>ザイモクチョウ</t>
    </rPh>
    <rPh sb="7" eb="8">
      <t>バン</t>
    </rPh>
    <rPh sb="9" eb="10">
      <t>ゴウ</t>
    </rPh>
    <phoneticPr fontId="2"/>
  </si>
  <si>
    <t>二戸市金田一海老田15-1</t>
    <rPh sb="0" eb="3">
      <t>ニノヘシ</t>
    </rPh>
    <rPh sb="3" eb="6">
      <t>キンダイチ</t>
    </rPh>
    <rPh sb="6" eb="8">
      <t>エビ</t>
    </rPh>
    <rPh sb="8" eb="9">
      <t>タ</t>
    </rPh>
    <phoneticPr fontId="2"/>
  </si>
  <si>
    <t>滝沢市高屋敷平11番地38</t>
    <rPh sb="0" eb="2">
      <t>タキザワ</t>
    </rPh>
    <rPh sb="2" eb="3">
      <t>シ</t>
    </rPh>
    <rPh sb="3" eb="4">
      <t>タカ</t>
    </rPh>
    <rPh sb="4" eb="6">
      <t>ヤシキ</t>
    </rPh>
    <rPh sb="6" eb="7">
      <t>ヒラ</t>
    </rPh>
    <rPh sb="9" eb="11">
      <t>バンチ</t>
    </rPh>
    <phoneticPr fontId="2"/>
  </si>
  <si>
    <t>北上市流通センター24-33</t>
    <rPh sb="0" eb="3">
      <t>キタカミシ</t>
    </rPh>
    <rPh sb="3" eb="5">
      <t>リュウツウ</t>
    </rPh>
    <phoneticPr fontId="2"/>
  </si>
  <si>
    <t>北上市相去町山根梨の木43番81</t>
    <rPh sb="0" eb="3">
      <t>キタカミシ</t>
    </rPh>
    <rPh sb="3" eb="4">
      <t>アイ</t>
    </rPh>
    <rPh sb="4" eb="5">
      <t>サ</t>
    </rPh>
    <rPh sb="5" eb="6">
      <t>マチ</t>
    </rPh>
    <rPh sb="6" eb="8">
      <t>ヤマネ</t>
    </rPh>
    <rPh sb="8" eb="9">
      <t>ナシ</t>
    </rPh>
    <rPh sb="10" eb="11">
      <t>キ</t>
    </rPh>
    <rPh sb="13" eb="14">
      <t>バン</t>
    </rPh>
    <phoneticPr fontId="2"/>
  </si>
  <si>
    <t>紫波郡矢巾町広宮沢1-2-113</t>
    <rPh sb="0" eb="2">
      <t>シワ</t>
    </rPh>
    <rPh sb="2" eb="3">
      <t>グン</t>
    </rPh>
    <rPh sb="3" eb="4">
      <t>ヤ</t>
    </rPh>
    <rPh sb="4" eb="5">
      <t>ハバ</t>
    </rPh>
    <rPh sb="5" eb="6">
      <t>マチ</t>
    </rPh>
    <rPh sb="6" eb="7">
      <t>ヒロ</t>
    </rPh>
    <rPh sb="7" eb="8">
      <t>ミヤ</t>
    </rPh>
    <rPh sb="8" eb="9">
      <t>サワ</t>
    </rPh>
    <phoneticPr fontId="2"/>
  </si>
  <si>
    <t>北上市流通センター1番43</t>
    <rPh sb="0" eb="3">
      <t>キタカミシ</t>
    </rPh>
    <rPh sb="3" eb="5">
      <t>リュウツウ</t>
    </rPh>
    <rPh sb="10" eb="11">
      <t>バン</t>
    </rPh>
    <phoneticPr fontId="2"/>
  </si>
  <si>
    <t>北上市相去町大松沢1番72</t>
    <rPh sb="0" eb="3">
      <t>キタカミシ</t>
    </rPh>
    <rPh sb="3" eb="4">
      <t>ソウ</t>
    </rPh>
    <rPh sb="4" eb="5">
      <t>キョ</t>
    </rPh>
    <rPh sb="5" eb="6">
      <t>チョウ</t>
    </rPh>
    <rPh sb="6" eb="8">
      <t>オオマツ</t>
    </rPh>
    <rPh sb="8" eb="9">
      <t>サワ</t>
    </rPh>
    <rPh sb="10" eb="11">
      <t>バン</t>
    </rPh>
    <phoneticPr fontId="2"/>
  </si>
  <si>
    <t>釜石市大字釜石第12地割138番地</t>
    <rPh sb="0" eb="3">
      <t>カマイシシ</t>
    </rPh>
    <rPh sb="3" eb="5">
      <t>オオアザ</t>
    </rPh>
    <rPh sb="5" eb="7">
      <t>カマイシ</t>
    </rPh>
    <rPh sb="7" eb="8">
      <t>ダイ</t>
    </rPh>
    <rPh sb="10" eb="11">
      <t>チ</t>
    </rPh>
    <rPh sb="11" eb="12">
      <t>ワリ</t>
    </rPh>
    <rPh sb="15" eb="17">
      <t>バンチ</t>
    </rPh>
    <phoneticPr fontId="2"/>
  </si>
  <si>
    <t>胆沢郡金ケ崎町西根荒屋敷3番地1</t>
    <rPh sb="0" eb="3">
      <t>イサワグン</t>
    </rPh>
    <rPh sb="3" eb="4">
      <t>カネ</t>
    </rPh>
    <rPh sb="5" eb="6">
      <t>サキ</t>
    </rPh>
    <rPh sb="6" eb="7">
      <t>マチ</t>
    </rPh>
    <rPh sb="7" eb="9">
      <t>ニシネ</t>
    </rPh>
    <rPh sb="9" eb="10">
      <t>アラ</t>
    </rPh>
    <rPh sb="10" eb="12">
      <t>ヤシキ</t>
    </rPh>
    <rPh sb="13" eb="15">
      <t>バンチ</t>
    </rPh>
    <phoneticPr fontId="2"/>
  </si>
  <si>
    <t>胆沢郡金ケ崎町西根街道下49番地3</t>
    <rPh sb="0" eb="3">
      <t>イサワグン</t>
    </rPh>
    <rPh sb="3" eb="4">
      <t>カネ</t>
    </rPh>
    <rPh sb="5" eb="6">
      <t>サキ</t>
    </rPh>
    <rPh sb="6" eb="7">
      <t>マチ</t>
    </rPh>
    <rPh sb="7" eb="9">
      <t>ニシネ</t>
    </rPh>
    <rPh sb="9" eb="11">
      <t>カイドウ</t>
    </rPh>
    <rPh sb="11" eb="12">
      <t>シタ</t>
    </rPh>
    <rPh sb="14" eb="16">
      <t>バンチ</t>
    </rPh>
    <phoneticPr fontId="2"/>
  </si>
  <si>
    <t>上閉伊郡大槌町大槌第6地割字宮の口29-4</t>
    <rPh sb="0" eb="4">
      <t>カミヘイグン</t>
    </rPh>
    <rPh sb="4" eb="6">
      <t>オオツチ</t>
    </rPh>
    <rPh sb="6" eb="7">
      <t>チョウ</t>
    </rPh>
    <rPh sb="7" eb="9">
      <t>オオツチ</t>
    </rPh>
    <rPh sb="9" eb="10">
      <t>ダイ</t>
    </rPh>
    <rPh sb="11" eb="12">
      <t>チ</t>
    </rPh>
    <rPh sb="12" eb="13">
      <t>ワリ</t>
    </rPh>
    <rPh sb="13" eb="14">
      <t>アザ</t>
    </rPh>
    <rPh sb="14" eb="15">
      <t>ミヤ</t>
    </rPh>
    <rPh sb="16" eb="17">
      <t>クチ</t>
    </rPh>
    <phoneticPr fontId="2"/>
  </si>
  <si>
    <t>上閉伊郡大槌町大槌第22地割字下野216番地</t>
    <rPh sb="0" eb="4">
      <t>カミヘイグン</t>
    </rPh>
    <rPh sb="4" eb="6">
      <t>オオツチ</t>
    </rPh>
    <rPh sb="6" eb="7">
      <t>チョウ</t>
    </rPh>
    <rPh sb="7" eb="9">
      <t>オオツチ</t>
    </rPh>
    <rPh sb="9" eb="10">
      <t>ダイ</t>
    </rPh>
    <rPh sb="12" eb="13">
      <t>チ</t>
    </rPh>
    <rPh sb="13" eb="14">
      <t>ワリ</t>
    </rPh>
    <rPh sb="14" eb="15">
      <t>アザ</t>
    </rPh>
    <rPh sb="15" eb="16">
      <t>シモ</t>
    </rPh>
    <rPh sb="16" eb="17">
      <t>ノ</t>
    </rPh>
    <rPh sb="20" eb="22">
      <t>バンチ</t>
    </rPh>
    <phoneticPr fontId="2"/>
  </si>
  <si>
    <t>神奈川県川崎市幸区中幸町三丁目3番1号</t>
    <rPh sb="0" eb="3">
      <t>カナガワ</t>
    </rPh>
    <rPh sb="3" eb="4">
      <t>ケン</t>
    </rPh>
    <rPh sb="4" eb="7">
      <t>カワサキシ</t>
    </rPh>
    <rPh sb="7" eb="9">
      <t>サイワイク</t>
    </rPh>
    <rPh sb="9" eb="10">
      <t>ナカ</t>
    </rPh>
    <rPh sb="10" eb="11">
      <t>サイワ</t>
    </rPh>
    <rPh sb="11" eb="12">
      <t>マチ</t>
    </rPh>
    <rPh sb="12" eb="15">
      <t>サンチョウメ</t>
    </rPh>
    <rPh sb="16" eb="17">
      <t>バン</t>
    </rPh>
    <rPh sb="18" eb="19">
      <t>ゴウ</t>
    </rPh>
    <phoneticPr fontId="2"/>
  </si>
  <si>
    <t>岩手郡雫石町中沼118番地</t>
    <rPh sb="0" eb="3">
      <t>イワテグン</t>
    </rPh>
    <rPh sb="3" eb="6">
      <t>シズクイシチョウ</t>
    </rPh>
    <rPh sb="6" eb="8">
      <t>ナカヌマ</t>
    </rPh>
    <rPh sb="11" eb="13">
      <t>バンチ</t>
    </rPh>
    <phoneticPr fontId="2"/>
  </si>
  <si>
    <t>大船渡市盛町字みどり町21番地2</t>
    <rPh sb="0" eb="4">
      <t>オオフナトシ</t>
    </rPh>
    <rPh sb="4" eb="5">
      <t>サカ</t>
    </rPh>
    <rPh sb="5" eb="6">
      <t>マチ</t>
    </rPh>
    <rPh sb="6" eb="7">
      <t>アザ</t>
    </rPh>
    <rPh sb="10" eb="11">
      <t>マチ</t>
    </rPh>
    <rPh sb="13" eb="15">
      <t>バンチ</t>
    </rPh>
    <phoneticPr fontId="2"/>
  </si>
  <si>
    <t>福島県南相馬市原町区南町一丁目93番地</t>
    <rPh sb="12" eb="13">
      <t>イチ</t>
    </rPh>
    <phoneticPr fontId="2"/>
  </si>
  <si>
    <t>滝沢市上中村1番46</t>
    <rPh sb="0" eb="2">
      <t>タキザワ</t>
    </rPh>
    <rPh sb="2" eb="3">
      <t>シ</t>
    </rPh>
    <rPh sb="3" eb="4">
      <t>カミ</t>
    </rPh>
    <rPh sb="4" eb="6">
      <t>ナカムラ</t>
    </rPh>
    <rPh sb="7" eb="8">
      <t>バン</t>
    </rPh>
    <phoneticPr fontId="2"/>
  </si>
  <si>
    <t>久慈市長内町第37地割12番地8</t>
    <rPh sb="0" eb="3">
      <t>クジシ</t>
    </rPh>
    <rPh sb="3" eb="5">
      <t>オサナイ</t>
    </rPh>
    <rPh sb="5" eb="6">
      <t>マチ</t>
    </rPh>
    <rPh sb="6" eb="7">
      <t>ダイ</t>
    </rPh>
    <rPh sb="9" eb="11">
      <t>チワリ</t>
    </rPh>
    <rPh sb="13" eb="15">
      <t>バンチ</t>
    </rPh>
    <phoneticPr fontId="2"/>
  </si>
  <si>
    <t>岩手郡雫石町長山小松坂71-4</t>
    <rPh sb="0" eb="3">
      <t>イワテグン</t>
    </rPh>
    <rPh sb="3" eb="7">
      <t>シズクイシチョウチョウ</t>
    </rPh>
    <rPh sb="7" eb="8">
      <t>ヤマ</t>
    </rPh>
    <rPh sb="8" eb="10">
      <t>コマツ</t>
    </rPh>
    <rPh sb="10" eb="11">
      <t>サカ</t>
    </rPh>
    <phoneticPr fontId="2"/>
  </si>
  <si>
    <t>大船渡市大船渡町字堀川1番9</t>
    <rPh sb="0" eb="4">
      <t>オオフナトシ</t>
    </rPh>
    <rPh sb="4" eb="7">
      <t>オオフナト</t>
    </rPh>
    <rPh sb="7" eb="8">
      <t>マチ</t>
    </rPh>
    <rPh sb="8" eb="9">
      <t>アザ</t>
    </rPh>
    <rPh sb="9" eb="11">
      <t>ホリカワ</t>
    </rPh>
    <rPh sb="12" eb="13">
      <t>バン</t>
    </rPh>
    <phoneticPr fontId="2"/>
  </si>
  <si>
    <t>北上市相去町大松沢1番84</t>
    <rPh sb="0" eb="3">
      <t>キタカミシ</t>
    </rPh>
    <rPh sb="3" eb="4">
      <t>アイ</t>
    </rPh>
    <rPh sb="4" eb="5">
      <t>サ</t>
    </rPh>
    <rPh sb="5" eb="6">
      <t>マチ</t>
    </rPh>
    <rPh sb="6" eb="8">
      <t>オオマツ</t>
    </rPh>
    <rPh sb="8" eb="9">
      <t>サワ</t>
    </rPh>
    <rPh sb="10" eb="11">
      <t>バン</t>
    </rPh>
    <phoneticPr fontId="2"/>
  </si>
  <si>
    <t>紫波郡矢巾町大字広宮沢第3地割76番1</t>
    <rPh sb="0" eb="2">
      <t>シワ</t>
    </rPh>
    <rPh sb="2" eb="3">
      <t>グン</t>
    </rPh>
    <rPh sb="3" eb="4">
      <t>ヤ</t>
    </rPh>
    <rPh sb="4" eb="5">
      <t>ハバ</t>
    </rPh>
    <rPh sb="5" eb="6">
      <t>マチ</t>
    </rPh>
    <rPh sb="6" eb="8">
      <t>オオアザ</t>
    </rPh>
    <rPh sb="8" eb="9">
      <t>ヒロ</t>
    </rPh>
    <rPh sb="9" eb="10">
      <t>ミヤ</t>
    </rPh>
    <rPh sb="10" eb="11">
      <t>サワ</t>
    </rPh>
    <rPh sb="11" eb="12">
      <t>ダイ</t>
    </rPh>
    <rPh sb="13" eb="15">
      <t>チワリ</t>
    </rPh>
    <rPh sb="17" eb="18">
      <t>バン</t>
    </rPh>
    <phoneticPr fontId="2"/>
  </si>
  <si>
    <t>奥州市水沢区卸町4番地7</t>
    <rPh sb="0" eb="2">
      <t>オウシュウ</t>
    </rPh>
    <rPh sb="2" eb="3">
      <t>シ</t>
    </rPh>
    <rPh sb="3" eb="5">
      <t>ミズサワ</t>
    </rPh>
    <rPh sb="5" eb="6">
      <t>ク</t>
    </rPh>
    <rPh sb="6" eb="7">
      <t>オロシ</t>
    </rPh>
    <rPh sb="7" eb="8">
      <t>マチ</t>
    </rPh>
    <rPh sb="9" eb="10">
      <t>バン</t>
    </rPh>
    <rPh sb="10" eb="11">
      <t>チ</t>
    </rPh>
    <phoneticPr fontId="2"/>
  </si>
  <si>
    <t>大船渡市立根町字細野23番地3</t>
    <rPh sb="0" eb="4">
      <t>オオフナトシ</t>
    </rPh>
    <rPh sb="4" eb="5">
      <t>タ</t>
    </rPh>
    <rPh sb="5" eb="6">
      <t>ネ</t>
    </rPh>
    <rPh sb="6" eb="7">
      <t>マチ</t>
    </rPh>
    <rPh sb="7" eb="8">
      <t>アザ</t>
    </rPh>
    <rPh sb="8" eb="10">
      <t>ホソノ</t>
    </rPh>
    <rPh sb="12" eb="14">
      <t>バンチ</t>
    </rPh>
    <phoneticPr fontId="2"/>
  </si>
  <si>
    <t>滝沢市大釜大清水356番地6</t>
    <rPh sb="0" eb="2">
      <t>タキザワ</t>
    </rPh>
    <rPh sb="2" eb="3">
      <t>シ</t>
    </rPh>
    <rPh sb="3" eb="4">
      <t>ダイ</t>
    </rPh>
    <rPh sb="4" eb="5">
      <t>カマ</t>
    </rPh>
    <rPh sb="5" eb="6">
      <t>ダイ</t>
    </rPh>
    <rPh sb="6" eb="8">
      <t>シミズ</t>
    </rPh>
    <rPh sb="11" eb="13">
      <t>バンチ</t>
    </rPh>
    <phoneticPr fontId="2"/>
  </si>
  <si>
    <t>盛岡市馬場町3番12号</t>
    <rPh sb="0" eb="3">
      <t>モリオカシ</t>
    </rPh>
    <rPh sb="3" eb="6">
      <t>ババチョウ</t>
    </rPh>
    <rPh sb="7" eb="8">
      <t>バン</t>
    </rPh>
    <rPh sb="10" eb="11">
      <t>ゴウ</t>
    </rPh>
    <phoneticPr fontId="2"/>
  </si>
  <si>
    <t>盛岡市上堂三丁目17番37号</t>
    <rPh sb="0" eb="3">
      <t>モリオカシ</t>
    </rPh>
    <rPh sb="3" eb="4">
      <t>カミ</t>
    </rPh>
    <rPh sb="4" eb="5">
      <t>ドウ</t>
    </rPh>
    <rPh sb="5" eb="8">
      <t>サンチョウメ</t>
    </rPh>
    <rPh sb="10" eb="11">
      <t>バン</t>
    </rPh>
    <rPh sb="13" eb="14">
      <t>ゴウ</t>
    </rPh>
    <phoneticPr fontId="2"/>
  </si>
  <si>
    <t>盛岡市津志田西一丁目2番23号</t>
    <rPh sb="0" eb="3">
      <t>モリオカシ</t>
    </rPh>
    <rPh sb="3" eb="4">
      <t>ツ</t>
    </rPh>
    <rPh sb="4" eb="5">
      <t>シ</t>
    </rPh>
    <rPh sb="5" eb="6">
      <t>タ</t>
    </rPh>
    <rPh sb="6" eb="7">
      <t>ニシ</t>
    </rPh>
    <rPh sb="7" eb="10">
      <t>イッチョウメ</t>
    </rPh>
    <rPh sb="11" eb="12">
      <t>バン</t>
    </rPh>
    <rPh sb="14" eb="15">
      <t>ゴウ</t>
    </rPh>
    <phoneticPr fontId="2"/>
  </si>
  <si>
    <t>東京都中央区京橋一丁目18番1号</t>
    <rPh sb="0" eb="3">
      <t>トウキョウト</t>
    </rPh>
    <rPh sb="3" eb="6">
      <t>チュウオウク</t>
    </rPh>
    <rPh sb="6" eb="8">
      <t>キョウバシ</t>
    </rPh>
    <rPh sb="8" eb="11">
      <t>イッチョウメ</t>
    </rPh>
    <rPh sb="13" eb="14">
      <t>バン</t>
    </rPh>
    <rPh sb="15" eb="16">
      <t>ゴウ</t>
    </rPh>
    <phoneticPr fontId="2"/>
  </si>
  <si>
    <t>釜石市鈴子町23番15号</t>
    <phoneticPr fontId="2"/>
  </si>
  <si>
    <t>盛岡市みたけ四丁目3番33号</t>
    <rPh sb="0" eb="3">
      <t>モリオカシ</t>
    </rPh>
    <rPh sb="6" eb="7">
      <t>4</t>
    </rPh>
    <rPh sb="7" eb="9">
      <t>チョウメ</t>
    </rPh>
    <rPh sb="10" eb="11">
      <t>バン</t>
    </rPh>
    <rPh sb="13" eb="14">
      <t>ゴウ</t>
    </rPh>
    <phoneticPr fontId="2"/>
  </si>
  <si>
    <t>北上市流通センター6番45号</t>
    <rPh sb="0" eb="3">
      <t>キタカミシ</t>
    </rPh>
    <rPh sb="3" eb="5">
      <t>リュウツウ</t>
    </rPh>
    <rPh sb="10" eb="11">
      <t>バン</t>
    </rPh>
    <rPh sb="13" eb="14">
      <t>ゴウ</t>
    </rPh>
    <phoneticPr fontId="2"/>
  </si>
  <si>
    <t>北上市常盤台四丁目11番116号</t>
    <rPh sb="0" eb="3">
      <t>キタカミシ</t>
    </rPh>
    <rPh sb="3" eb="5">
      <t>トキワ</t>
    </rPh>
    <rPh sb="5" eb="6">
      <t>ダイ</t>
    </rPh>
    <rPh sb="6" eb="9">
      <t>ヨンチョウメ</t>
    </rPh>
    <rPh sb="11" eb="12">
      <t>バン</t>
    </rPh>
    <rPh sb="15" eb="16">
      <t>ゴウ</t>
    </rPh>
    <phoneticPr fontId="2"/>
  </si>
  <si>
    <t>宮城県仙台市青葉区八幡一丁目4番16号</t>
    <rPh sb="11" eb="12">
      <t>イチ</t>
    </rPh>
    <phoneticPr fontId="2"/>
  </si>
  <si>
    <t>盛岡市高松二丁目11-1</t>
    <rPh sb="5" eb="6">
      <t>ニ</t>
    </rPh>
    <phoneticPr fontId="2"/>
  </si>
  <si>
    <t>奥州市水沢区字高屋敷24番地1</t>
    <rPh sb="0" eb="3">
      <t>オウシュウシ</t>
    </rPh>
    <rPh sb="3" eb="5">
      <t>ミズサワ</t>
    </rPh>
    <rPh sb="5" eb="6">
      <t>ク</t>
    </rPh>
    <rPh sb="6" eb="7">
      <t>アザ</t>
    </rPh>
    <rPh sb="7" eb="8">
      <t>タカ</t>
    </rPh>
    <rPh sb="8" eb="10">
      <t>ヤシキ</t>
    </rPh>
    <rPh sb="12" eb="13">
      <t>バン</t>
    </rPh>
    <rPh sb="13" eb="14">
      <t>チ</t>
    </rPh>
    <phoneticPr fontId="2"/>
  </si>
  <si>
    <t>紫波郡矢巾町大字広宮沢
第1地割265番地</t>
    <rPh sb="0" eb="3">
      <t>シワグン</t>
    </rPh>
    <rPh sb="3" eb="6">
      <t>ヤハバチョウ</t>
    </rPh>
    <rPh sb="6" eb="8">
      <t>オオアザ</t>
    </rPh>
    <rPh sb="8" eb="11">
      <t>ヒロミヤザワ</t>
    </rPh>
    <rPh sb="12" eb="13">
      <t>ダイ</t>
    </rPh>
    <rPh sb="14" eb="16">
      <t>チワリ</t>
    </rPh>
    <rPh sb="19" eb="21">
      <t>バンチ</t>
    </rPh>
    <phoneticPr fontId="2"/>
  </si>
  <si>
    <t>東京都江戸川区西小岩五丁目18番6</t>
    <rPh sb="0" eb="3">
      <t>トウキョウト</t>
    </rPh>
    <rPh sb="3" eb="5">
      <t>エド</t>
    </rPh>
    <rPh sb="5" eb="6">
      <t>カワ</t>
    </rPh>
    <rPh sb="6" eb="7">
      <t>ク</t>
    </rPh>
    <rPh sb="7" eb="8">
      <t>ニシ</t>
    </rPh>
    <rPh sb="8" eb="10">
      <t>コイワ</t>
    </rPh>
    <rPh sb="10" eb="13">
      <t>ゴチョウメ</t>
    </rPh>
    <rPh sb="15" eb="16">
      <t>バン</t>
    </rPh>
    <phoneticPr fontId="2"/>
  </si>
  <si>
    <t>紫波郡矢巾町流通センター南3-2-17</t>
    <rPh sb="0" eb="3">
      <t>シワグン</t>
    </rPh>
    <rPh sb="3" eb="5">
      <t>ヤハバ</t>
    </rPh>
    <rPh sb="5" eb="6">
      <t>マチ</t>
    </rPh>
    <rPh sb="6" eb="8">
      <t>リュウツウ</t>
    </rPh>
    <rPh sb="12" eb="13">
      <t>ミナミ</t>
    </rPh>
    <phoneticPr fontId="2"/>
  </si>
  <si>
    <t>紫波郡矢巾町流通センター南三丁目5番8号</t>
    <rPh sb="0" eb="3">
      <t>シワグン</t>
    </rPh>
    <rPh sb="3" eb="5">
      <t>ヤハバ</t>
    </rPh>
    <rPh sb="5" eb="6">
      <t>チョウ</t>
    </rPh>
    <rPh sb="6" eb="8">
      <t>リュウツウ</t>
    </rPh>
    <rPh sb="12" eb="13">
      <t>ミナミ</t>
    </rPh>
    <rPh sb="13" eb="16">
      <t>サンチョウメ</t>
    </rPh>
    <rPh sb="17" eb="18">
      <t>バン</t>
    </rPh>
    <rPh sb="19" eb="20">
      <t>ゴウ</t>
    </rPh>
    <phoneticPr fontId="2"/>
  </si>
  <si>
    <t>㈲中央計量検査センター　℡048-874-7617</t>
    <rPh sb="1" eb="3">
      <t>チュウオウ</t>
    </rPh>
    <rPh sb="3" eb="5">
      <t>ケイリョウ</t>
    </rPh>
    <rPh sb="5" eb="7">
      <t>ケンサ</t>
    </rPh>
    <phoneticPr fontId="2"/>
  </si>
  <si>
    <t>八幡平市</t>
    <rPh sb="0" eb="4">
      <t>ハチマンタイシ</t>
    </rPh>
    <phoneticPr fontId="2"/>
  </si>
  <si>
    <t>滝沢市</t>
    <rPh sb="0" eb="2">
      <t>タキザワ</t>
    </rPh>
    <rPh sb="2" eb="3">
      <t>シ</t>
    </rPh>
    <phoneticPr fontId="2"/>
  </si>
  <si>
    <t>岩泉町</t>
    <rPh sb="0" eb="2">
      <t>イワイズミ</t>
    </rPh>
    <rPh sb="2" eb="3">
      <t>チョウ</t>
    </rPh>
    <phoneticPr fontId="2"/>
  </si>
  <si>
    <t>洋野町</t>
    <rPh sb="0" eb="2">
      <t>ヒロノ</t>
    </rPh>
    <rPh sb="2" eb="3">
      <t>チョウ</t>
    </rPh>
    <phoneticPr fontId="2"/>
  </si>
  <si>
    <t>軽米町</t>
    <rPh sb="0" eb="2">
      <t>カルマイ</t>
    </rPh>
    <rPh sb="2" eb="3">
      <t>マチ</t>
    </rPh>
    <phoneticPr fontId="2"/>
  </si>
  <si>
    <t>二戸市</t>
    <rPh sb="0" eb="3">
      <t>ニノヘシ</t>
    </rPh>
    <phoneticPr fontId="2"/>
  </si>
  <si>
    <t>久慈市</t>
    <rPh sb="0" eb="3">
      <t>クジシ</t>
    </rPh>
    <phoneticPr fontId="2"/>
  </si>
  <si>
    <t>九戸村</t>
    <rPh sb="0" eb="2">
      <t>クノヘ</t>
    </rPh>
    <rPh sb="2" eb="3">
      <t>ムラ</t>
    </rPh>
    <phoneticPr fontId="2"/>
  </si>
  <si>
    <t>雫石町</t>
    <rPh sb="0" eb="2">
      <t>シズクイシ</t>
    </rPh>
    <rPh sb="2" eb="3">
      <t>チョウ</t>
    </rPh>
    <phoneticPr fontId="2"/>
  </si>
  <si>
    <t>矢巾町</t>
    <rPh sb="0" eb="2">
      <t>ヤハバ</t>
    </rPh>
    <rPh sb="2" eb="3">
      <t>チョウ</t>
    </rPh>
    <phoneticPr fontId="2"/>
  </si>
  <si>
    <t>紫波町</t>
    <rPh sb="0" eb="2">
      <t>シワ</t>
    </rPh>
    <rPh sb="2" eb="3">
      <t>チョウ</t>
    </rPh>
    <phoneticPr fontId="2"/>
  </si>
  <si>
    <t>田野畑村</t>
    <rPh sb="0" eb="3">
      <t>タノハタ</t>
    </rPh>
    <rPh sb="3" eb="4">
      <t>ムラ</t>
    </rPh>
    <phoneticPr fontId="2"/>
  </si>
  <si>
    <t>普代村</t>
    <rPh sb="0" eb="2">
      <t>フダイ</t>
    </rPh>
    <rPh sb="2" eb="3">
      <t>ムラ</t>
    </rPh>
    <phoneticPr fontId="2"/>
  </si>
  <si>
    <t>野田村</t>
    <rPh sb="0" eb="2">
      <t>ノダ</t>
    </rPh>
    <rPh sb="2" eb="3">
      <t>ムラ</t>
    </rPh>
    <phoneticPr fontId="2"/>
  </si>
  <si>
    <t>Ⅰ　岩手県の計量行政の概況</t>
    <rPh sb="6" eb="8">
      <t>ケイリョウ</t>
    </rPh>
    <rPh sb="8" eb="10">
      <t>ギョウセイ</t>
    </rPh>
    <phoneticPr fontId="2"/>
  </si>
  <si>
    <t>〃　２０年　　岩手県計量センターを廃止し、商工労働観光部商工企画室で業務を所管</t>
    <rPh sb="4" eb="5">
      <t>ネン</t>
    </rPh>
    <rPh sb="7" eb="10">
      <t>イワテケン</t>
    </rPh>
    <rPh sb="10" eb="12">
      <t>ケイリョウ</t>
    </rPh>
    <rPh sb="17" eb="19">
      <t>ハイシ</t>
    </rPh>
    <rPh sb="21" eb="23">
      <t>ショウコウ</t>
    </rPh>
    <rPh sb="23" eb="25">
      <t>ロウドウ</t>
    </rPh>
    <rPh sb="25" eb="27">
      <t>カンコウ</t>
    </rPh>
    <rPh sb="27" eb="28">
      <t>ブ</t>
    </rPh>
    <rPh sb="28" eb="30">
      <t>ショウコウ</t>
    </rPh>
    <rPh sb="30" eb="33">
      <t>キカクシツ</t>
    </rPh>
    <rPh sb="34" eb="36">
      <t>ギョウム</t>
    </rPh>
    <rPh sb="37" eb="39">
      <t>ショカン</t>
    </rPh>
    <phoneticPr fontId="2"/>
  </si>
  <si>
    <t>５　所掌業務</t>
    <rPh sb="2" eb="3">
      <t>ショ</t>
    </rPh>
    <rPh sb="3" eb="4">
      <t>ショウ</t>
    </rPh>
    <rPh sb="4" eb="6">
      <t>ギョウム</t>
    </rPh>
    <phoneticPr fontId="2"/>
  </si>
  <si>
    <t>　特定計量器の検定・検査及び精度確認等を行う場合は、基準あるいは標準となるもの、その他設備や用具が必要です。現在、計量センターで保有しているものは、次表のとおりです。
　これらの基準器や設備は、更に上級の標準と比較したり、常に手入れを続けて、その精度を保持するように管理しています。</t>
    <rPh sb="1" eb="3">
      <t>トクテイ</t>
    </rPh>
    <rPh sb="3" eb="6">
      <t>ケイリョウキ</t>
    </rPh>
    <rPh sb="7" eb="9">
      <t>ケンテイ</t>
    </rPh>
    <rPh sb="10" eb="12">
      <t>ケンサ</t>
    </rPh>
    <rPh sb="12" eb="13">
      <t>オヨ</t>
    </rPh>
    <rPh sb="14" eb="16">
      <t>セイド</t>
    </rPh>
    <rPh sb="16" eb="18">
      <t>カクニン</t>
    </rPh>
    <rPh sb="18" eb="19">
      <t>トウ</t>
    </rPh>
    <rPh sb="20" eb="21">
      <t>オコナ</t>
    </rPh>
    <rPh sb="22" eb="24">
      <t>バアイ</t>
    </rPh>
    <rPh sb="26" eb="28">
      <t>キジュン</t>
    </rPh>
    <rPh sb="32" eb="34">
      <t>ヒョウジュン</t>
    </rPh>
    <rPh sb="42" eb="43">
      <t>タ</t>
    </rPh>
    <rPh sb="43" eb="45">
      <t>セツビ</t>
    </rPh>
    <rPh sb="46" eb="48">
      <t>ヨウグ</t>
    </rPh>
    <rPh sb="49" eb="51">
      <t>ヒツヨウ</t>
    </rPh>
    <rPh sb="54" eb="56">
      <t>ゲンザイ</t>
    </rPh>
    <rPh sb="57" eb="59">
      <t>ケイリョウ</t>
    </rPh>
    <rPh sb="64" eb="66">
      <t>ホユウ</t>
    </rPh>
    <rPh sb="74" eb="76">
      <t>ジヒョウ</t>
    </rPh>
    <rPh sb="89" eb="91">
      <t>キジュン</t>
    </rPh>
    <rPh sb="91" eb="92">
      <t>キ</t>
    </rPh>
    <rPh sb="93" eb="95">
      <t>セツビ</t>
    </rPh>
    <rPh sb="97" eb="98">
      <t>サラ</t>
    </rPh>
    <rPh sb="99" eb="101">
      <t>ジョウキュウ</t>
    </rPh>
    <rPh sb="102" eb="104">
      <t>ヒョウジュン</t>
    </rPh>
    <rPh sb="105" eb="107">
      <t>ヒカク</t>
    </rPh>
    <rPh sb="111" eb="112">
      <t>ツネ</t>
    </rPh>
    <rPh sb="113" eb="115">
      <t>テイ</t>
    </rPh>
    <rPh sb="117" eb="118">
      <t>ツヅ</t>
    </rPh>
    <rPh sb="123" eb="125">
      <t>セイド</t>
    </rPh>
    <rPh sb="126" eb="128">
      <t>ホジ</t>
    </rPh>
    <rPh sb="133" eb="135">
      <t>カンリ</t>
    </rPh>
    <phoneticPr fontId="2"/>
  </si>
  <si>
    <t>商工労働観光部</t>
    <rPh sb="0" eb="2">
      <t>ショウコウ</t>
    </rPh>
    <rPh sb="2" eb="4">
      <t>ロウドウ</t>
    </rPh>
    <rPh sb="4" eb="6">
      <t>カンコウ</t>
    </rPh>
    <rPh sb="6" eb="7">
      <t>ブ</t>
    </rPh>
    <phoneticPr fontId="2"/>
  </si>
  <si>
    <t>［組織］</t>
    <rPh sb="1" eb="3">
      <t>ソシキ</t>
    </rPh>
    <phoneticPr fontId="2"/>
  </si>
  <si>
    <t>［事務分掌］</t>
    <rPh sb="1" eb="3">
      <t>ジム</t>
    </rPh>
    <rPh sb="3" eb="5">
      <t>ブンショウ</t>
    </rPh>
    <phoneticPr fontId="2"/>
  </si>
  <si>
    <t>　商工企画室 ─ 管理担当</t>
    <rPh sb="1" eb="3">
      <t>ショウコウ</t>
    </rPh>
    <rPh sb="3" eb="5">
      <t>キカク</t>
    </rPh>
    <rPh sb="5" eb="6">
      <t>シツ</t>
    </rPh>
    <rPh sb="9" eb="11">
      <t>カンリ</t>
    </rPh>
    <rPh sb="11" eb="13">
      <t>タントウ</t>
    </rPh>
    <phoneticPr fontId="2"/>
  </si>
  <si>
    <t>管理課長
（１名）</t>
    <rPh sb="0" eb="2">
      <t>カンリ</t>
    </rPh>
    <rPh sb="2" eb="4">
      <t>カチョウ</t>
    </rPh>
    <rPh sb="7" eb="8">
      <t>メイ</t>
    </rPh>
    <phoneticPr fontId="2"/>
  </si>
  <si>
    <t>日東イシダ株式会社</t>
    <rPh sb="0" eb="1">
      <t>ヒ</t>
    </rPh>
    <rPh sb="1" eb="2">
      <t>ヒガシ</t>
    </rPh>
    <rPh sb="5" eb="9">
      <t>カブシキガイシャ</t>
    </rPh>
    <phoneticPr fontId="2"/>
  </si>
  <si>
    <t>Ⅰ  岩手県の計量行政の概況</t>
    <rPh sb="3" eb="6">
      <t>イワテケン</t>
    </rPh>
    <rPh sb="7" eb="9">
      <t>ケイリョウ</t>
    </rPh>
    <rPh sb="9" eb="11">
      <t>ギョウセイ</t>
    </rPh>
    <rPh sb="12" eb="14">
      <t>ガイキョウ</t>
    </rPh>
    <phoneticPr fontId="2"/>
  </si>
  <si>
    <t>目　　　　　　　次</t>
    <rPh sb="0" eb="1">
      <t>メ</t>
    </rPh>
    <rPh sb="8" eb="9">
      <t>ツギ</t>
    </rPh>
    <phoneticPr fontId="2"/>
  </si>
  <si>
    <t>１　予算額</t>
    <rPh sb="2" eb="3">
      <t>ヨ</t>
    </rPh>
    <rPh sb="3" eb="4">
      <t>サン</t>
    </rPh>
    <rPh sb="4" eb="5">
      <t>ガク</t>
    </rPh>
    <phoneticPr fontId="2"/>
  </si>
  <si>
    <t>１　沿革</t>
    <rPh sb="2" eb="3">
      <t>エン</t>
    </rPh>
    <rPh sb="3" eb="4">
      <t>カワ</t>
    </rPh>
    <phoneticPr fontId="2"/>
  </si>
  <si>
    <t>２　施設</t>
    <rPh sb="2" eb="3">
      <t>ホドコ</t>
    </rPh>
    <rPh sb="3" eb="4">
      <t>セツ</t>
    </rPh>
    <phoneticPr fontId="2"/>
  </si>
  <si>
    <t>１　決算額</t>
    <rPh sb="2" eb="3">
      <t>ケツ</t>
    </rPh>
    <rPh sb="3" eb="4">
      <t>サン</t>
    </rPh>
    <rPh sb="4" eb="5">
      <t>ガク</t>
    </rPh>
    <phoneticPr fontId="2"/>
  </si>
  <si>
    <t>Ⅳ　計量関係事業者等</t>
    <rPh sb="2" eb="4">
      <t>ケイリョウ</t>
    </rPh>
    <rPh sb="4" eb="6">
      <t>カンケイ</t>
    </rPh>
    <rPh sb="6" eb="9">
      <t>ジギョウシャ</t>
    </rPh>
    <rPh sb="9" eb="10">
      <t>トウ</t>
    </rPh>
    <phoneticPr fontId="2"/>
  </si>
  <si>
    <t>〃　１６年　　岩手県計量検定所を廃止、岩手県工業技術センターに計量検定部を設置
　　　　　　　２係制の廃止</t>
    <rPh sb="37" eb="39">
      <t>セッチ</t>
    </rPh>
    <rPh sb="48" eb="49">
      <t>カカリ</t>
    </rPh>
    <rPh sb="49" eb="50">
      <t>セイ</t>
    </rPh>
    <rPh sb="51" eb="53">
      <t>ハイシ</t>
    </rPh>
    <phoneticPr fontId="2"/>
  </si>
  <si>
    <t>　計量法に基づき、適正な計量の実施を確保するため必要な次の業務を実施しています。</t>
    <rPh sb="1" eb="4">
      <t>ケイリョウホウ</t>
    </rPh>
    <rPh sb="5" eb="6">
      <t>キ</t>
    </rPh>
    <rPh sb="9" eb="11">
      <t>テキセイ</t>
    </rPh>
    <rPh sb="12" eb="14">
      <t>ケイリョウ</t>
    </rPh>
    <rPh sb="15" eb="17">
      <t>ジッシ</t>
    </rPh>
    <rPh sb="18" eb="20">
      <t>カクホ</t>
    </rPh>
    <rPh sb="24" eb="26">
      <t>ヒツヨウ</t>
    </rPh>
    <rPh sb="27" eb="28">
      <t>ツギ</t>
    </rPh>
    <rPh sb="29" eb="31">
      <t>ギョウム</t>
    </rPh>
    <rPh sb="32" eb="34">
      <t>ジッシ</t>
    </rPh>
    <phoneticPr fontId="2"/>
  </si>
  <si>
    <t>　岩手県商工労働観光部商工企画室の組織と事務分掌の概要は、次のとおりです。</t>
    <rPh sb="1" eb="4">
      <t>イワテケン</t>
    </rPh>
    <rPh sb="4" eb="6">
      <t>ショウコウ</t>
    </rPh>
    <rPh sb="6" eb="8">
      <t>ロウドウ</t>
    </rPh>
    <rPh sb="8" eb="10">
      <t>カンコウ</t>
    </rPh>
    <rPh sb="10" eb="11">
      <t>ブ</t>
    </rPh>
    <rPh sb="11" eb="13">
      <t>ショウコウ</t>
    </rPh>
    <rPh sb="13" eb="15">
      <t>キカク</t>
    </rPh>
    <rPh sb="15" eb="16">
      <t>シツ</t>
    </rPh>
    <rPh sb="17" eb="19">
      <t>ソシキ</t>
    </rPh>
    <rPh sb="20" eb="22">
      <t>ジム</t>
    </rPh>
    <rPh sb="22" eb="24">
      <t>ブンショウ</t>
    </rPh>
    <rPh sb="25" eb="27">
      <t>ガイヨウ</t>
    </rPh>
    <rPh sb="29" eb="30">
      <t>ツギ</t>
    </rPh>
    <phoneticPr fontId="2"/>
  </si>
  <si>
    <t>（検定実施主体はＪＱＡ）</t>
    <rPh sb="1" eb="3">
      <t>ケンテイ</t>
    </rPh>
    <rPh sb="3" eb="5">
      <t>ジッシ</t>
    </rPh>
    <rPh sb="5" eb="7">
      <t>シュタイ</t>
    </rPh>
    <phoneticPr fontId="2"/>
  </si>
  <si>
    <t>２</t>
  </si>
  <si>
    <t>３</t>
  </si>
  <si>
    <t>４</t>
  </si>
  <si>
    <t>５</t>
  </si>
  <si>
    <t>６</t>
  </si>
  <si>
    <t>質量計</t>
    <rPh sb="0" eb="1">
      <t>シツ</t>
    </rPh>
    <rPh sb="1" eb="2">
      <t>リョウ</t>
    </rPh>
    <rPh sb="2" eb="3">
      <t>ケイ</t>
    </rPh>
    <phoneticPr fontId="2"/>
  </si>
  <si>
    <t>燃料油メーター</t>
    <rPh sb="0" eb="1">
      <t>ネン</t>
    </rPh>
    <rPh sb="1" eb="2">
      <t>リョウ</t>
    </rPh>
    <rPh sb="2" eb="3">
      <t>ユ</t>
    </rPh>
    <phoneticPr fontId="2"/>
  </si>
  <si>
    <t>血圧計</t>
    <rPh sb="0" eb="1">
      <t>チ</t>
    </rPh>
    <rPh sb="1" eb="2">
      <t>アツ</t>
    </rPh>
    <rPh sb="2" eb="3">
      <t>ケイ</t>
    </rPh>
    <phoneticPr fontId="2"/>
  </si>
  <si>
    <t>環境計量器</t>
    <rPh sb="0" eb="1">
      <t>ワ</t>
    </rPh>
    <rPh sb="1" eb="2">
      <t>サカイ</t>
    </rPh>
    <rPh sb="2" eb="3">
      <t>ケイ</t>
    </rPh>
    <rPh sb="3" eb="4">
      <t>リョウ</t>
    </rPh>
    <rPh sb="4" eb="5">
      <t>ウツワ</t>
    </rPh>
    <phoneticPr fontId="2"/>
  </si>
  <si>
    <t>基準タンク、分銅他</t>
    <rPh sb="0" eb="1">
      <t>モト</t>
    </rPh>
    <rPh sb="1" eb="2">
      <t>ジュン</t>
    </rPh>
    <rPh sb="6" eb="7">
      <t>ブン</t>
    </rPh>
    <rPh sb="7" eb="8">
      <t>ドウ</t>
    </rPh>
    <rPh sb="8" eb="9">
      <t>タ</t>
    </rPh>
    <phoneticPr fontId="2"/>
  </si>
  <si>
    <t>１　定　期　検　査　（外部委託）
　　　　　　　　　　（個数は、分銅、おもりを除く）</t>
    <rPh sb="2" eb="3">
      <t>サダム</t>
    </rPh>
    <rPh sb="4" eb="5">
      <t>キ</t>
    </rPh>
    <rPh sb="6" eb="7">
      <t>ケン</t>
    </rPh>
    <rPh sb="8" eb="9">
      <t>ジャ</t>
    </rPh>
    <rPh sb="11" eb="13">
      <t>ガイブ</t>
    </rPh>
    <rPh sb="13" eb="15">
      <t>イタク</t>
    </rPh>
    <rPh sb="28" eb="30">
      <t>コスウ</t>
    </rPh>
    <rPh sb="32" eb="34">
      <t>フンドウ</t>
    </rPh>
    <rPh sb="39" eb="40">
      <t>ノゾ</t>
    </rPh>
    <phoneticPr fontId="2"/>
  </si>
  <si>
    <t>２　計量士による代検査
　　（定期検査及び計量証明事業の計量器検査にかかる。）
　　（個数は、分銅、おもりを除く）</t>
    <rPh sb="2" eb="4">
      <t>ケイリョウ</t>
    </rPh>
    <rPh sb="4" eb="5">
      <t>シ</t>
    </rPh>
    <rPh sb="8" eb="9">
      <t>ダイ</t>
    </rPh>
    <rPh sb="9" eb="11">
      <t>ケンサ</t>
    </rPh>
    <rPh sb="15" eb="17">
      <t>テイキ</t>
    </rPh>
    <rPh sb="17" eb="19">
      <t>ケンサ</t>
    </rPh>
    <rPh sb="19" eb="20">
      <t>オヨ</t>
    </rPh>
    <rPh sb="21" eb="23">
      <t>ケイリョウ</t>
    </rPh>
    <rPh sb="23" eb="25">
      <t>ショウメイ</t>
    </rPh>
    <rPh sb="25" eb="26">
      <t>ゴト</t>
    </rPh>
    <rPh sb="26" eb="27">
      <t>ギョウ</t>
    </rPh>
    <rPh sb="28" eb="31">
      <t>ケイリョウキ</t>
    </rPh>
    <rPh sb="31" eb="33">
      <t>ケンサ</t>
    </rPh>
    <rPh sb="43" eb="45">
      <t>コスウ</t>
    </rPh>
    <rPh sb="47" eb="49">
      <t>フンドウ</t>
    </rPh>
    <rPh sb="54" eb="55">
      <t>ノゾ</t>
    </rPh>
    <phoneticPr fontId="2"/>
  </si>
  <si>
    <t>基準器等
校正</t>
    <rPh sb="0" eb="2">
      <t>キジュン</t>
    </rPh>
    <rPh sb="2" eb="3">
      <t>キ</t>
    </rPh>
    <rPh sb="3" eb="4">
      <t>トウ</t>
    </rPh>
    <rPh sb="5" eb="7">
      <t>コウセイ</t>
    </rPh>
    <phoneticPr fontId="2"/>
  </si>
  <si>
    <t>立　入　検　査</t>
    <rPh sb="0" eb="1">
      <t>タテ</t>
    </rPh>
    <rPh sb="2" eb="3">
      <t>イ</t>
    </rPh>
    <rPh sb="4" eb="5">
      <t>ケン</t>
    </rPh>
    <rPh sb="6" eb="7">
      <t>サ</t>
    </rPh>
    <phoneticPr fontId="2"/>
  </si>
  <si>
    <t>１ 月</t>
    <phoneticPr fontId="2"/>
  </si>
  <si>
    <t>２ 月</t>
    <phoneticPr fontId="2"/>
  </si>
  <si>
    <t>３ 月</t>
    <phoneticPr fontId="2"/>
  </si>
  <si>
    <t>計電社、南部電機、モトモチ商事 他</t>
    <rPh sb="0" eb="1">
      <t>ケイ</t>
    </rPh>
    <rPh sb="1" eb="2">
      <t>デン</t>
    </rPh>
    <rPh sb="2" eb="3">
      <t>シャ</t>
    </rPh>
    <rPh sb="4" eb="6">
      <t>ナンブ</t>
    </rPh>
    <rPh sb="6" eb="8">
      <t>デンキ</t>
    </rPh>
    <rPh sb="13" eb="15">
      <t>ショウジ</t>
    </rPh>
    <rPh sb="16" eb="17">
      <t>タ</t>
    </rPh>
    <phoneticPr fontId="2"/>
  </si>
  <si>
    <t>１</t>
    <phoneticPr fontId="2"/>
  </si>
  <si>
    <t>タクシーメーター</t>
    <phoneticPr fontId="2"/>
  </si>
  <si>
    <t>フィンガルリンク</t>
    <phoneticPr fontId="2"/>
  </si>
  <si>
    <t>特定商品量目検査</t>
    <phoneticPr fontId="2"/>
  </si>
  <si>
    <t>２</t>
    <phoneticPr fontId="2"/>
  </si>
  <si>
    <t>特定計量器</t>
    <phoneticPr fontId="2"/>
  </si>
  <si>
    <t>ガスメーター</t>
    <phoneticPr fontId="2"/>
  </si>
  <si>
    <t>３</t>
    <phoneticPr fontId="2"/>
  </si>
  <si>
    <t>事業所</t>
    <phoneticPr fontId="2"/>
  </si>
  <si>
    <t>登録､指定､届出､変更</t>
    <rPh sb="0" eb="2">
      <t>トウロク</t>
    </rPh>
    <rPh sb="3" eb="5">
      <t>シテイ</t>
    </rPh>
    <rPh sb="6" eb="8">
      <t>トドケデ</t>
    </rPh>
    <rPh sb="9" eb="11">
      <t>ヘンコウ</t>
    </rPh>
    <phoneticPr fontId="2"/>
  </si>
  <si>
    <t>各種報告</t>
    <rPh sb="0" eb="2">
      <t>カクシュ</t>
    </rPh>
    <rPh sb="2" eb="4">
      <t>ホウコク</t>
    </rPh>
    <phoneticPr fontId="2"/>
  </si>
  <si>
    <t>事業所の適正管理の推進</t>
    <rPh sb="0" eb="3">
      <t>ジギョウショ</t>
    </rPh>
    <rPh sb="4" eb="6">
      <t>テキセイ</t>
    </rPh>
    <rPh sb="6" eb="8">
      <t>カンリ</t>
    </rPh>
    <rPh sb="9" eb="11">
      <t>スイシン</t>
    </rPh>
    <phoneticPr fontId="2"/>
  </si>
  <si>
    <t>商品量目の適正化推進</t>
    <rPh sb="0" eb="2">
      <t>ショウヒン</t>
    </rPh>
    <rPh sb="2" eb="3">
      <t>リョウ</t>
    </rPh>
    <rPh sb="3" eb="4">
      <t>モク</t>
    </rPh>
    <rPh sb="5" eb="8">
      <t>テキセイカ</t>
    </rPh>
    <rPh sb="8" eb="10">
      <t>スイシン</t>
    </rPh>
    <phoneticPr fontId="2"/>
  </si>
  <si>
    <t>計量モニター事業の実施</t>
    <rPh sb="0" eb="2">
      <t>ケイリョウ</t>
    </rPh>
    <rPh sb="6" eb="8">
      <t>ジギョウ</t>
    </rPh>
    <rPh sb="9" eb="11">
      <t>ジッシ</t>
    </rPh>
    <phoneticPr fontId="2"/>
  </si>
  <si>
    <t>適正計量の啓発・普及</t>
    <rPh sb="0" eb="2">
      <t>テキセイ</t>
    </rPh>
    <rPh sb="2" eb="4">
      <t>ケイリョウ</t>
    </rPh>
    <rPh sb="5" eb="7">
      <t>ケイハツ</t>
    </rPh>
    <rPh sb="8" eb="10">
      <t>フキュウ</t>
    </rPh>
    <phoneticPr fontId="2"/>
  </si>
  <si>
    <t>計量関係団体指導</t>
    <rPh sb="0" eb="2">
      <t>ケイリョウ</t>
    </rPh>
    <rPh sb="2" eb="4">
      <t>カンケイ</t>
    </rPh>
    <rPh sb="4" eb="6">
      <t>ダンタイ</t>
    </rPh>
    <rPh sb="6" eb="8">
      <t>シドウ</t>
    </rPh>
    <phoneticPr fontId="2"/>
  </si>
  <si>
    <t>事業者
からの
報告</t>
    <rPh sb="0" eb="2">
      <t>ジギョウ</t>
    </rPh>
    <rPh sb="2" eb="3">
      <t>シャ</t>
    </rPh>
    <rPh sb="8" eb="10">
      <t>ホウコク</t>
    </rPh>
    <phoneticPr fontId="2"/>
  </si>
  <si>
    <t>県から
国への
報告</t>
    <rPh sb="0" eb="1">
      <t>ケン</t>
    </rPh>
    <rPh sb="4" eb="5">
      <t>クニ</t>
    </rPh>
    <rPh sb="8" eb="10">
      <t>ホウコク</t>
    </rPh>
    <phoneticPr fontId="2"/>
  </si>
  <si>
    <t>主任計量者
講習・試験</t>
    <rPh sb="0" eb="2">
      <t>シュニン</t>
    </rPh>
    <rPh sb="2" eb="4">
      <t>ケイリョウ</t>
    </rPh>
    <rPh sb="4" eb="5">
      <t>シャ</t>
    </rPh>
    <rPh sb="6" eb="8">
      <t>コウシュウ</t>
    </rPh>
    <rPh sb="9" eb="11">
      <t>シケン</t>
    </rPh>
    <phoneticPr fontId="2"/>
  </si>
  <si>
    <t>計量業務の概要作成</t>
    <rPh sb="0" eb="2">
      <t>ケイリョウ</t>
    </rPh>
    <rPh sb="2" eb="4">
      <t>ギョウム</t>
    </rPh>
    <rPh sb="5" eb="7">
      <t>ガイヨウ</t>
    </rPh>
    <rPh sb="7" eb="9">
      <t>サクセイ</t>
    </rPh>
    <phoneticPr fontId="2"/>
  </si>
  <si>
    <t>計量記念日
計量月間
事業</t>
    <rPh sb="0" eb="2">
      <t>ケイリョウ</t>
    </rPh>
    <rPh sb="2" eb="5">
      <t>キネンビ</t>
    </rPh>
    <rPh sb="6" eb="8">
      <t>ケイリョウ</t>
    </rPh>
    <rPh sb="8" eb="10">
      <t>ゲッカン</t>
    </rPh>
    <rPh sb="11" eb="13">
      <t>ジギョウ</t>
    </rPh>
    <phoneticPr fontId="2"/>
  </si>
  <si>
    <t>○（一社）計量計測技術センター総会（盛岡）</t>
    <rPh sb="2" eb="3">
      <t>イチ</t>
    </rPh>
    <rPh sb="3" eb="4">
      <t>シャ</t>
    </rPh>
    <rPh sb="5" eb="7">
      <t>ケイリョウ</t>
    </rPh>
    <rPh sb="7" eb="9">
      <t>ケイソク</t>
    </rPh>
    <rPh sb="9" eb="11">
      <t>ギジュツ</t>
    </rPh>
    <rPh sb="15" eb="17">
      <t>ソウカイ</t>
    </rPh>
    <rPh sb="18" eb="20">
      <t>モリオカ</t>
    </rPh>
    <phoneticPr fontId="2"/>
  </si>
  <si>
    <t>○都道府県計量行政協議会（東京）</t>
    <rPh sb="1" eb="5">
      <t>トドウフケン</t>
    </rPh>
    <rPh sb="5" eb="7">
      <t>ケイリョウ</t>
    </rPh>
    <rPh sb="7" eb="9">
      <t>ギョウセイ</t>
    </rPh>
    <rPh sb="9" eb="12">
      <t>キョウギカイ</t>
    </rPh>
    <rPh sb="13" eb="15">
      <t>トウキョウ</t>
    </rPh>
    <phoneticPr fontId="2"/>
  </si>
  <si>
    <t>○東北・北海道地区計量技術連絡会議（秋田）</t>
    <rPh sb="1" eb="3">
      <t>トウホク</t>
    </rPh>
    <rPh sb="4" eb="7">
      <t>ホッカイドウ</t>
    </rPh>
    <rPh sb="7" eb="9">
      <t>チク</t>
    </rPh>
    <rPh sb="9" eb="11">
      <t>ケイリョウ</t>
    </rPh>
    <rPh sb="11" eb="13">
      <t>ギジュツ</t>
    </rPh>
    <rPh sb="13" eb="15">
      <t>レンラク</t>
    </rPh>
    <rPh sb="15" eb="17">
      <t>カイギ</t>
    </rPh>
    <rPh sb="18" eb="20">
      <t>アキタ</t>
    </rPh>
    <phoneticPr fontId="2"/>
  </si>
  <si>
    <t>○全国計量行政会議 （東京）</t>
    <rPh sb="1" eb="3">
      <t>ゼンコク</t>
    </rPh>
    <rPh sb="3" eb="5">
      <t>ケイリョウ</t>
    </rPh>
    <rPh sb="5" eb="7">
      <t>ギョウセイ</t>
    </rPh>
    <rPh sb="7" eb="9">
      <t>カイギ</t>
    </rPh>
    <rPh sb="11" eb="13">
      <t>トウキョウ</t>
    </rPh>
    <phoneticPr fontId="2"/>
  </si>
  <si>
    <t>○短期計量教習</t>
    <rPh sb="1" eb="3">
      <t>タンキ</t>
    </rPh>
    <rPh sb="3" eb="5">
      <t>ケイリョウ</t>
    </rPh>
    <rPh sb="5" eb="7">
      <t>キョウシュウ</t>
    </rPh>
    <phoneticPr fontId="2"/>
  </si>
  <si>
    <t>○玉掛技能講習</t>
    <rPh sb="1" eb="2">
      <t>タマ</t>
    </rPh>
    <rPh sb="2" eb="3">
      <t>カケ</t>
    </rPh>
    <rPh sb="3" eb="5">
      <t>ギノウ</t>
    </rPh>
    <rPh sb="5" eb="7">
      <t>コウシュウ</t>
    </rPh>
    <phoneticPr fontId="2"/>
  </si>
  <si>
    <t>○クレーン運転業務特別教育</t>
    <rPh sb="5" eb="7">
      <t>ウンテン</t>
    </rPh>
    <rPh sb="7" eb="9">
      <t>ギョウム</t>
    </rPh>
    <rPh sb="9" eb="11">
      <t>トクベツ</t>
    </rPh>
    <rPh sb="11" eb="13">
      <t>キョウイク</t>
    </rPh>
    <phoneticPr fontId="2"/>
  </si>
  <si>
    <t>（通年）問合せ等への対応</t>
    <phoneticPr fontId="2"/>
  </si>
  <si>
    <t xml:space="preserve">　　　　　　　　　　　　　　　　　　　　　　 　 </t>
    <phoneticPr fontId="2"/>
  </si>
  <si>
    <t>（通年）</t>
    <phoneticPr fontId="2"/>
  </si>
  <si>
    <t>・２級実用基準分銅
・３級実用基準分銅</t>
    <rPh sb="2" eb="3">
      <t>キュウ</t>
    </rPh>
    <rPh sb="3" eb="5">
      <t>ジツヨウ</t>
    </rPh>
    <rPh sb="5" eb="7">
      <t>キジュン</t>
    </rPh>
    <rPh sb="7" eb="9">
      <t>フンドウ</t>
    </rPh>
    <rPh sb="12" eb="13">
      <t>キュウ</t>
    </rPh>
    <rPh sb="13" eb="15">
      <t>ジツヨウ</t>
    </rPh>
    <rPh sb="15" eb="17">
      <t>キジュン</t>
    </rPh>
    <rPh sb="17" eb="19">
      <t>フンドウ</t>
    </rPh>
    <phoneticPr fontId="2"/>
  </si>
  <si>
    <t>１</t>
    <phoneticPr fontId="2"/>
  </si>
  <si>
    <t>２</t>
    <phoneticPr fontId="2"/>
  </si>
  <si>
    <t>３</t>
    <phoneticPr fontId="2"/>
  </si>
  <si>
    <t>４</t>
    <phoneticPr fontId="2"/>
  </si>
  <si>
    <t>５</t>
    <phoneticPr fontId="2"/>
  </si>
  <si>
    <t>６</t>
    <phoneticPr fontId="2"/>
  </si>
  <si>
    <t>７</t>
    <phoneticPr fontId="2"/>
  </si>
  <si>
    <t>計量器検定・装置検査
手数料</t>
    <rPh sb="0" eb="2">
      <t>ケイリョウ</t>
    </rPh>
    <rPh sb="2" eb="3">
      <t>ウツワ</t>
    </rPh>
    <rPh sb="3" eb="5">
      <t>ケンテイ</t>
    </rPh>
    <rPh sb="6" eb="8">
      <t>ソウチ</t>
    </rPh>
    <rPh sb="8" eb="10">
      <t>ケンサ</t>
    </rPh>
    <rPh sb="11" eb="13">
      <t>テスウ</t>
    </rPh>
    <rPh sb="13" eb="14">
      <t>リョウ</t>
    </rPh>
    <phoneticPr fontId="2"/>
  </si>
  <si>
    <t>諸収入
（検定、検査旅費等）</t>
    <rPh sb="0" eb="1">
      <t>ショ</t>
    </rPh>
    <rPh sb="1" eb="3">
      <t>シュウニュウ</t>
    </rPh>
    <rPh sb="5" eb="7">
      <t>ケンテイ</t>
    </rPh>
    <rPh sb="8" eb="10">
      <t>ケンサ</t>
    </rPh>
    <rPh sb="10" eb="12">
      <t>リョヒ</t>
    </rPh>
    <rPh sb="12" eb="13">
      <t>トウ</t>
    </rPh>
    <phoneticPr fontId="2"/>
  </si>
  <si>
    <t>１</t>
    <phoneticPr fontId="2"/>
  </si>
  <si>
    <t>負担金、補助
及び交付金</t>
    <rPh sb="0" eb="3">
      <t>フタンキン</t>
    </rPh>
    <rPh sb="4" eb="6">
      <t>ホジョ</t>
    </rPh>
    <rPh sb="7" eb="8">
      <t>オヨ</t>
    </rPh>
    <rPh sb="9" eb="12">
      <t>コウフキン</t>
    </rPh>
    <phoneticPr fontId="2"/>
  </si>
  <si>
    <t>２</t>
    <phoneticPr fontId="2"/>
  </si>
  <si>
    <t>３</t>
    <phoneticPr fontId="2"/>
  </si>
  <si>
    <t>　沿革</t>
    <phoneticPr fontId="2"/>
  </si>
  <si>
    <t>　施設</t>
    <rPh sb="1" eb="2">
      <t>ホドコ</t>
    </rPh>
    <rPh sb="2" eb="3">
      <t>セツ</t>
    </rPh>
    <phoneticPr fontId="2"/>
  </si>
  <si>
    <t>　主要な設備</t>
    <rPh sb="1" eb="3">
      <t>シュヨウ</t>
    </rPh>
    <rPh sb="4" eb="6">
      <t>セツビ</t>
    </rPh>
    <phoneticPr fontId="2"/>
  </si>
  <si>
    <t>質　　　量</t>
    <rPh sb="0" eb="1">
      <t>シツ</t>
    </rPh>
    <rPh sb="4" eb="5">
      <t>リョウ</t>
    </rPh>
    <phoneticPr fontId="2"/>
  </si>
  <si>
    <t>密　　　度</t>
    <rPh sb="0" eb="1">
      <t>ミツ</t>
    </rPh>
    <rPh sb="4" eb="5">
      <t>タビ</t>
    </rPh>
    <phoneticPr fontId="2"/>
  </si>
  <si>
    <t>比　　　重</t>
    <rPh sb="0" eb="1">
      <t>ヒ</t>
    </rPh>
    <rPh sb="4" eb="5">
      <t>ジュウ</t>
    </rPh>
    <phoneticPr fontId="2"/>
  </si>
  <si>
    <t>設備器具名</t>
    <rPh sb="0" eb="1">
      <t>セツ</t>
    </rPh>
    <rPh sb="1" eb="2">
      <t>ビ</t>
    </rPh>
    <rPh sb="2" eb="3">
      <t>ウツワ</t>
    </rPh>
    <rPh sb="3" eb="4">
      <t>グ</t>
    </rPh>
    <rPh sb="4" eb="5">
      <t>メイ</t>
    </rPh>
    <phoneticPr fontId="2"/>
  </si>
  <si>
    <t>４</t>
    <phoneticPr fontId="2"/>
  </si>
  <si>
    <t>　資料展示室</t>
    <rPh sb="1" eb="3">
      <t>シリョウ</t>
    </rPh>
    <rPh sb="3" eb="6">
      <t>テンジシツ</t>
    </rPh>
    <phoneticPr fontId="2"/>
  </si>
  <si>
    <t>５</t>
    <phoneticPr fontId="2"/>
  </si>
  <si>
    <t>　所掌業務</t>
    <rPh sb="1" eb="3">
      <t>ショショウ</t>
    </rPh>
    <rPh sb="3" eb="5">
      <t>ギョウム</t>
    </rPh>
    <phoneticPr fontId="2"/>
  </si>
  <si>
    <t>　管轄区域は岩手県全域ですが、盛岡市域においては、盛岡市が計量法上の特定市町村であることから、同市が特定計量器の定期検査や立ち入り検査及び計量に関する指導・啓発を行っています。</t>
    <rPh sb="34" eb="36">
      <t>トクテイ</t>
    </rPh>
    <rPh sb="67" eb="68">
      <t>オヨ</t>
    </rPh>
    <phoneticPr fontId="2"/>
  </si>
  <si>
    <t>　組織と事務分掌</t>
    <phoneticPr fontId="2"/>
  </si>
  <si>
    <t>６</t>
    <phoneticPr fontId="2"/>
  </si>
  <si>
    <t>　業務執行計画</t>
    <phoneticPr fontId="2"/>
  </si>
  <si>
    <t>　決算額</t>
    <rPh sb="1" eb="2">
      <t>ケツ</t>
    </rPh>
    <rPh sb="2" eb="3">
      <t>サン</t>
    </rPh>
    <rPh sb="3" eb="4">
      <t>ガク</t>
    </rPh>
    <phoneticPr fontId="2"/>
  </si>
  <si>
    <t>　特定計量器の検定・装置検査</t>
    <phoneticPr fontId="2"/>
  </si>
  <si>
    <t>器種</t>
    <rPh sb="0" eb="1">
      <t>キ</t>
    </rPh>
    <rPh sb="1" eb="2">
      <t>タネ</t>
    </rPh>
    <phoneticPr fontId="2"/>
  </si>
  <si>
    <t>申請事業者</t>
    <rPh sb="0" eb="1">
      <t>サル</t>
    </rPh>
    <rPh sb="1" eb="2">
      <t>ショウ</t>
    </rPh>
    <rPh sb="2" eb="3">
      <t>コト</t>
    </rPh>
    <rPh sb="3" eb="4">
      <t>ギョウ</t>
    </rPh>
    <rPh sb="4" eb="5">
      <t>モノ</t>
    </rPh>
    <phoneticPr fontId="2"/>
  </si>
  <si>
    <t>液化石油ガスメーター</t>
    <rPh sb="0" eb="1">
      <t>エキ</t>
    </rPh>
    <rPh sb="1" eb="2">
      <t>カ</t>
    </rPh>
    <rPh sb="2" eb="3">
      <t>イシ</t>
    </rPh>
    <rPh sb="3" eb="4">
      <t>アブラ</t>
    </rPh>
    <phoneticPr fontId="2"/>
  </si>
  <si>
    <t>㈲計電社</t>
    <rPh sb="1" eb="2">
      <t>ケイ</t>
    </rPh>
    <rPh sb="2" eb="3">
      <t>デン</t>
    </rPh>
    <rPh sb="3" eb="4">
      <t>シャ</t>
    </rPh>
    <phoneticPr fontId="2"/>
  </si>
  <si>
    <t>南部電機㈱</t>
    <rPh sb="0" eb="1">
      <t>ミナミ</t>
    </rPh>
    <rPh sb="1" eb="2">
      <t>ブ</t>
    </rPh>
    <rPh sb="2" eb="3">
      <t>デン</t>
    </rPh>
    <rPh sb="3" eb="4">
      <t>キ</t>
    </rPh>
    <phoneticPr fontId="2"/>
  </si>
  <si>
    <t>モトモチ商事㈱</t>
    <rPh sb="4" eb="5">
      <t>ショウ</t>
    </rPh>
    <rPh sb="5" eb="6">
      <t>コト</t>
    </rPh>
    <phoneticPr fontId="2"/>
  </si>
  <si>
    <t>㈱城北自動車</t>
    <rPh sb="1" eb="2">
      <t>シロ</t>
    </rPh>
    <rPh sb="2" eb="3">
      <t>キタ</t>
    </rPh>
    <rPh sb="3" eb="4">
      <t>ジ</t>
    </rPh>
    <rPh sb="4" eb="5">
      <t>ドウ</t>
    </rPh>
    <rPh sb="5" eb="6">
      <t>クルマ</t>
    </rPh>
    <phoneticPr fontId="2"/>
  </si>
  <si>
    <t>㈲駒形商会</t>
    <rPh sb="1" eb="2">
      <t>コマ</t>
    </rPh>
    <rPh sb="2" eb="3">
      <t>ケイ</t>
    </rPh>
    <rPh sb="3" eb="4">
      <t>ショウ</t>
    </rPh>
    <rPh sb="4" eb="5">
      <t>カイ</t>
    </rPh>
    <phoneticPr fontId="2"/>
  </si>
  <si>
    <t>北日本計量器㈱</t>
    <rPh sb="0" eb="1">
      <t>キタ</t>
    </rPh>
    <rPh sb="1" eb="2">
      <t>ヒ</t>
    </rPh>
    <rPh sb="2" eb="3">
      <t>ホン</t>
    </rPh>
    <rPh sb="3" eb="4">
      <t>ケイ</t>
    </rPh>
    <rPh sb="4" eb="5">
      <t>リョウ</t>
    </rPh>
    <rPh sb="5" eb="6">
      <t>キ</t>
    </rPh>
    <phoneticPr fontId="2"/>
  </si>
  <si>
    <t>日東イシダ㈱</t>
    <rPh sb="0" eb="1">
      <t>ヒ</t>
    </rPh>
    <rPh sb="1" eb="2">
      <t>ヒガシ</t>
    </rPh>
    <phoneticPr fontId="2"/>
  </si>
  <si>
    <t>㈲宇佐美共栄社</t>
    <rPh sb="1" eb="2">
      <t>タカ</t>
    </rPh>
    <rPh sb="2" eb="3">
      <t>サ</t>
    </rPh>
    <rPh sb="3" eb="4">
      <t>ビ</t>
    </rPh>
    <rPh sb="4" eb="5">
      <t>トモ</t>
    </rPh>
    <rPh sb="5" eb="6">
      <t>エイ</t>
    </rPh>
    <rPh sb="6" eb="7">
      <t>シャ</t>
    </rPh>
    <phoneticPr fontId="2"/>
  </si>
  <si>
    <t>タクシーメーター</t>
    <phoneticPr fontId="2"/>
  </si>
  <si>
    <t>㈱デジアイズ</t>
    <phoneticPr fontId="2"/>
  </si>
  <si>
    <t>㈱タツノ</t>
    <phoneticPr fontId="2"/>
  </si>
  <si>
    <t>㈱トップテクノ</t>
    <phoneticPr fontId="2"/>
  </si>
  <si>
    <t>フィンガルリンク㈱</t>
    <phoneticPr fontId="2"/>
  </si>
  <si>
    <t>８年</t>
    <rPh sb="1" eb="2">
      <t>ネン</t>
    </rPh>
    <phoneticPr fontId="2"/>
  </si>
  <si>
    <t>５年</t>
    <rPh sb="1" eb="2">
      <t>ネン</t>
    </rPh>
    <phoneticPr fontId="2"/>
  </si>
  <si>
    <t>６年</t>
    <rPh sb="1" eb="2">
      <t>ネン</t>
    </rPh>
    <phoneticPr fontId="2"/>
  </si>
  <si>
    <t>２年</t>
    <rPh sb="1" eb="2">
      <t>ネン</t>
    </rPh>
    <phoneticPr fontId="2"/>
  </si>
  <si>
    <t>７年</t>
    <rPh sb="1" eb="2">
      <t>ネン</t>
    </rPh>
    <phoneticPr fontId="2"/>
  </si>
  <si>
    <t>４年</t>
    <rPh sb="1" eb="2">
      <t>ネン</t>
    </rPh>
    <phoneticPr fontId="2"/>
  </si>
  <si>
    <t>１年</t>
    <rPh sb="1" eb="2">
      <t>ネン</t>
    </rPh>
    <phoneticPr fontId="2"/>
  </si>
  <si>
    <t>特定計量器名</t>
    <rPh sb="0" eb="2">
      <t>トクテイ</t>
    </rPh>
    <rPh sb="2" eb="4">
      <t>ケイリョウ</t>
    </rPh>
    <rPh sb="5" eb="6">
      <t>ナ</t>
    </rPh>
    <phoneticPr fontId="2"/>
  </si>
  <si>
    <t>特定計量器名</t>
    <rPh sb="0" eb="1">
      <t>トク</t>
    </rPh>
    <rPh sb="1" eb="2">
      <t>サダム</t>
    </rPh>
    <rPh sb="2" eb="3">
      <t>ケイ</t>
    </rPh>
    <rPh sb="3" eb="4">
      <t>リョウ</t>
    </rPh>
    <rPh sb="4" eb="5">
      <t>キ</t>
    </rPh>
    <rPh sb="5" eb="6">
      <t>ナ</t>
    </rPh>
    <phoneticPr fontId="2"/>
  </si>
  <si>
    <t>１０年、７年
又は５年</t>
    <rPh sb="2" eb="3">
      <t>ネン</t>
    </rPh>
    <rPh sb="5" eb="6">
      <t>ネン</t>
    </rPh>
    <rPh sb="7" eb="8">
      <t>マタ</t>
    </rPh>
    <rPh sb="10" eb="11">
      <t>ネン</t>
    </rPh>
    <phoneticPr fontId="2"/>
  </si>
  <si>
    <t>ガラス電極式
水素イオン濃度検出器</t>
    <rPh sb="3" eb="5">
      <t>デンキョク</t>
    </rPh>
    <rPh sb="5" eb="6">
      <t>シキ</t>
    </rPh>
    <rPh sb="7" eb="9">
      <t>スイソ</t>
    </rPh>
    <rPh sb="12" eb="14">
      <t>ノウド</t>
    </rPh>
    <rPh sb="14" eb="17">
      <t>ケンシュツキ</t>
    </rPh>
    <phoneticPr fontId="2"/>
  </si>
  <si>
    <t>ガラス電極式
水素イオン濃度指示計</t>
    <rPh sb="3" eb="5">
      <t>デンキョク</t>
    </rPh>
    <rPh sb="5" eb="6">
      <t>シキ</t>
    </rPh>
    <rPh sb="7" eb="9">
      <t>スイソ</t>
    </rPh>
    <rPh sb="12" eb="14">
      <t>ノウド</t>
    </rPh>
    <rPh sb="14" eb="16">
      <t>シジ</t>
    </rPh>
    <rPh sb="16" eb="17">
      <t>ケイ</t>
    </rPh>
    <phoneticPr fontId="2"/>
  </si>
  <si>
    <t>年度</t>
    <rPh sb="0" eb="1">
      <t>トシ</t>
    </rPh>
    <rPh sb="1" eb="2">
      <t>タビ</t>
    </rPh>
    <phoneticPr fontId="2"/>
  </si>
  <si>
    <t>体積計</t>
    <rPh sb="0" eb="1">
      <t>カラダ</t>
    </rPh>
    <rPh sb="1" eb="2">
      <t>セキ</t>
    </rPh>
    <rPh sb="2" eb="3">
      <t>ケイ</t>
    </rPh>
    <phoneticPr fontId="2"/>
  </si>
  <si>
    <t>区分</t>
    <rPh sb="0" eb="1">
      <t>ク</t>
    </rPh>
    <rPh sb="1" eb="2">
      <t>ブン</t>
    </rPh>
    <phoneticPr fontId="2"/>
  </si>
  <si>
    <t>手数料収入
の割合</t>
    <rPh sb="0" eb="2">
      <t>テスウ</t>
    </rPh>
    <rPh sb="2" eb="3">
      <t>リョウ</t>
    </rPh>
    <rPh sb="3" eb="5">
      <t>シュウニュウ</t>
    </rPh>
    <rPh sb="7" eb="9">
      <t>ワリアイ</t>
    </rPh>
    <phoneticPr fontId="2"/>
  </si>
  <si>
    <t>検定・装置検査
個数の割合</t>
    <rPh sb="0" eb="1">
      <t>ケン</t>
    </rPh>
    <rPh sb="1" eb="2">
      <t>サダム</t>
    </rPh>
    <rPh sb="3" eb="5">
      <t>ソウチ</t>
    </rPh>
    <rPh sb="5" eb="7">
      <t>ケンサ</t>
    </rPh>
    <rPh sb="8" eb="9">
      <t>コ</t>
    </rPh>
    <rPh sb="9" eb="10">
      <t>カズ</t>
    </rPh>
    <rPh sb="11" eb="13">
      <t>ワリアイ</t>
    </rPh>
    <phoneticPr fontId="2"/>
  </si>
  <si>
    <t>質量計</t>
    <rPh sb="0" eb="2">
      <t>シツリョウ</t>
    </rPh>
    <rPh sb="2" eb="3">
      <t>ケイ</t>
    </rPh>
    <phoneticPr fontId="2"/>
  </si>
  <si>
    <t>製造</t>
    <rPh sb="0" eb="2">
      <t>セイゾウ</t>
    </rPh>
    <phoneticPr fontId="2"/>
  </si>
  <si>
    <t>検定
個数</t>
    <rPh sb="0" eb="2">
      <t>ケンテイ</t>
    </rPh>
    <rPh sb="3" eb="5">
      <t>コスウ</t>
    </rPh>
    <phoneticPr fontId="2"/>
  </si>
  <si>
    <t>（個）</t>
    <rPh sb="1" eb="2">
      <t>コ</t>
    </rPh>
    <phoneticPr fontId="2"/>
  </si>
  <si>
    <t>不合格
数</t>
    <rPh sb="0" eb="3">
      <t>フゴウカク</t>
    </rPh>
    <rPh sb="4" eb="5">
      <t>スウ</t>
    </rPh>
    <phoneticPr fontId="2"/>
  </si>
  <si>
    <t>不合格
率</t>
    <rPh sb="0" eb="3">
      <t>フゴウカク</t>
    </rPh>
    <rPh sb="4" eb="5">
      <t>リツ</t>
    </rPh>
    <phoneticPr fontId="2"/>
  </si>
  <si>
    <t>（％）</t>
    <phoneticPr fontId="2"/>
  </si>
  <si>
    <t>手数料</t>
    <rPh sb="0" eb="3">
      <t>テスウリョウ</t>
    </rPh>
    <phoneticPr fontId="2"/>
  </si>
  <si>
    <t>（円）</t>
    <rPh sb="1" eb="2">
      <t>エン</t>
    </rPh>
    <phoneticPr fontId="2"/>
  </si>
  <si>
    <t>血圧計</t>
    <rPh sb="0" eb="3">
      <t>ケツアツケイ</t>
    </rPh>
    <phoneticPr fontId="2"/>
  </si>
  <si>
    <t>合計</t>
    <rPh sb="0" eb="2">
      <t>ゴウケイ</t>
    </rPh>
    <phoneticPr fontId="2"/>
  </si>
  <si>
    <t>前年度実績</t>
    <rPh sb="0" eb="3">
      <t>ゼンネンド</t>
    </rPh>
    <rPh sb="3" eb="5">
      <t>ジッセキ</t>
    </rPh>
    <phoneticPr fontId="2"/>
  </si>
  <si>
    <t>修理</t>
    <rPh sb="0" eb="2">
      <t>シュウリ</t>
    </rPh>
    <phoneticPr fontId="2"/>
  </si>
  <si>
    <t>製造・修理合計</t>
    <rPh sb="0" eb="2">
      <t>セイゾウ</t>
    </rPh>
    <rPh sb="3" eb="5">
      <t>シュウリ</t>
    </rPh>
    <rPh sb="5" eb="7">
      <t>ゴウケイ</t>
    </rPh>
    <phoneticPr fontId="2"/>
  </si>
  <si>
    <t>タクシーメーター</t>
    <phoneticPr fontId="2"/>
  </si>
  <si>
    <t>体積計</t>
    <rPh sb="0" eb="2">
      <t>タイセキ</t>
    </rPh>
    <rPh sb="2" eb="3">
      <t>ケイ</t>
    </rPh>
    <phoneticPr fontId="2"/>
  </si>
  <si>
    <t>自動車等給油メーター</t>
    <rPh sb="0" eb="4">
      <t>ジドウシャトウ</t>
    </rPh>
    <rPh sb="4" eb="6">
      <t>キュウユ</t>
    </rPh>
    <phoneticPr fontId="2"/>
  </si>
  <si>
    <t>器種</t>
    <rPh sb="0" eb="1">
      <t>キ</t>
    </rPh>
    <phoneticPr fontId="2"/>
  </si>
  <si>
    <t>小型車載燃料油メーター</t>
    <rPh sb="0" eb="2">
      <t>コガタ</t>
    </rPh>
    <rPh sb="2" eb="4">
      <t>シャサイ</t>
    </rPh>
    <rPh sb="4" eb="6">
      <t>ネンリョウ</t>
    </rPh>
    <rPh sb="6" eb="7">
      <t>ユ</t>
    </rPh>
    <phoneticPr fontId="2"/>
  </si>
  <si>
    <t>大型車載燃料油メーター</t>
    <rPh sb="0" eb="2">
      <t>オオガタ</t>
    </rPh>
    <rPh sb="2" eb="4">
      <t>シャサイ</t>
    </rPh>
    <rPh sb="4" eb="6">
      <t>ネンリョウ</t>
    </rPh>
    <rPh sb="6" eb="7">
      <t>ユ</t>
    </rPh>
    <phoneticPr fontId="2"/>
  </si>
  <si>
    <t>簡易燃料油メーター</t>
    <rPh sb="0" eb="2">
      <t>カンイ</t>
    </rPh>
    <rPh sb="2" eb="4">
      <t>ネンリョウ</t>
    </rPh>
    <rPh sb="4" eb="5">
      <t>ユ</t>
    </rPh>
    <phoneticPr fontId="2"/>
  </si>
  <si>
    <t>定置燃料油メーター</t>
    <rPh sb="0" eb="2">
      <t>テイチ</t>
    </rPh>
    <rPh sb="2" eb="4">
      <t>ネンリョウ</t>
    </rPh>
    <rPh sb="4" eb="5">
      <t>ユ</t>
    </rPh>
    <phoneticPr fontId="2"/>
  </si>
  <si>
    <t>液化石油ガスメーター</t>
    <rPh sb="0" eb="2">
      <t>エキカ</t>
    </rPh>
    <rPh sb="2" eb="4">
      <t>セキユ</t>
    </rPh>
    <phoneticPr fontId="2"/>
  </si>
  <si>
    <t>小計</t>
    <rPh sb="0" eb="2">
      <t>ショウケイ</t>
    </rPh>
    <phoneticPr fontId="2"/>
  </si>
  <si>
    <t>対前年増減率(％)</t>
    <rPh sb="0" eb="1">
      <t>タイ</t>
    </rPh>
    <rPh sb="1" eb="3">
      <t>ゼンネン</t>
    </rPh>
    <rPh sb="3" eb="5">
      <t>ゾウゲン</t>
    </rPh>
    <rPh sb="5" eb="6">
      <t>リツ</t>
    </rPh>
    <phoneticPr fontId="2"/>
  </si>
  <si>
    <t>　基準器の検査</t>
    <phoneticPr fontId="2"/>
  </si>
  <si>
    <t>３</t>
    <phoneticPr fontId="2"/>
  </si>
  <si>
    <t>　はかりの定期検査・代検査</t>
    <phoneticPr fontId="2"/>
  </si>
  <si>
    <t>４</t>
    <phoneticPr fontId="2"/>
  </si>
  <si>
    <t>（１）地域別・年度別定期検査実施状況</t>
    <phoneticPr fontId="2"/>
  </si>
  <si>
    <t>地域</t>
    <rPh sb="0" eb="1">
      <t>チ</t>
    </rPh>
    <rPh sb="1" eb="2">
      <t>イキ</t>
    </rPh>
    <phoneticPr fontId="2"/>
  </si>
  <si>
    <t>県南６市</t>
    <rPh sb="0" eb="1">
      <t>ケン</t>
    </rPh>
    <rPh sb="1" eb="2">
      <t>ミナミ</t>
    </rPh>
    <rPh sb="3" eb="4">
      <t>シ</t>
    </rPh>
    <phoneticPr fontId="2"/>
  </si>
  <si>
    <t>紫波郡（２町）</t>
    <rPh sb="0" eb="2">
      <t>シワ</t>
    </rPh>
    <rPh sb="2" eb="3">
      <t>グン</t>
    </rPh>
    <rPh sb="5" eb="6">
      <t>マチ</t>
    </rPh>
    <phoneticPr fontId="2"/>
  </si>
  <si>
    <t>和賀郡（１町）</t>
    <rPh sb="0" eb="2">
      <t>ワガ</t>
    </rPh>
    <rPh sb="2" eb="3">
      <t>グン</t>
    </rPh>
    <rPh sb="5" eb="6">
      <t>マチ</t>
    </rPh>
    <phoneticPr fontId="2"/>
  </si>
  <si>
    <t>胆沢郡（１町）</t>
    <rPh sb="0" eb="3">
      <t>イサワグン</t>
    </rPh>
    <rPh sb="5" eb="6">
      <t>マチ</t>
    </rPh>
    <phoneticPr fontId="2"/>
  </si>
  <si>
    <t>西磐井郡（１町）</t>
    <rPh sb="0" eb="1">
      <t>ニシ</t>
    </rPh>
    <rPh sb="1" eb="2">
      <t>ハン</t>
    </rPh>
    <rPh sb="2" eb="3">
      <t>イ</t>
    </rPh>
    <rPh sb="3" eb="4">
      <t>グン</t>
    </rPh>
    <rPh sb="6" eb="7">
      <t>マチ</t>
    </rPh>
    <phoneticPr fontId="2"/>
  </si>
  <si>
    <t>気仙郡（１町）</t>
    <rPh sb="0" eb="3">
      <t>ケセングン</t>
    </rPh>
    <rPh sb="5" eb="6">
      <t>マチ</t>
    </rPh>
    <phoneticPr fontId="2"/>
  </si>
  <si>
    <t>上閉伊郡（１町）</t>
    <rPh sb="0" eb="4">
      <t>カミヘイグン</t>
    </rPh>
    <rPh sb="6" eb="7">
      <t>マチ</t>
    </rPh>
    <phoneticPr fontId="2"/>
  </si>
  <si>
    <t>下閉伊郡（２町２村）</t>
    <rPh sb="0" eb="4">
      <t>シモヘイグン</t>
    </rPh>
    <rPh sb="6" eb="7">
      <t>マチ</t>
    </rPh>
    <rPh sb="8" eb="9">
      <t>ソン</t>
    </rPh>
    <phoneticPr fontId="2"/>
  </si>
  <si>
    <t>九戸郡（２町２村）</t>
    <rPh sb="0" eb="3">
      <t>クノヘグン</t>
    </rPh>
    <rPh sb="5" eb="6">
      <t>マチ</t>
    </rPh>
    <rPh sb="7" eb="8">
      <t>ソン</t>
    </rPh>
    <phoneticPr fontId="2"/>
  </si>
  <si>
    <t>二戸郡（１町）</t>
    <rPh sb="0" eb="2">
      <t>ニノヘ</t>
    </rPh>
    <rPh sb="2" eb="3">
      <t>グン</t>
    </rPh>
    <rPh sb="5" eb="6">
      <t>マチ</t>
    </rPh>
    <phoneticPr fontId="2"/>
  </si>
  <si>
    <t>市町村数</t>
    <rPh sb="0" eb="1">
      <t>シ</t>
    </rPh>
    <rPh sb="1" eb="2">
      <t>マチ</t>
    </rPh>
    <rPh sb="2" eb="3">
      <t>ムラ</t>
    </rPh>
    <rPh sb="3" eb="4">
      <t>スウ</t>
    </rPh>
    <phoneticPr fontId="2"/>
  </si>
  <si>
    <t>事業者数</t>
    <rPh sb="0" eb="1">
      <t>コト</t>
    </rPh>
    <rPh sb="1" eb="2">
      <t>ギョウ</t>
    </rPh>
    <rPh sb="2" eb="3">
      <t>シャ</t>
    </rPh>
    <rPh sb="3" eb="4">
      <t>スウ</t>
    </rPh>
    <phoneticPr fontId="2"/>
  </si>
  <si>
    <t>検査個数</t>
    <rPh sb="0" eb="1">
      <t>ケン</t>
    </rPh>
    <rPh sb="1" eb="2">
      <t>サ</t>
    </rPh>
    <rPh sb="2" eb="3">
      <t>コ</t>
    </rPh>
    <rPh sb="3" eb="4">
      <t>カズ</t>
    </rPh>
    <phoneticPr fontId="2"/>
  </si>
  <si>
    <t>不合格個数</t>
    <rPh sb="0" eb="1">
      <t>フ</t>
    </rPh>
    <rPh sb="1" eb="2">
      <t>ゴウ</t>
    </rPh>
    <rPh sb="2" eb="3">
      <t>カク</t>
    </rPh>
    <rPh sb="3" eb="4">
      <t>コ</t>
    </rPh>
    <rPh sb="4" eb="5">
      <t>カズ</t>
    </rPh>
    <phoneticPr fontId="2"/>
  </si>
  <si>
    <t>不合格率</t>
    <rPh sb="0" eb="1">
      <t>フ</t>
    </rPh>
    <rPh sb="1" eb="2">
      <t>ゴウ</t>
    </rPh>
    <rPh sb="2" eb="3">
      <t>カク</t>
    </rPh>
    <rPh sb="3" eb="4">
      <t>リツ</t>
    </rPh>
    <phoneticPr fontId="2"/>
  </si>
  <si>
    <t>（注１）個数には代検査分を含む。</t>
    <rPh sb="1" eb="2">
      <t>チュウ</t>
    </rPh>
    <rPh sb="4" eb="6">
      <t>コスウ</t>
    </rPh>
    <rPh sb="8" eb="9">
      <t>ダイ</t>
    </rPh>
    <rPh sb="9" eb="11">
      <t>ケンサ</t>
    </rPh>
    <rPh sb="11" eb="12">
      <t>ブン</t>
    </rPh>
    <rPh sb="13" eb="14">
      <t>フク</t>
    </rPh>
    <phoneticPr fontId="2"/>
  </si>
  <si>
    <t>（注２）盛岡市における定期検査等は含まない。</t>
    <rPh sb="1" eb="2">
      <t>チュウ</t>
    </rPh>
    <rPh sb="4" eb="7">
      <t>モリオカシ</t>
    </rPh>
    <rPh sb="11" eb="13">
      <t>テイキ</t>
    </rPh>
    <rPh sb="13" eb="15">
      <t>ケンサ</t>
    </rPh>
    <rPh sb="15" eb="16">
      <t>トウ</t>
    </rPh>
    <rPh sb="17" eb="18">
      <t>フク</t>
    </rPh>
    <phoneticPr fontId="2"/>
  </si>
  <si>
    <t>（２）年度別定期検査の状況</t>
    <phoneticPr fontId="2"/>
  </si>
  <si>
    <t>等比皿手動</t>
    <rPh sb="0" eb="2">
      <t>トウヒ</t>
    </rPh>
    <rPh sb="2" eb="3">
      <t>ザラ</t>
    </rPh>
    <rPh sb="3" eb="5">
      <t>シュドウ</t>
    </rPh>
    <phoneticPr fontId="2"/>
  </si>
  <si>
    <t>その他の手動</t>
    <rPh sb="2" eb="3">
      <t>タ</t>
    </rPh>
    <rPh sb="4" eb="6">
      <t>シュドウ</t>
    </rPh>
    <phoneticPr fontId="2"/>
  </si>
  <si>
    <t>手動指示併用</t>
    <rPh sb="0" eb="2">
      <t>シュドウ</t>
    </rPh>
    <rPh sb="2" eb="4">
      <t>シジ</t>
    </rPh>
    <rPh sb="4" eb="6">
      <t>ヘイヨウ</t>
    </rPh>
    <phoneticPr fontId="2"/>
  </si>
  <si>
    <t>その他の指示</t>
    <rPh sb="2" eb="3">
      <t>タ</t>
    </rPh>
    <rPh sb="4" eb="6">
      <t>シジ</t>
    </rPh>
    <phoneticPr fontId="2"/>
  </si>
  <si>
    <t>はかり小計</t>
    <rPh sb="3" eb="5">
      <t>ショウケイ</t>
    </rPh>
    <phoneticPr fontId="2"/>
  </si>
  <si>
    <t>分銅・おもり</t>
    <rPh sb="0" eb="2">
      <t>フンドウ</t>
    </rPh>
    <phoneticPr fontId="2"/>
  </si>
  <si>
    <t>期間</t>
    <rPh sb="0" eb="2">
      <t>キカン</t>
    </rPh>
    <phoneticPr fontId="2"/>
  </si>
  <si>
    <t>日数</t>
    <rPh sb="0" eb="2">
      <t>ニッスウ</t>
    </rPh>
    <phoneticPr fontId="2"/>
  </si>
  <si>
    <t>代検査</t>
    <rPh sb="0" eb="1">
      <t>ダイ</t>
    </rPh>
    <rPh sb="1" eb="3">
      <t>ケンサ</t>
    </rPh>
    <phoneticPr fontId="2"/>
  </si>
  <si>
    <t>県計</t>
    <rPh sb="0" eb="1">
      <t>ケン</t>
    </rPh>
    <rPh sb="1" eb="2">
      <t>ケイ</t>
    </rPh>
    <phoneticPr fontId="2"/>
  </si>
  <si>
    <t>　立入検査</t>
    <phoneticPr fontId="2"/>
  </si>
  <si>
    <t>５</t>
    <phoneticPr fontId="2"/>
  </si>
  <si>
    <t>（１）立入検査実施市町村</t>
    <rPh sb="3" eb="5">
      <t>タチイ</t>
    </rPh>
    <rPh sb="5" eb="7">
      <t>ケンサ</t>
    </rPh>
    <rPh sb="7" eb="9">
      <t>ジッシ</t>
    </rPh>
    <rPh sb="9" eb="12">
      <t>シチョウソン</t>
    </rPh>
    <phoneticPr fontId="2"/>
  </si>
  <si>
    <t>商品量目</t>
    <rPh sb="0" eb="2">
      <t>ショウヒン</t>
    </rPh>
    <rPh sb="2" eb="3">
      <t>リョウ</t>
    </rPh>
    <rPh sb="3" eb="4">
      <t>モク</t>
    </rPh>
    <phoneticPr fontId="2"/>
  </si>
  <si>
    <t>市町村</t>
    <rPh sb="0" eb="1">
      <t>シ</t>
    </rPh>
    <rPh sb="1" eb="2">
      <t>チョウ</t>
    </rPh>
    <rPh sb="2" eb="3">
      <t>ムラ</t>
    </rPh>
    <phoneticPr fontId="2"/>
  </si>
  <si>
    <t>項目</t>
    <rPh sb="0" eb="1">
      <t>コウ</t>
    </rPh>
    <rPh sb="1" eb="2">
      <t>メ</t>
    </rPh>
    <phoneticPr fontId="2"/>
  </si>
  <si>
    <t>質量計(量目検査時)</t>
    <rPh sb="0" eb="1">
      <t>シツ</t>
    </rPh>
    <rPh sb="1" eb="2">
      <t>リョウ</t>
    </rPh>
    <rPh sb="2" eb="3">
      <t>ケイ</t>
    </rPh>
    <rPh sb="4" eb="5">
      <t>リョウ</t>
    </rPh>
    <rPh sb="5" eb="6">
      <t>モク</t>
    </rPh>
    <rPh sb="6" eb="8">
      <t>ケンサ</t>
    </rPh>
    <rPh sb="8" eb="9">
      <t>ジ</t>
    </rPh>
    <phoneticPr fontId="2"/>
  </si>
  <si>
    <t>事業所
戸数</t>
    <rPh sb="0" eb="3">
      <t>ジギョウショ</t>
    </rPh>
    <rPh sb="4" eb="5">
      <t>ト</t>
    </rPh>
    <rPh sb="5" eb="6">
      <t>スウ</t>
    </rPh>
    <phoneticPr fontId="2"/>
  </si>
  <si>
    <t>検査
個数</t>
    <rPh sb="0" eb="2">
      <t>ケンサ</t>
    </rPh>
    <rPh sb="3" eb="5">
      <t>コスウ</t>
    </rPh>
    <phoneticPr fontId="2"/>
  </si>
  <si>
    <t>器差</t>
    <rPh sb="0" eb="1">
      <t>キ</t>
    </rPh>
    <rPh sb="1" eb="2">
      <t>サ</t>
    </rPh>
    <phoneticPr fontId="2"/>
  </si>
  <si>
    <t>不正個数</t>
    <rPh sb="0" eb="1">
      <t>フ</t>
    </rPh>
    <rPh sb="1" eb="2">
      <t>セイ</t>
    </rPh>
    <rPh sb="2" eb="3">
      <t>コ</t>
    </rPh>
    <rPh sb="3" eb="4">
      <t>カズ</t>
    </rPh>
    <phoneticPr fontId="2"/>
  </si>
  <si>
    <t>①　特定計量器の立入検査（注：(　)内は台帳検査であって外数とする。）</t>
    <rPh sb="2" eb="4">
      <t>トクテイ</t>
    </rPh>
    <rPh sb="4" eb="7">
      <t>ケイリョウキ</t>
    </rPh>
    <rPh sb="8" eb="10">
      <t>タチイリ</t>
    </rPh>
    <rPh sb="10" eb="12">
      <t>ケンサ</t>
    </rPh>
    <rPh sb="13" eb="14">
      <t>チュウ</t>
    </rPh>
    <rPh sb="18" eb="19">
      <t>ナイ</t>
    </rPh>
    <rPh sb="20" eb="22">
      <t>ダイチョウ</t>
    </rPh>
    <rPh sb="22" eb="24">
      <t>ケンサ</t>
    </rPh>
    <rPh sb="28" eb="29">
      <t>ガイ</t>
    </rPh>
    <rPh sb="29" eb="30">
      <t>スウ</t>
    </rPh>
    <phoneticPr fontId="2"/>
  </si>
  <si>
    <t>計量士</t>
    <rPh sb="0" eb="1">
      <t>ケイ</t>
    </rPh>
    <rPh sb="1" eb="2">
      <t>リョウ</t>
    </rPh>
    <rPh sb="2" eb="3">
      <t>シ</t>
    </rPh>
    <phoneticPr fontId="2"/>
  </si>
  <si>
    <t>届出製造事業者</t>
    <rPh sb="0" eb="2">
      <t>トドケデ</t>
    </rPh>
    <rPh sb="2" eb="3">
      <t>セイ</t>
    </rPh>
    <rPh sb="3" eb="4">
      <t>ヅクリ</t>
    </rPh>
    <rPh sb="4" eb="5">
      <t>コト</t>
    </rPh>
    <rPh sb="5" eb="6">
      <t>ギョウ</t>
    </rPh>
    <rPh sb="6" eb="7">
      <t>シャ</t>
    </rPh>
    <phoneticPr fontId="2"/>
  </si>
  <si>
    <t>届出修理事業者</t>
    <rPh sb="0" eb="2">
      <t>トドケデ</t>
    </rPh>
    <rPh sb="2" eb="3">
      <t>オサム</t>
    </rPh>
    <rPh sb="3" eb="4">
      <t>リ</t>
    </rPh>
    <rPh sb="4" eb="5">
      <t>コト</t>
    </rPh>
    <rPh sb="5" eb="6">
      <t>ギョウ</t>
    </rPh>
    <rPh sb="6" eb="7">
      <t>シャ</t>
    </rPh>
    <phoneticPr fontId="2"/>
  </si>
  <si>
    <t>販売事業者</t>
    <rPh sb="0" eb="1">
      <t>ハン</t>
    </rPh>
    <rPh sb="1" eb="2">
      <t>バイ</t>
    </rPh>
    <rPh sb="2" eb="3">
      <t>コト</t>
    </rPh>
    <rPh sb="3" eb="4">
      <t>ギョウ</t>
    </rPh>
    <rPh sb="4" eb="5">
      <t>シャ</t>
    </rPh>
    <phoneticPr fontId="2"/>
  </si>
  <si>
    <t>一般</t>
    <rPh sb="0" eb="1">
      <t>１</t>
    </rPh>
    <rPh sb="1" eb="2">
      <t>バン</t>
    </rPh>
    <phoneticPr fontId="2"/>
  </si>
  <si>
    <t>環境</t>
    <rPh sb="0" eb="1">
      <t>ワ</t>
    </rPh>
    <rPh sb="1" eb="2">
      <t>サカイ</t>
    </rPh>
    <phoneticPr fontId="2"/>
  </si>
  <si>
    <t>事業所数</t>
    <rPh sb="0" eb="3">
      <t>ジギョウショ</t>
    </rPh>
    <rPh sb="3" eb="4">
      <t>スウ</t>
    </rPh>
    <phoneticPr fontId="2"/>
  </si>
  <si>
    <t>事業所
数</t>
    <rPh sb="0" eb="3">
      <t>ジギョウショ</t>
    </rPh>
    <rPh sb="4" eb="5">
      <t>スウ</t>
    </rPh>
    <phoneticPr fontId="2"/>
  </si>
  <si>
    <t>不正戸数</t>
    <rPh sb="0" eb="1">
      <t>フ</t>
    </rPh>
    <rPh sb="1" eb="2">
      <t>セイ</t>
    </rPh>
    <rPh sb="2" eb="3">
      <t>ト</t>
    </rPh>
    <rPh sb="3" eb="4">
      <t>スウ</t>
    </rPh>
    <phoneticPr fontId="2"/>
  </si>
  <si>
    <t>設備</t>
    <rPh sb="0" eb="1">
      <t>セツ</t>
    </rPh>
    <rPh sb="1" eb="2">
      <t>ビ</t>
    </rPh>
    <phoneticPr fontId="2"/>
  </si>
  <si>
    <t>人数</t>
    <rPh sb="0" eb="2">
      <t>ニンズウ</t>
    </rPh>
    <phoneticPr fontId="2"/>
  </si>
  <si>
    <t>検査
回数</t>
    <rPh sb="0" eb="2">
      <t>ケンサ</t>
    </rPh>
    <rPh sb="3" eb="5">
      <t>カイスウ</t>
    </rPh>
    <phoneticPr fontId="2"/>
  </si>
  <si>
    <t>④　商品量目の立入検査</t>
    <rPh sb="2" eb="4">
      <t>ショウヒン</t>
    </rPh>
    <rPh sb="4" eb="5">
      <t>リョウ</t>
    </rPh>
    <rPh sb="5" eb="6">
      <t>モク</t>
    </rPh>
    <rPh sb="7" eb="9">
      <t>タチイリ</t>
    </rPh>
    <rPh sb="9" eb="11">
      <t>ケンサ</t>
    </rPh>
    <phoneticPr fontId="2"/>
  </si>
  <si>
    <t>定例</t>
    <rPh sb="0" eb="2">
      <t>テイレイ</t>
    </rPh>
    <phoneticPr fontId="2"/>
  </si>
  <si>
    <t>随時</t>
    <rPh sb="0" eb="2">
      <t>ズイジ</t>
    </rPh>
    <phoneticPr fontId="2"/>
  </si>
  <si>
    <t>不正
人数</t>
    <rPh sb="0" eb="1">
      <t>フ</t>
    </rPh>
    <rPh sb="1" eb="2">
      <t>セイ</t>
    </rPh>
    <rPh sb="3" eb="4">
      <t>ニン</t>
    </rPh>
    <rPh sb="4" eb="5">
      <t>スウ</t>
    </rPh>
    <phoneticPr fontId="2"/>
  </si>
  <si>
    <t>措置件数</t>
    <rPh sb="0" eb="2">
      <t>ソチ</t>
    </rPh>
    <rPh sb="2" eb="3">
      <t>ケン</t>
    </rPh>
    <rPh sb="3" eb="4">
      <t>カズ</t>
    </rPh>
    <phoneticPr fontId="2"/>
  </si>
  <si>
    <t>不正</t>
    <rPh sb="0" eb="1">
      <t>フ</t>
    </rPh>
    <rPh sb="1" eb="2">
      <t>セイ</t>
    </rPh>
    <phoneticPr fontId="2"/>
  </si>
  <si>
    <t>戸数</t>
    <rPh sb="0" eb="2">
      <t>コスウ</t>
    </rPh>
    <phoneticPr fontId="2"/>
  </si>
  <si>
    <t>個数</t>
    <rPh sb="0" eb="2">
      <t>コスウ</t>
    </rPh>
    <phoneticPr fontId="2"/>
  </si>
  <si>
    <t>　計量モニター事業の実施</t>
    <phoneticPr fontId="2"/>
  </si>
  <si>
    <t>（１）計量モニターの配置及び実施期間等</t>
    <rPh sb="3" eb="5">
      <t>ケイリョウ</t>
    </rPh>
    <rPh sb="10" eb="12">
      <t>ハイチ</t>
    </rPh>
    <rPh sb="12" eb="13">
      <t>オヨ</t>
    </rPh>
    <rPh sb="14" eb="16">
      <t>ジッシ</t>
    </rPh>
    <rPh sb="16" eb="18">
      <t>キカン</t>
    </rPh>
    <rPh sb="18" eb="19">
      <t>トウ</t>
    </rPh>
    <phoneticPr fontId="2"/>
  </si>
  <si>
    <t>実施期間</t>
    <rPh sb="0" eb="1">
      <t>ミ</t>
    </rPh>
    <rPh sb="1" eb="2">
      <t>ホドコ</t>
    </rPh>
    <rPh sb="2" eb="3">
      <t>キ</t>
    </rPh>
    <rPh sb="3" eb="4">
      <t>アイダ</t>
    </rPh>
    <phoneticPr fontId="2"/>
  </si>
  <si>
    <t>説明会</t>
    <rPh sb="0" eb="1">
      <t>セツ</t>
    </rPh>
    <rPh sb="1" eb="2">
      <t>メイ</t>
    </rPh>
    <rPh sb="2" eb="3">
      <t>カイ</t>
    </rPh>
    <phoneticPr fontId="2"/>
  </si>
  <si>
    <t>合計</t>
    <rPh sb="0" eb="1">
      <t>ゴウ</t>
    </rPh>
    <rPh sb="1" eb="2">
      <t>ケイ</t>
    </rPh>
    <phoneticPr fontId="2"/>
  </si>
  <si>
    <t>（注）「人員」の「県」と「市」の内訳は、県と市がそれぞれ委嘱した計量モニター数</t>
    <rPh sb="1" eb="2">
      <t>チュウ</t>
    </rPh>
    <rPh sb="4" eb="6">
      <t>ジンイン</t>
    </rPh>
    <rPh sb="9" eb="10">
      <t>ケン</t>
    </rPh>
    <rPh sb="13" eb="14">
      <t>シ</t>
    </rPh>
    <rPh sb="16" eb="18">
      <t>ウチワケ</t>
    </rPh>
    <rPh sb="20" eb="21">
      <t>ケン</t>
    </rPh>
    <rPh sb="22" eb="23">
      <t>シ</t>
    </rPh>
    <rPh sb="28" eb="30">
      <t>イショク</t>
    </rPh>
    <rPh sb="32" eb="34">
      <t>ケイリョウ</t>
    </rPh>
    <rPh sb="38" eb="39">
      <t>スウ</t>
    </rPh>
    <phoneticPr fontId="2"/>
  </si>
  <si>
    <t>（２）調査対象商品分類</t>
    <rPh sb="3" eb="5">
      <t>チョウサ</t>
    </rPh>
    <rPh sb="5" eb="7">
      <t>タイショウ</t>
    </rPh>
    <rPh sb="7" eb="9">
      <t>ショウヒン</t>
    </rPh>
    <rPh sb="9" eb="11">
      <t>ブンルイ</t>
    </rPh>
    <phoneticPr fontId="2"/>
  </si>
  <si>
    <t>大分類</t>
    <rPh sb="0" eb="1">
      <t>オオ</t>
    </rPh>
    <rPh sb="1" eb="2">
      <t>フン</t>
    </rPh>
    <rPh sb="2" eb="3">
      <t>ルイ</t>
    </rPh>
    <phoneticPr fontId="2"/>
  </si>
  <si>
    <t>人　員</t>
    <rPh sb="0" eb="1">
      <t>ヒト</t>
    </rPh>
    <rPh sb="2" eb="3">
      <t>イン</t>
    </rPh>
    <phoneticPr fontId="2"/>
  </si>
  <si>
    <t>中分類</t>
    <rPh sb="0" eb="1">
      <t>チュウ</t>
    </rPh>
    <rPh sb="1" eb="2">
      <t>フン</t>
    </rPh>
    <rPh sb="2" eb="3">
      <t>ルイ</t>
    </rPh>
    <phoneticPr fontId="2"/>
  </si>
  <si>
    <t>食肉</t>
    <rPh sb="0" eb="1">
      <t>ショク</t>
    </rPh>
    <rPh sb="1" eb="2">
      <t>ニク</t>
    </rPh>
    <phoneticPr fontId="2"/>
  </si>
  <si>
    <t>魚介類</t>
    <rPh sb="0" eb="1">
      <t>サカナ</t>
    </rPh>
    <rPh sb="1" eb="2">
      <t>スケ</t>
    </rPh>
    <rPh sb="2" eb="3">
      <t>ルイ</t>
    </rPh>
    <phoneticPr fontId="2"/>
  </si>
  <si>
    <t>野菜類</t>
    <rPh sb="0" eb="1">
      <t>ノ</t>
    </rPh>
    <rPh sb="1" eb="2">
      <t>ナ</t>
    </rPh>
    <rPh sb="2" eb="3">
      <t>タグイ</t>
    </rPh>
    <phoneticPr fontId="2"/>
  </si>
  <si>
    <t>果物類</t>
    <rPh sb="0" eb="1">
      <t>カ</t>
    </rPh>
    <rPh sb="1" eb="2">
      <t>モノ</t>
    </rPh>
    <rPh sb="2" eb="3">
      <t>ルイ</t>
    </rPh>
    <phoneticPr fontId="2"/>
  </si>
  <si>
    <t>そう菜類</t>
    <rPh sb="2" eb="3">
      <t>ナ</t>
    </rPh>
    <rPh sb="3" eb="4">
      <t>ルイ</t>
    </rPh>
    <phoneticPr fontId="2"/>
  </si>
  <si>
    <t>乳製品</t>
    <rPh sb="0" eb="1">
      <t>チチ</t>
    </rPh>
    <rPh sb="1" eb="2">
      <t>セイ</t>
    </rPh>
    <rPh sb="2" eb="3">
      <t>シナ</t>
    </rPh>
    <phoneticPr fontId="2"/>
  </si>
  <si>
    <t>し好類</t>
    <rPh sb="1" eb="2">
      <t>コウ</t>
    </rPh>
    <rPh sb="2" eb="3">
      <t>ルイ</t>
    </rPh>
    <phoneticPr fontId="2"/>
  </si>
  <si>
    <t>　計量モニター事業は、県と各市が協力して毎年実施しているもので、消費者の方に計量モニターを依頼して、消費生活物資の流通過程における計量について、その現状を認識していただくとともに、計量制度の啓発・普及と消費者保護を推進し、併せて本事業の実施により得られるデータ、意見、苦情等を計量行政の推進の資料として活用することを目的として実施しました。</t>
    <phoneticPr fontId="2"/>
  </si>
  <si>
    <t>　です。</t>
    <phoneticPr fontId="2"/>
  </si>
  <si>
    <t>６</t>
    <phoneticPr fontId="2"/>
  </si>
  <si>
    <t>　計量指導・普及・啓発</t>
    <phoneticPr fontId="2"/>
  </si>
  <si>
    <t>７</t>
    <phoneticPr fontId="2"/>
  </si>
  <si>
    <t>・岩手県公式ホームページ（計量のページ）</t>
    <rPh sb="1" eb="4">
      <t>イワテケン</t>
    </rPh>
    <rPh sb="4" eb="6">
      <t>コウシキ</t>
    </rPh>
    <rPh sb="13" eb="15">
      <t>ケイリョウ</t>
    </rPh>
    <phoneticPr fontId="2"/>
  </si>
  <si>
    <t>・特定商品販売事業者指導</t>
    <rPh sb="1" eb="3">
      <t>トクテイ</t>
    </rPh>
    <rPh sb="3" eb="5">
      <t>ショウヒン</t>
    </rPh>
    <rPh sb="5" eb="7">
      <t>ハンバイ</t>
    </rPh>
    <rPh sb="7" eb="9">
      <t>ジギョウ</t>
    </rPh>
    <rPh sb="9" eb="10">
      <t>シャ</t>
    </rPh>
    <rPh sb="10" eb="12">
      <t>シドウ</t>
    </rPh>
    <phoneticPr fontId="2"/>
  </si>
  <si>
    <t xml:space="preserve">・計量月間事業 </t>
    <rPh sb="1" eb="3">
      <t>ケイリョウ</t>
    </rPh>
    <rPh sb="3" eb="5">
      <t>ゲッカン</t>
    </rPh>
    <rPh sb="5" eb="7">
      <t>ジギョウ</t>
    </rPh>
    <phoneticPr fontId="2"/>
  </si>
  <si>
    <t>１</t>
    <phoneticPr fontId="2"/>
  </si>
  <si>
    <t>　特定計量器（計量法第２条第４項に定められた器種）の製造事業を行うには、定められた区分毎に経済産業大臣（知事経由）に製造事業の届出をしなければなりません。</t>
    <rPh sb="1" eb="3">
      <t>トクテイ</t>
    </rPh>
    <rPh sb="3" eb="5">
      <t>ケイリョウ</t>
    </rPh>
    <rPh sb="5" eb="6">
      <t>キ</t>
    </rPh>
    <rPh sb="7" eb="10">
      <t>ケイリョウホウ</t>
    </rPh>
    <rPh sb="10" eb="11">
      <t>ダイ</t>
    </rPh>
    <rPh sb="12" eb="13">
      <t>ジョウ</t>
    </rPh>
    <rPh sb="13" eb="14">
      <t>ダイ</t>
    </rPh>
    <rPh sb="15" eb="16">
      <t>コウ</t>
    </rPh>
    <rPh sb="17" eb="18">
      <t>サダ</t>
    </rPh>
    <rPh sb="22" eb="23">
      <t>キ</t>
    </rPh>
    <rPh sb="23" eb="24">
      <t>タネ</t>
    </rPh>
    <rPh sb="26" eb="28">
      <t>セイゾウ</t>
    </rPh>
    <rPh sb="28" eb="30">
      <t>ジギョウ</t>
    </rPh>
    <rPh sb="31" eb="32">
      <t>オコナ</t>
    </rPh>
    <rPh sb="36" eb="37">
      <t>サダ</t>
    </rPh>
    <rPh sb="41" eb="43">
      <t>クブン</t>
    </rPh>
    <rPh sb="43" eb="44">
      <t>ゴト</t>
    </rPh>
    <rPh sb="45" eb="47">
      <t>ケイザイ</t>
    </rPh>
    <rPh sb="47" eb="49">
      <t>サンギョウ</t>
    </rPh>
    <rPh sb="49" eb="51">
      <t>ダイジン</t>
    </rPh>
    <rPh sb="52" eb="54">
      <t>チジ</t>
    </rPh>
    <rPh sb="54" eb="56">
      <t>ケイユ</t>
    </rPh>
    <rPh sb="58" eb="60">
      <t>セイゾウ</t>
    </rPh>
    <rPh sb="60" eb="62">
      <t>ジギョウ</t>
    </rPh>
    <rPh sb="63" eb="65">
      <t>トドケデ</t>
    </rPh>
    <phoneticPr fontId="2"/>
  </si>
  <si>
    <t>住所</t>
    <rPh sb="0" eb="1">
      <t>ジュウ</t>
    </rPh>
    <rPh sb="1" eb="2">
      <t>トコロ</t>
    </rPh>
    <phoneticPr fontId="2"/>
  </si>
  <si>
    <t>製造事業届出者名</t>
    <rPh sb="0" eb="1">
      <t>セイ</t>
    </rPh>
    <rPh sb="1" eb="2">
      <t>ヅクリ</t>
    </rPh>
    <rPh sb="2" eb="3">
      <t>コト</t>
    </rPh>
    <rPh sb="3" eb="4">
      <t>ギョウ</t>
    </rPh>
    <rPh sb="4" eb="5">
      <t>トドケ</t>
    </rPh>
    <rPh sb="5" eb="6">
      <t>デ</t>
    </rPh>
    <rPh sb="6" eb="7">
      <t>シャ</t>
    </rPh>
    <rPh sb="7" eb="8">
      <t>ナ</t>
    </rPh>
    <phoneticPr fontId="2"/>
  </si>
  <si>
    <t>株式会社デジアイズ</t>
    <rPh sb="0" eb="1">
      <t>カブ</t>
    </rPh>
    <rPh sb="1" eb="2">
      <t>シキ</t>
    </rPh>
    <rPh sb="2" eb="3">
      <t>カイ</t>
    </rPh>
    <rPh sb="3" eb="4">
      <t>シャ</t>
    </rPh>
    <phoneticPr fontId="2"/>
  </si>
  <si>
    <t>奥州市前沢区字高畑31番地</t>
    <rPh sb="0" eb="2">
      <t>オウシュウ</t>
    </rPh>
    <rPh sb="2" eb="3">
      <t>シ</t>
    </rPh>
    <rPh sb="3" eb="5">
      <t>マエサワ</t>
    </rPh>
    <rPh sb="5" eb="6">
      <t>ク</t>
    </rPh>
    <rPh sb="6" eb="7">
      <t>ジ</t>
    </rPh>
    <rPh sb="7" eb="9">
      <t>タカハタ</t>
    </rPh>
    <rPh sb="11" eb="13">
      <t>バンチ</t>
    </rPh>
    <phoneticPr fontId="2"/>
  </si>
  <si>
    <t>自動車等給油メーター
小型車載燃料油メーター
定置燃料油メーター
大型車載燃料油メーター</t>
    <rPh sb="0" eb="3">
      <t>ジドウシャ</t>
    </rPh>
    <rPh sb="3" eb="4">
      <t>トウ</t>
    </rPh>
    <rPh sb="4" eb="6">
      <t>キュウユ</t>
    </rPh>
    <phoneticPr fontId="2"/>
  </si>
  <si>
    <t>自動車等給油メーター
小型車載燃料油メーター
定置燃料油メーター
大型車載燃料油メーター
液化石油ガスメーター</t>
    <rPh sb="0" eb="3">
      <t>ジドウシャ</t>
    </rPh>
    <rPh sb="3" eb="4">
      <t>トウ</t>
    </rPh>
    <rPh sb="4" eb="6">
      <t>キュウユ</t>
    </rPh>
    <phoneticPr fontId="2"/>
  </si>
  <si>
    <t>株式会社タツノ</t>
    <rPh sb="0" eb="2">
      <t>カブシキ</t>
    </rPh>
    <rPh sb="2" eb="4">
      <t>カイシャ</t>
    </rPh>
    <phoneticPr fontId="2"/>
  </si>
  <si>
    <t>岩手東亜ＤＫＫ株式会社</t>
    <rPh sb="0" eb="2">
      <t>イワテ</t>
    </rPh>
    <rPh sb="2" eb="4">
      <t>トウア</t>
    </rPh>
    <rPh sb="7" eb="11">
      <t>カブシキガイシャ</t>
    </rPh>
    <phoneticPr fontId="2"/>
  </si>
  <si>
    <t>濃度計２類
濃度計３類</t>
    <rPh sb="0" eb="3">
      <t>ノウドケイ</t>
    </rPh>
    <rPh sb="4" eb="5">
      <t>ルイ</t>
    </rPh>
    <phoneticPr fontId="2"/>
  </si>
  <si>
    <t>遠野市綾織町鵢崎9地割9番地3</t>
    <rPh sb="0" eb="1">
      <t>トオ</t>
    </rPh>
    <rPh sb="1" eb="2">
      <t>ノ</t>
    </rPh>
    <rPh sb="2" eb="3">
      <t>シ</t>
    </rPh>
    <rPh sb="3" eb="5">
      <t>アヤオリ</t>
    </rPh>
    <rPh sb="5" eb="6">
      <t>マチ</t>
    </rPh>
    <rPh sb="6" eb="7">
      <t>シン</t>
    </rPh>
    <rPh sb="7" eb="8">
      <t>サキ</t>
    </rPh>
    <rPh sb="9" eb="11">
      <t>チワリ</t>
    </rPh>
    <rPh sb="12" eb="14">
      <t>バンチ</t>
    </rPh>
    <phoneticPr fontId="2"/>
  </si>
  <si>
    <t>フィンガルリンク株式会社</t>
    <rPh sb="8" eb="10">
      <t>カブシキ</t>
    </rPh>
    <rPh sb="10" eb="12">
      <t>カイシャ</t>
    </rPh>
    <phoneticPr fontId="2"/>
  </si>
  <si>
    <t>みずさわ気象計器株式会社</t>
    <rPh sb="4" eb="6">
      <t>キショウ</t>
    </rPh>
    <rPh sb="6" eb="8">
      <t>ケイキ</t>
    </rPh>
    <rPh sb="8" eb="12">
      <t>カブシキガイシャ</t>
    </rPh>
    <phoneticPr fontId="2"/>
  </si>
  <si>
    <t>奥州市水沢区卸町3番地16</t>
    <rPh sb="0" eb="2">
      <t>オウシュウ</t>
    </rPh>
    <rPh sb="2" eb="3">
      <t>シ</t>
    </rPh>
    <rPh sb="3" eb="5">
      <t>ミズサワ</t>
    </rPh>
    <rPh sb="5" eb="6">
      <t>ク</t>
    </rPh>
    <rPh sb="6" eb="7">
      <t>オロシ</t>
    </rPh>
    <rPh sb="7" eb="8">
      <t>マチ</t>
    </rPh>
    <rPh sb="9" eb="11">
      <t>バンチ</t>
    </rPh>
    <phoneticPr fontId="2"/>
  </si>
  <si>
    <t>指定番号</t>
    <rPh sb="0" eb="1">
      <t>ユビ</t>
    </rPh>
    <rPh sb="1" eb="2">
      <t>サダム</t>
    </rPh>
    <rPh sb="2" eb="3">
      <t>バン</t>
    </rPh>
    <rPh sb="3" eb="4">
      <t>ゴウ</t>
    </rPh>
    <phoneticPr fontId="2"/>
  </si>
  <si>
    <t>２</t>
    <phoneticPr fontId="2"/>
  </si>
  <si>
    <t>０２０３０１</t>
    <phoneticPr fontId="2"/>
  </si>
  <si>
    <t>盛岡市上飯岡第1地割字鞍掛15-8
（本社）神奈川県秦野市曽屋500番地</t>
    <rPh sb="0" eb="3">
      <t>モリオカシ</t>
    </rPh>
    <rPh sb="3" eb="4">
      <t>ウエ</t>
    </rPh>
    <rPh sb="4" eb="5">
      <t>メシ</t>
    </rPh>
    <rPh sb="5" eb="6">
      <t>オカ</t>
    </rPh>
    <rPh sb="6" eb="7">
      <t>ダイ</t>
    </rPh>
    <rPh sb="8" eb="9">
      <t>ジ</t>
    </rPh>
    <rPh sb="9" eb="10">
      <t>ワリ</t>
    </rPh>
    <rPh sb="10" eb="11">
      <t>ジ</t>
    </rPh>
    <rPh sb="11" eb="12">
      <t>クラ</t>
    </rPh>
    <rPh sb="12" eb="13">
      <t>カ</t>
    </rPh>
    <rPh sb="19" eb="21">
      <t>ホンシャ</t>
    </rPh>
    <rPh sb="22" eb="26">
      <t>カナガワケン</t>
    </rPh>
    <rPh sb="26" eb="27">
      <t>ハタ</t>
    </rPh>
    <rPh sb="27" eb="28">
      <t>ノ</t>
    </rPh>
    <rPh sb="28" eb="29">
      <t>シ</t>
    </rPh>
    <rPh sb="29" eb="31">
      <t>ソヤ</t>
    </rPh>
    <rPh sb="34" eb="36">
      <t>バンチ</t>
    </rPh>
    <phoneticPr fontId="2"/>
  </si>
  <si>
    <t>盛岡市本宮六丁目34番2号（盛岡営業所）
釜石市野田町2-4-7（釜石サービススポット）
（本社）東京都港区三田三丁目2番6号</t>
    <rPh sb="3" eb="5">
      <t>モトミヤ</t>
    </rPh>
    <rPh sb="5" eb="8">
      <t>ロクチョウメ</t>
    </rPh>
    <rPh sb="10" eb="11">
      <t>バン</t>
    </rPh>
    <rPh sb="12" eb="13">
      <t>ゴウ</t>
    </rPh>
    <rPh sb="16" eb="18">
      <t>エイギョウ</t>
    </rPh>
    <rPh sb="24" eb="27">
      <t>ノダマチ</t>
    </rPh>
    <rPh sb="54" eb="56">
      <t>ミタ</t>
    </rPh>
    <rPh sb="56" eb="59">
      <t>サンチョウメ</t>
    </rPh>
    <rPh sb="60" eb="61">
      <t>バン</t>
    </rPh>
    <rPh sb="62" eb="63">
      <t>ゴウ</t>
    </rPh>
    <phoneticPr fontId="2"/>
  </si>
  <si>
    <t>花巻市南新田335-1
（本社）東京都台東区元浅草二丁目6番6号</t>
    <rPh sb="0" eb="3">
      <t>ハナマキシ</t>
    </rPh>
    <rPh sb="3" eb="4">
      <t>ミナミ</t>
    </rPh>
    <rPh sb="4" eb="6">
      <t>シンデン</t>
    </rPh>
    <rPh sb="13" eb="15">
      <t>ホンシャ</t>
    </rPh>
    <rPh sb="16" eb="19">
      <t>トウキョウト</t>
    </rPh>
    <rPh sb="19" eb="22">
      <t>タイトウク</t>
    </rPh>
    <rPh sb="22" eb="25">
      <t>モトアサクサ</t>
    </rPh>
    <rPh sb="25" eb="28">
      <t>ニチョウメ</t>
    </rPh>
    <rPh sb="29" eb="30">
      <t>バン</t>
    </rPh>
    <rPh sb="31" eb="32">
      <t>ゴウ</t>
    </rPh>
    <phoneticPr fontId="2"/>
  </si>
  <si>
    <t>住所</t>
    <rPh sb="0" eb="1">
      <t>ジュウ</t>
    </rPh>
    <rPh sb="1" eb="2">
      <t>ショ</t>
    </rPh>
    <phoneticPr fontId="2"/>
  </si>
  <si>
    <t>〃</t>
    <phoneticPr fontId="2"/>
  </si>
  <si>
    <t>ヒノヤ商事株式会社</t>
    <rPh sb="3" eb="4">
      <t>ショウ</t>
    </rPh>
    <rPh sb="4" eb="5">
      <t>コト</t>
    </rPh>
    <rPh sb="5" eb="7">
      <t>カブシキ</t>
    </rPh>
    <rPh sb="7" eb="9">
      <t>カイシャ</t>
    </rPh>
    <phoneticPr fontId="2"/>
  </si>
  <si>
    <t>モトモチ商事株式会社</t>
    <rPh sb="4" eb="6">
      <t>ショウジ</t>
    </rPh>
    <rPh sb="6" eb="8">
      <t>カブシキ</t>
    </rPh>
    <rPh sb="8" eb="10">
      <t>カイシャ</t>
    </rPh>
    <phoneticPr fontId="2"/>
  </si>
  <si>
    <t>有限会社計電社</t>
    <rPh sb="0" eb="4">
      <t>ユウゲンガイシャ</t>
    </rPh>
    <rPh sb="4" eb="5">
      <t>ケイ</t>
    </rPh>
    <rPh sb="5" eb="6">
      <t>デン</t>
    </rPh>
    <rPh sb="6" eb="7">
      <t>シャ</t>
    </rPh>
    <phoneticPr fontId="2"/>
  </si>
  <si>
    <t>南部電機株式会社</t>
    <rPh sb="0" eb="2">
      <t>ナンブ</t>
    </rPh>
    <rPh sb="2" eb="4">
      <t>デンキ</t>
    </rPh>
    <rPh sb="4" eb="6">
      <t>カブシキ</t>
    </rPh>
    <rPh sb="6" eb="8">
      <t>カイシャ</t>
    </rPh>
    <phoneticPr fontId="2"/>
  </si>
  <si>
    <t>株式会社城北自動車</t>
    <rPh sb="0" eb="1">
      <t>カブ</t>
    </rPh>
    <rPh sb="1" eb="2">
      <t>シキ</t>
    </rPh>
    <rPh sb="2" eb="4">
      <t>カイシャ</t>
    </rPh>
    <rPh sb="4" eb="6">
      <t>ジョウホク</t>
    </rPh>
    <rPh sb="6" eb="9">
      <t>ジドウシャ</t>
    </rPh>
    <phoneticPr fontId="2"/>
  </si>
  <si>
    <t>有限会社駒形商会</t>
    <rPh sb="0" eb="4">
      <t>ユウゲンガイシャ</t>
    </rPh>
    <rPh sb="4" eb="6">
      <t>コマガタ</t>
    </rPh>
    <rPh sb="6" eb="8">
      <t>ショウカイ</t>
    </rPh>
    <phoneticPr fontId="2"/>
  </si>
  <si>
    <t>東芝テックソリューションサービス株式会社</t>
    <rPh sb="0" eb="2">
      <t>トウシバ</t>
    </rPh>
    <rPh sb="16" eb="20">
      <t>カブシキガイシャ</t>
    </rPh>
    <phoneticPr fontId="2"/>
  </si>
  <si>
    <t>株式会社テクノサービス</t>
    <rPh sb="0" eb="2">
      <t>カブシキ</t>
    </rPh>
    <rPh sb="2" eb="4">
      <t>カイシャ</t>
    </rPh>
    <phoneticPr fontId="2"/>
  </si>
  <si>
    <t xml:space="preserve">合名会社岩手計量機器 </t>
    <rPh sb="0" eb="2">
      <t>ゴウメイ</t>
    </rPh>
    <rPh sb="2" eb="4">
      <t>カイシャ</t>
    </rPh>
    <rPh sb="4" eb="6">
      <t>イワテ</t>
    </rPh>
    <rPh sb="6" eb="8">
      <t>ケイリョウ</t>
    </rPh>
    <rPh sb="8" eb="10">
      <t>キキ</t>
    </rPh>
    <phoneticPr fontId="2"/>
  </si>
  <si>
    <t>有限会社遠野車輌工業</t>
    <rPh sb="0" eb="1">
      <t>ユウ</t>
    </rPh>
    <rPh sb="1" eb="2">
      <t>キリ</t>
    </rPh>
    <rPh sb="2" eb="3">
      <t>カイ</t>
    </rPh>
    <rPh sb="3" eb="4">
      <t>シャ</t>
    </rPh>
    <rPh sb="4" eb="5">
      <t>トオ</t>
    </rPh>
    <rPh sb="5" eb="6">
      <t>ノ</t>
    </rPh>
    <rPh sb="6" eb="8">
      <t>シャリョウ</t>
    </rPh>
    <rPh sb="8" eb="10">
      <t>コウギョウ</t>
    </rPh>
    <phoneticPr fontId="2"/>
  </si>
  <si>
    <t>日乃出自動車株式会社</t>
    <rPh sb="0" eb="1">
      <t>ヒ</t>
    </rPh>
    <rPh sb="1" eb="2">
      <t>ノ</t>
    </rPh>
    <rPh sb="2" eb="3">
      <t>デ</t>
    </rPh>
    <rPh sb="3" eb="6">
      <t>ジドウシャ</t>
    </rPh>
    <rPh sb="6" eb="8">
      <t>カブシキ</t>
    </rPh>
    <rPh sb="8" eb="10">
      <t>カイシャ</t>
    </rPh>
    <phoneticPr fontId="2"/>
  </si>
  <si>
    <t>北上自動車株式会社</t>
    <rPh sb="0" eb="2">
      <t>キタカミ</t>
    </rPh>
    <rPh sb="2" eb="5">
      <t>ジドウシャ</t>
    </rPh>
    <rPh sb="5" eb="7">
      <t>カブシキ</t>
    </rPh>
    <rPh sb="7" eb="9">
      <t>カイシャ</t>
    </rPh>
    <phoneticPr fontId="2"/>
  </si>
  <si>
    <t>北上市堤ヶ丘一丁目57番地7</t>
    <rPh sb="0" eb="3">
      <t>キタカミシ</t>
    </rPh>
    <rPh sb="3" eb="4">
      <t>ツツミ</t>
    </rPh>
    <rPh sb="5" eb="6">
      <t>オカ</t>
    </rPh>
    <rPh sb="6" eb="7">
      <t>イチ</t>
    </rPh>
    <rPh sb="7" eb="9">
      <t>チョウメ</t>
    </rPh>
    <rPh sb="11" eb="13">
      <t>バンチ</t>
    </rPh>
    <phoneticPr fontId="2"/>
  </si>
  <si>
    <t>有限会社共栄車輌工業</t>
    <rPh sb="0" eb="2">
      <t>ユウゲン</t>
    </rPh>
    <rPh sb="2" eb="4">
      <t>カイシャ</t>
    </rPh>
    <rPh sb="4" eb="6">
      <t>キョウエイ</t>
    </rPh>
    <rPh sb="6" eb="8">
      <t>シャリョウ</t>
    </rPh>
    <rPh sb="8" eb="10">
      <t>コウギョウ</t>
    </rPh>
    <phoneticPr fontId="2"/>
  </si>
  <si>
    <t>〃</t>
    <phoneticPr fontId="2"/>
  </si>
  <si>
    <t>株式会社寺岡システム</t>
    <rPh sb="0" eb="2">
      <t>カブシキ</t>
    </rPh>
    <rPh sb="2" eb="4">
      <t>カイシャ</t>
    </rPh>
    <rPh sb="4" eb="6">
      <t>テラオカ</t>
    </rPh>
    <phoneticPr fontId="2"/>
  </si>
  <si>
    <t>北日本計量器株式会社</t>
    <rPh sb="0" eb="1">
      <t>キタ</t>
    </rPh>
    <rPh sb="1" eb="2">
      <t>ヒ</t>
    </rPh>
    <rPh sb="2" eb="3">
      <t>ホン</t>
    </rPh>
    <rPh sb="3" eb="4">
      <t>ケイ</t>
    </rPh>
    <rPh sb="4" eb="5">
      <t>リョウ</t>
    </rPh>
    <rPh sb="5" eb="6">
      <t>キ</t>
    </rPh>
    <rPh sb="6" eb="8">
      <t>カブシキ</t>
    </rPh>
    <rPh sb="8" eb="10">
      <t>カイシャ</t>
    </rPh>
    <phoneticPr fontId="2"/>
  </si>
  <si>
    <t>質量計第1、2類</t>
    <phoneticPr fontId="2"/>
  </si>
  <si>
    <t>工場または事業場の所在地</t>
    <rPh sb="0" eb="2">
      <t>コウジョウ</t>
    </rPh>
    <rPh sb="5" eb="8">
      <t>ジギョウジョウ</t>
    </rPh>
    <rPh sb="9" eb="12">
      <t>ショザイチ</t>
    </rPh>
    <phoneticPr fontId="2"/>
  </si>
  <si>
    <t>宮城県仙台市若林区卸町五丁目3番5号</t>
    <rPh sb="0" eb="3">
      <t>ミヤギケン</t>
    </rPh>
    <rPh sb="3" eb="6">
      <t>センダイシ</t>
    </rPh>
    <rPh sb="6" eb="9">
      <t>ワカバヤシク</t>
    </rPh>
    <rPh sb="9" eb="11">
      <t>オロシマチ</t>
    </rPh>
    <rPh sb="11" eb="12">
      <t>ゴ</t>
    </rPh>
    <rPh sb="12" eb="14">
      <t>チョウメ</t>
    </rPh>
    <rPh sb="15" eb="16">
      <t>バン</t>
    </rPh>
    <rPh sb="17" eb="18">
      <t>ゴウ</t>
    </rPh>
    <phoneticPr fontId="2"/>
  </si>
  <si>
    <t>盛岡市前九年三丁目5番22号</t>
    <rPh sb="0" eb="2">
      <t>モリオカ</t>
    </rPh>
    <rPh sb="2" eb="3">
      <t>シ</t>
    </rPh>
    <rPh sb="3" eb="6">
      <t>ゼンクネン</t>
    </rPh>
    <rPh sb="6" eb="9">
      <t>サンチョウメ</t>
    </rPh>
    <rPh sb="10" eb="11">
      <t>バン</t>
    </rPh>
    <rPh sb="13" eb="14">
      <t>ゴウ</t>
    </rPh>
    <phoneticPr fontId="2"/>
  </si>
  <si>
    <t>有限会社松原自動車整備工場</t>
    <rPh sb="0" eb="1">
      <t>ユウ</t>
    </rPh>
    <rPh sb="1" eb="2">
      <t>キリ</t>
    </rPh>
    <rPh sb="2" eb="3">
      <t>カイ</t>
    </rPh>
    <rPh sb="3" eb="4">
      <t>シャ</t>
    </rPh>
    <rPh sb="4" eb="6">
      <t>マツバラ</t>
    </rPh>
    <rPh sb="6" eb="9">
      <t>ジドウシャ</t>
    </rPh>
    <rPh sb="9" eb="11">
      <t>セイビ</t>
    </rPh>
    <rPh sb="11" eb="13">
      <t>コウジョウ</t>
    </rPh>
    <phoneticPr fontId="2"/>
  </si>
  <si>
    <t>有限会社山善自動車工業</t>
    <rPh sb="0" eb="4">
      <t>ユウゲンガイシャ</t>
    </rPh>
    <rPh sb="4" eb="5">
      <t>ヤマ</t>
    </rPh>
    <rPh sb="5" eb="6">
      <t>ゼン</t>
    </rPh>
    <rPh sb="6" eb="9">
      <t>ジドウシャ</t>
    </rPh>
    <rPh sb="9" eb="11">
      <t>コウギョウ</t>
    </rPh>
    <phoneticPr fontId="2"/>
  </si>
  <si>
    <t>いすゞ自動車東北株式会社岩手支社</t>
    <rPh sb="3" eb="6">
      <t>ジドウシャ</t>
    </rPh>
    <rPh sb="6" eb="8">
      <t>トウホク</t>
    </rPh>
    <rPh sb="8" eb="10">
      <t>カブシキ</t>
    </rPh>
    <rPh sb="10" eb="12">
      <t>カイシャ</t>
    </rPh>
    <rPh sb="12" eb="14">
      <t>イワテ</t>
    </rPh>
    <rPh sb="14" eb="16">
      <t>シシャ</t>
    </rPh>
    <phoneticPr fontId="2"/>
  </si>
  <si>
    <t>サン物産株式会社</t>
    <rPh sb="2" eb="4">
      <t>ブッサン</t>
    </rPh>
    <rPh sb="4" eb="6">
      <t>カブシキ</t>
    </rPh>
    <rPh sb="6" eb="8">
      <t>カイシャ</t>
    </rPh>
    <phoneticPr fontId="2"/>
  </si>
  <si>
    <t>久慈モーター工業株式会社</t>
    <rPh sb="0" eb="2">
      <t>クジ</t>
    </rPh>
    <rPh sb="6" eb="8">
      <t>コウギョウ</t>
    </rPh>
    <rPh sb="8" eb="10">
      <t>カブシキ</t>
    </rPh>
    <rPh sb="10" eb="12">
      <t>カイシャ</t>
    </rPh>
    <phoneticPr fontId="2"/>
  </si>
  <si>
    <t>大船渡自動車整備事業協同組合</t>
    <rPh sb="0" eb="3">
      <t>オオフナト</t>
    </rPh>
    <rPh sb="3" eb="6">
      <t>ジドウシャ</t>
    </rPh>
    <rPh sb="6" eb="8">
      <t>セイビ</t>
    </rPh>
    <rPh sb="8" eb="10">
      <t>ジギョウ</t>
    </rPh>
    <rPh sb="10" eb="11">
      <t>キョウ</t>
    </rPh>
    <rPh sb="11" eb="12">
      <t>ドウ</t>
    </rPh>
    <rPh sb="12" eb="13">
      <t>クミ</t>
    </rPh>
    <rPh sb="13" eb="14">
      <t>ゴウ</t>
    </rPh>
    <phoneticPr fontId="2"/>
  </si>
  <si>
    <t>岩手三菱ふそう自動車販売株式会社</t>
    <rPh sb="0" eb="2">
      <t>イワテ</t>
    </rPh>
    <rPh sb="2" eb="4">
      <t>ミツビシ</t>
    </rPh>
    <rPh sb="7" eb="10">
      <t>ジドウシャ</t>
    </rPh>
    <rPh sb="10" eb="12">
      <t>ハンバイ</t>
    </rPh>
    <rPh sb="12" eb="13">
      <t>カブ</t>
    </rPh>
    <rPh sb="13" eb="14">
      <t>シキ</t>
    </rPh>
    <rPh sb="14" eb="15">
      <t>カイ</t>
    </rPh>
    <rPh sb="15" eb="16">
      <t>シャ</t>
    </rPh>
    <phoneticPr fontId="2"/>
  </si>
  <si>
    <t>有限会社遠野自動車整備工場</t>
    <rPh sb="0" eb="1">
      <t>ユウ</t>
    </rPh>
    <rPh sb="1" eb="2">
      <t>キリ</t>
    </rPh>
    <rPh sb="2" eb="3">
      <t>カイ</t>
    </rPh>
    <rPh sb="3" eb="4">
      <t>シャ</t>
    </rPh>
    <rPh sb="4" eb="5">
      <t>トオ</t>
    </rPh>
    <rPh sb="5" eb="6">
      <t>ノ</t>
    </rPh>
    <rPh sb="6" eb="9">
      <t>ジドウシャ</t>
    </rPh>
    <rPh sb="9" eb="11">
      <t>セイビ</t>
    </rPh>
    <rPh sb="11" eb="13">
      <t>コウジョウ</t>
    </rPh>
    <phoneticPr fontId="2"/>
  </si>
  <si>
    <t>有限会社胆沢自動車工業</t>
    <rPh sb="0" eb="2">
      <t>ユウゲン</t>
    </rPh>
    <rPh sb="2" eb="4">
      <t>カイシャ</t>
    </rPh>
    <rPh sb="4" eb="6">
      <t>イサワ</t>
    </rPh>
    <rPh sb="6" eb="9">
      <t>ジドウシャ</t>
    </rPh>
    <rPh sb="9" eb="11">
      <t>コウギョウ</t>
    </rPh>
    <phoneticPr fontId="2"/>
  </si>
  <si>
    <t>奥州市胆沢区南都田字鶴田374番地1</t>
    <rPh sb="0" eb="2">
      <t>オウシュウ</t>
    </rPh>
    <rPh sb="2" eb="3">
      <t>シ</t>
    </rPh>
    <rPh sb="3" eb="5">
      <t>イサワ</t>
    </rPh>
    <rPh sb="5" eb="6">
      <t>ク</t>
    </rPh>
    <rPh sb="6" eb="7">
      <t>ミナミ</t>
    </rPh>
    <rPh sb="7" eb="8">
      <t>ト</t>
    </rPh>
    <rPh sb="8" eb="9">
      <t>タ</t>
    </rPh>
    <rPh sb="9" eb="10">
      <t>ジ</t>
    </rPh>
    <rPh sb="10" eb="12">
      <t>ツルタ</t>
    </rPh>
    <rPh sb="15" eb="17">
      <t>バンチ</t>
    </rPh>
    <phoneticPr fontId="2"/>
  </si>
  <si>
    <t>岩手日野自動車株式会社</t>
    <rPh sb="0" eb="2">
      <t>イワテ</t>
    </rPh>
    <rPh sb="2" eb="4">
      <t>ヒノ</t>
    </rPh>
    <rPh sb="4" eb="7">
      <t>ジドウシャ</t>
    </rPh>
    <rPh sb="7" eb="9">
      <t>カブシキ</t>
    </rPh>
    <rPh sb="9" eb="11">
      <t>カイシャ</t>
    </rPh>
    <phoneticPr fontId="2"/>
  </si>
  <si>
    <t>自動車等給油メーター
小型車載燃料油メーター
大型車載燃料油メーター
定置燃料油メーター</t>
    <rPh sb="0" eb="3">
      <t>ジドウシャ</t>
    </rPh>
    <rPh sb="3" eb="4">
      <t>トウ</t>
    </rPh>
    <rPh sb="4" eb="6">
      <t>キュウユ</t>
    </rPh>
    <phoneticPr fontId="2"/>
  </si>
  <si>
    <t xml:space="preserve">  修理事業者は定められた区分の特定計量器毎に県知事に修理事業の届出をしなければなりません。これら修理業者は設備すべき基準器や検査設備が決められており、それらを備えなければなりません。</t>
    <rPh sb="2" eb="4">
      <t>シュウリ</t>
    </rPh>
    <rPh sb="4" eb="6">
      <t>ジギョウ</t>
    </rPh>
    <rPh sb="6" eb="7">
      <t>シャ</t>
    </rPh>
    <rPh sb="8" eb="9">
      <t>サダ</t>
    </rPh>
    <rPh sb="13" eb="15">
      <t>クブン</t>
    </rPh>
    <rPh sb="16" eb="18">
      <t>トクテイ</t>
    </rPh>
    <rPh sb="18" eb="20">
      <t>ケイリョウ</t>
    </rPh>
    <rPh sb="20" eb="21">
      <t>キ</t>
    </rPh>
    <rPh sb="21" eb="22">
      <t>マイ</t>
    </rPh>
    <rPh sb="23" eb="26">
      <t>ケンチジ</t>
    </rPh>
    <rPh sb="27" eb="29">
      <t>シュウリ</t>
    </rPh>
    <rPh sb="29" eb="31">
      <t>ジギョウ</t>
    </rPh>
    <rPh sb="32" eb="33">
      <t>トド</t>
    </rPh>
    <rPh sb="33" eb="34">
      <t>デ</t>
    </rPh>
    <phoneticPr fontId="2"/>
  </si>
  <si>
    <t>届出販売事業者数</t>
    <rPh sb="0" eb="1">
      <t>トド</t>
    </rPh>
    <rPh sb="1" eb="2">
      <t>デ</t>
    </rPh>
    <rPh sb="2" eb="4">
      <t>ハンバイ</t>
    </rPh>
    <rPh sb="4" eb="7">
      <t>ジギョウシャ</t>
    </rPh>
    <rPh sb="7" eb="8">
      <t>スウ</t>
    </rPh>
    <phoneticPr fontId="2"/>
  </si>
  <si>
    <t>市部</t>
    <rPh sb="0" eb="1">
      <t>シ</t>
    </rPh>
    <rPh sb="1" eb="2">
      <t>ブ</t>
    </rPh>
    <phoneticPr fontId="2"/>
  </si>
  <si>
    <t>盛岡市</t>
    <rPh sb="0" eb="1">
      <t>モリ</t>
    </rPh>
    <rPh sb="1" eb="2">
      <t>オカ</t>
    </rPh>
    <rPh sb="2" eb="3">
      <t>シ</t>
    </rPh>
    <phoneticPr fontId="2"/>
  </si>
  <si>
    <t>花巻市</t>
    <rPh sb="0" eb="1">
      <t>ハナ</t>
    </rPh>
    <rPh sb="1" eb="2">
      <t>カン</t>
    </rPh>
    <rPh sb="2" eb="3">
      <t>シ</t>
    </rPh>
    <phoneticPr fontId="2"/>
  </si>
  <si>
    <t>北上市</t>
    <rPh sb="0" eb="1">
      <t>キタ</t>
    </rPh>
    <rPh sb="1" eb="2">
      <t>ウエ</t>
    </rPh>
    <rPh sb="2" eb="3">
      <t>シ</t>
    </rPh>
    <phoneticPr fontId="2"/>
  </si>
  <si>
    <t>奥州市</t>
    <rPh sb="0" eb="1">
      <t>オク</t>
    </rPh>
    <rPh sb="1" eb="2">
      <t>シュウ</t>
    </rPh>
    <rPh sb="2" eb="3">
      <t>シ</t>
    </rPh>
    <phoneticPr fontId="2"/>
  </si>
  <si>
    <t>一関市</t>
    <rPh sb="0" eb="1">
      <t>イチ</t>
    </rPh>
    <rPh sb="1" eb="2">
      <t>セキ</t>
    </rPh>
    <rPh sb="2" eb="3">
      <t>シ</t>
    </rPh>
    <phoneticPr fontId="2"/>
  </si>
  <si>
    <t>大船渡市</t>
    <rPh sb="0" eb="1">
      <t>ダイ</t>
    </rPh>
    <rPh sb="1" eb="2">
      <t>フネ</t>
    </rPh>
    <rPh sb="2" eb="3">
      <t>ワタリ</t>
    </rPh>
    <rPh sb="3" eb="4">
      <t>シ</t>
    </rPh>
    <phoneticPr fontId="2"/>
  </si>
  <si>
    <t>遠野市</t>
    <rPh sb="0" eb="1">
      <t>トオ</t>
    </rPh>
    <rPh sb="1" eb="2">
      <t>ノ</t>
    </rPh>
    <rPh sb="2" eb="3">
      <t>シ</t>
    </rPh>
    <phoneticPr fontId="2"/>
  </si>
  <si>
    <t>釜石市</t>
    <rPh sb="0" eb="1">
      <t>カマ</t>
    </rPh>
    <rPh sb="1" eb="2">
      <t>イシ</t>
    </rPh>
    <rPh sb="2" eb="3">
      <t>シ</t>
    </rPh>
    <phoneticPr fontId="2"/>
  </si>
  <si>
    <t>宮古市</t>
    <rPh sb="0" eb="1">
      <t>ミヤ</t>
    </rPh>
    <rPh sb="1" eb="2">
      <t>イニシエ</t>
    </rPh>
    <rPh sb="2" eb="3">
      <t>シ</t>
    </rPh>
    <phoneticPr fontId="2"/>
  </si>
  <si>
    <t>久慈市</t>
    <rPh sb="0" eb="1">
      <t>ヒサシ</t>
    </rPh>
    <rPh sb="1" eb="2">
      <t>イツク</t>
    </rPh>
    <rPh sb="2" eb="3">
      <t>シ</t>
    </rPh>
    <phoneticPr fontId="2"/>
  </si>
  <si>
    <t>二戸市</t>
    <rPh sb="0" eb="1">
      <t>ニ</t>
    </rPh>
    <rPh sb="1" eb="2">
      <t>ト</t>
    </rPh>
    <rPh sb="2" eb="3">
      <t>シ</t>
    </rPh>
    <phoneticPr fontId="2"/>
  </si>
  <si>
    <t>八幡平市</t>
    <rPh sb="0" eb="1">
      <t>８</t>
    </rPh>
    <rPh sb="1" eb="2">
      <t>ハタ</t>
    </rPh>
    <rPh sb="2" eb="3">
      <t>ヒラ</t>
    </rPh>
    <rPh sb="3" eb="4">
      <t>シ</t>
    </rPh>
    <phoneticPr fontId="2"/>
  </si>
  <si>
    <t>郡部</t>
    <rPh sb="0" eb="1">
      <t>グン</t>
    </rPh>
    <rPh sb="1" eb="2">
      <t>ブ</t>
    </rPh>
    <phoneticPr fontId="2"/>
  </si>
  <si>
    <t>岩手郡</t>
    <rPh sb="0" eb="1">
      <t>イワ</t>
    </rPh>
    <rPh sb="1" eb="2">
      <t>テ</t>
    </rPh>
    <rPh sb="2" eb="3">
      <t>グン</t>
    </rPh>
    <phoneticPr fontId="2"/>
  </si>
  <si>
    <t>紫波郡</t>
    <rPh sb="0" eb="1">
      <t>ムラサキ</t>
    </rPh>
    <rPh sb="1" eb="2">
      <t>ナミ</t>
    </rPh>
    <rPh sb="2" eb="3">
      <t>グン</t>
    </rPh>
    <phoneticPr fontId="2"/>
  </si>
  <si>
    <t>和賀郡</t>
    <rPh sb="0" eb="1">
      <t>ワ</t>
    </rPh>
    <rPh sb="1" eb="2">
      <t>ガ</t>
    </rPh>
    <rPh sb="2" eb="3">
      <t>グン</t>
    </rPh>
    <phoneticPr fontId="2"/>
  </si>
  <si>
    <t>気仙郡</t>
    <rPh sb="0" eb="1">
      <t>キ</t>
    </rPh>
    <rPh sb="1" eb="2">
      <t>セン</t>
    </rPh>
    <rPh sb="2" eb="3">
      <t>グン</t>
    </rPh>
    <phoneticPr fontId="2"/>
  </si>
  <si>
    <t>上閉伊郡</t>
    <rPh sb="0" eb="1">
      <t>ウエ</t>
    </rPh>
    <rPh sb="1" eb="2">
      <t>ヘイ</t>
    </rPh>
    <rPh sb="2" eb="3">
      <t>イ</t>
    </rPh>
    <rPh sb="3" eb="4">
      <t>グン</t>
    </rPh>
    <phoneticPr fontId="2"/>
  </si>
  <si>
    <t>下閉伊郡</t>
    <rPh sb="0" eb="1">
      <t>シタ</t>
    </rPh>
    <rPh sb="1" eb="2">
      <t>ヘイ</t>
    </rPh>
    <rPh sb="2" eb="3">
      <t>イ</t>
    </rPh>
    <rPh sb="3" eb="4">
      <t>グン</t>
    </rPh>
    <phoneticPr fontId="2"/>
  </si>
  <si>
    <t>九戸郡</t>
    <rPh sb="0" eb="1">
      <t>９</t>
    </rPh>
    <rPh sb="1" eb="2">
      <t>ト</t>
    </rPh>
    <rPh sb="2" eb="3">
      <t>グン</t>
    </rPh>
    <phoneticPr fontId="2"/>
  </si>
  <si>
    <t>二戸郡</t>
    <rPh sb="0" eb="1">
      <t>ニ</t>
    </rPh>
    <rPh sb="1" eb="2">
      <t>ト</t>
    </rPh>
    <rPh sb="2" eb="3">
      <t>グン</t>
    </rPh>
    <phoneticPr fontId="2"/>
  </si>
  <si>
    <t>県外</t>
    <rPh sb="0" eb="1">
      <t>ケン</t>
    </rPh>
    <rPh sb="1" eb="2">
      <t>ソト</t>
    </rPh>
    <phoneticPr fontId="2"/>
  </si>
  <si>
    <t>総計</t>
    <rPh sb="0" eb="1">
      <t>フサ</t>
    </rPh>
    <rPh sb="1" eb="2">
      <t>ケイ</t>
    </rPh>
    <phoneticPr fontId="2"/>
  </si>
  <si>
    <t>市部計</t>
    <rPh sb="0" eb="2">
      <t>シブ</t>
    </rPh>
    <rPh sb="2" eb="3">
      <t>ケイ</t>
    </rPh>
    <phoneticPr fontId="2"/>
  </si>
  <si>
    <t>郡部計</t>
    <rPh sb="0" eb="2">
      <t>グンブ</t>
    </rPh>
    <rPh sb="2" eb="3">
      <t>ケイ</t>
    </rPh>
    <phoneticPr fontId="2"/>
  </si>
  <si>
    <t>西磐井郡</t>
    <rPh sb="0" eb="4">
      <t>ニシイワイグン</t>
    </rPh>
    <phoneticPr fontId="2"/>
  </si>
  <si>
    <t>胆沢郡</t>
    <rPh sb="0" eb="3">
      <t>イサワグン</t>
    </rPh>
    <phoneticPr fontId="2"/>
  </si>
  <si>
    <t>　計量証明事業者</t>
    <phoneticPr fontId="2"/>
  </si>
  <si>
    <t>４</t>
    <phoneticPr fontId="2"/>
  </si>
  <si>
    <t>　販売事業者</t>
    <phoneticPr fontId="2"/>
  </si>
  <si>
    <t>　計量証明事業には運送委託又は売買の目的である貨物を計量し、その結果を証明する一般の計量証明事業、また物質の濃度、音圧レべル、振動加速度レベルを計量してその結果を証明する環境計量証明事業があります。この事業を行うためには県知事の登録が必要です。</t>
    <rPh sb="1" eb="3">
      <t>ケイリョウ</t>
    </rPh>
    <rPh sb="3" eb="5">
      <t>ショウメイ</t>
    </rPh>
    <rPh sb="5" eb="7">
      <t>ジギョウ</t>
    </rPh>
    <rPh sb="9" eb="11">
      <t>ウンソウ</t>
    </rPh>
    <rPh sb="11" eb="13">
      <t>イタク</t>
    </rPh>
    <rPh sb="13" eb="14">
      <t>マタ</t>
    </rPh>
    <rPh sb="15" eb="17">
      <t>バイバイ</t>
    </rPh>
    <rPh sb="18" eb="20">
      <t>モクテキ</t>
    </rPh>
    <rPh sb="23" eb="25">
      <t>カモツ</t>
    </rPh>
    <rPh sb="26" eb="28">
      <t>ケイリョウ</t>
    </rPh>
    <rPh sb="32" eb="34">
      <t>ケッカ</t>
    </rPh>
    <rPh sb="35" eb="37">
      <t>ショウメイ</t>
    </rPh>
    <rPh sb="39" eb="41">
      <t>イッパン</t>
    </rPh>
    <rPh sb="42" eb="44">
      <t>ケイリョウ</t>
    </rPh>
    <phoneticPr fontId="2"/>
  </si>
  <si>
    <t>登録者名</t>
    <rPh sb="0" eb="3">
      <t>トウロクシャ</t>
    </rPh>
    <rPh sb="3" eb="4">
      <t>メイ</t>
    </rPh>
    <phoneticPr fontId="2"/>
  </si>
  <si>
    <t>事業所の所在地</t>
    <rPh sb="0" eb="3">
      <t>ジギョウショ</t>
    </rPh>
    <rPh sb="4" eb="7">
      <t>ショザイチ</t>
    </rPh>
    <phoneticPr fontId="2"/>
  </si>
  <si>
    <t>成田産業株式会社</t>
    <rPh sb="0" eb="1">
      <t>シゲル</t>
    </rPh>
    <rPh sb="1" eb="2">
      <t>タ</t>
    </rPh>
    <rPh sb="2" eb="3">
      <t>サン</t>
    </rPh>
    <rPh sb="3" eb="4">
      <t>ギョウ</t>
    </rPh>
    <rPh sb="4" eb="6">
      <t>カブシキ</t>
    </rPh>
    <rPh sb="6" eb="8">
      <t>カイシャ</t>
    </rPh>
    <phoneticPr fontId="2"/>
  </si>
  <si>
    <t>有限会社釜石資源商事</t>
    <rPh sb="0" eb="2">
      <t>ユウゲン</t>
    </rPh>
    <rPh sb="4" eb="6">
      <t>カマイシ</t>
    </rPh>
    <rPh sb="6" eb="8">
      <t>シゲン</t>
    </rPh>
    <rPh sb="8" eb="10">
      <t>ショウジ</t>
    </rPh>
    <phoneticPr fontId="2"/>
  </si>
  <si>
    <t>有限会社ホヤマ資源</t>
    <rPh sb="0" eb="4">
      <t>ユウゲンガイシャ</t>
    </rPh>
    <rPh sb="7" eb="9">
      <t>シゲン</t>
    </rPh>
    <phoneticPr fontId="2"/>
  </si>
  <si>
    <t>株式会社今弘商店</t>
    <rPh sb="0" eb="2">
      <t>カブシキ</t>
    </rPh>
    <rPh sb="2" eb="4">
      <t>カイシャ</t>
    </rPh>
    <rPh sb="4" eb="5">
      <t>イマ</t>
    </rPh>
    <rPh sb="5" eb="6">
      <t>ヒロ</t>
    </rPh>
    <rPh sb="6" eb="8">
      <t>ショウテン</t>
    </rPh>
    <phoneticPr fontId="2"/>
  </si>
  <si>
    <t>水沢鋳物工業協同組合</t>
    <rPh sb="0" eb="2">
      <t>ミズサワ</t>
    </rPh>
    <rPh sb="2" eb="4">
      <t>イモノ</t>
    </rPh>
    <rPh sb="4" eb="6">
      <t>コウギョウ</t>
    </rPh>
    <rPh sb="6" eb="8">
      <t>キョウドウ</t>
    </rPh>
    <rPh sb="8" eb="10">
      <t>クミアイ</t>
    </rPh>
    <phoneticPr fontId="2"/>
  </si>
  <si>
    <t>有限会社生内企画サービス</t>
    <rPh sb="0" eb="2">
      <t>ユウゲン</t>
    </rPh>
    <rPh sb="2" eb="4">
      <t>カイシャ</t>
    </rPh>
    <rPh sb="4" eb="5">
      <t>セイ</t>
    </rPh>
    <rPh sb="5" eb="6">
      <t>ナイ</t>
    </rPh>
    <rPh sb="6" eb="8">
      <t>キカク</t>
    </rPh>
    <phoneticPr fontId="2"/>
  </si>
  <si>
    <t>株式会社マルサ</t>
    <rPh sb="0" eb="2">
      <t>カブシキ</t>
    </rPh>
    <rPh sb="2" eb="4">
      <t>カイシャ</t>
    </rPh>
    <phoneticPr fontId="2"/>
  </si>
  <si>
    <t>宮古港湾運送株式会社</t>
    <rPh sb="0" eb="2">
      <t>ミヤコ</t>
    </rPh>
    <rPh sb="2" eb="3">
      <t>コウ</t>
    </rPh>
    <rPh sb="3" eb="4">
      <t>ワン</t>
    </rPh>
    <rPh sb="4" eb="6">
      <t>ウンソウ</t>
    </rPh>
    <rPh sb="6" eb="8">
      <t>カブシキ</t>
    </rPh>
    <rPh sb="8" eb="10">
      <t>カイシャ</t>
    </rPh>
    <phoneticPr fontId="2"/>
  </si>
  <si>
    <t>有限会社志和商店</t>
    <rPh sb="0" eb="2">
      <t>ユウゲン</t>
    </rPh>
    <rPh sb="2" eb="4">
      <t>カイシャ</t>
    </rPh>
    <rPh sb="4" eb="5">
      <t>ココロザシ</t>
    </rPh>
    <rPh sb="5" eb="6">
      <t>ワ</t>
    </rPh>
    <rPh sb="6" eb="7">
      <t>ショウ</t>
    </rPh>
    <rPh sb="7" eb="8">
      <t>ミセ</t>
    </rPh>
    <phoneticPr fontId="2"/>
  </si>
  <si>
    <t>北上市成田26地割83番地12号</t>
    <rPh sb="0" eb="3">
      <t>キタカミシ</t>
    </rPh>
    <rPh sb="3" eb="5">
      <t>ナリタ</t>
    </rPh>
    <rPh sb="7" eb="9">
      <t>チワリ</t>
    </rPh>
    <rPh sb="11" eb="13">
      <t>バンチ</t>
    </rPh>
    <rPh sb="15" eb="16">
      <t>ゴウ</t>
    </rPh>
    <phoneticPr fontId="2"/>
  </si>
  <si>
    <t>奥州市前沢区字長檀3番地1</t>
    <rPh sb="0" eb="2">
      <t>オウシュウ</t>
    </rPh>
    <rPh sb="2" eb="3">
      <t>シ</t>
    </rPh>
    <rPh sb="3" eb="5">
      <t>マエサワ</t>
    </rPh>
    <rPh sb="5" eb="6">
      <t>ク</t>
    </rPh>
    <rPh sb="6" eb="7">
      <t>ジ</t>
    </rPh>
    <rPh sb="7" eb="8">
      <t>ナガ</t>
    </rPh>
    <rPh sb="8" eb="9">
      <t>ダン</t>
    </rPh>
    <rPh sb="10" eb="11">
      <t>バン</t>
    </rPh>
    <rPh sb="11" eb="12">
      <t>チ</t>
    </rPh>
    <phoneticPr fontId="2"/>
  </si>
  <si>
    <t>〃</t>
    <phoneticPr fontId="2"/>
  </si>
  <si>
    <t>同和鍛造株式会社</t>
    <rPh sb="0" eb="2">
      <t>ドウワ</t>
    </rPh>
    <rPh sb="2" eb="4">
      <t>タンゾウ</t>
    </rPh>
    <rPh sb="4" eb="8">
      <t>カブシキガイシャ</t>
    </rPh>
    <phoneticPr fontId="2"/>
  </si>
  <si>
    <t>東京都大田区京浜島二丁目6番19号</t>
    <rPh sb="0" eb="3">
      <t>トウキョウト</t>
    </rPh>
    <rPh sb="3" eb="6">
      <t>オオタク</t>
    </rPh>
    <rPh sb="6" eb="8">
      <t>ケイヒン</t>
    </rPh>
    <rPh sb="8" eb="9">
      <t>シマ</t>
    </rPh>
    <rPh sb="9" eb="10">
      <t>ニ</t>
    </rPh>
    <rPh sb="10" eb="12">
      <t>チョウメ</t>
    </rPh>
    <rPh sb="13" eb="14">
      <t>バン</t>
    </rPh>
    <rPh sb="16" eb="17">
      <t>ゴウ</t>
    </rPh>
    <phoneticPr fontId="2"/>
  </si>
  <si>
    <t>株式会社丸久商店</t>
    <rPh sb="0" eb="2">
      <t>カブシキ</t>
    </rPh>
    <rPh sb="2" eb="4">
      <t>カイシャ</t>
    </rPh>
    <rPh sb="4" eb="5">
      <t>マル</t>
    </rPh>
    <rPh sb="5" eb="6">
      <t>ヒサ</t>
    </rPh>
    <rPh sb="6" eb="7">
      <t>ショウ</t>
    </rPh>
    <rPh sb="7" eb="8">
      <t>ミセ</t>
    </rPh>
    <phoneticPr fontId="2"/>
  </si>
  <si>
    <t>株式会社北日本環境保全</t>
    <rPh sb="0" eb="2">
      <t>カブシキ</t>
    </rPh>
    <rPh sb="2" eb="4">
      <t>カイシャ</t>
    </rPh>
    <rPh sb="4" eb="7">
      <t>キタニホン</t>
    </rPh>
    <rPh sb="7" eb="9">
      <t>カンキョウ</t>
    </rPh>
    <rPh sb="9" eb="11">
      <t>ホゼン</t>
    </rPh>
    <phoneticPr fontId="2"/>
  </si>
  <si>
    <t>有限会社マルサ商会</t>
    <rPh sb="0" eb="2">
      <t>ユウゲン</t>
    </rPh>
    <rPh sb="2" eb="4">
      <t>カイシャ</t>
    </rPh>
    <rPh sb="7" eb="9">
      <t>ショウカイ</t>
    </rPh>
    <phoneticPr fontId="2"/>
  </si>
  <si>
    <t>東京都大田区蒲田本町二丁目33番8号</t>
    <rPh sb="0" eb="3">
      <t>トウキョウト</t>
    </rPh>
    <rPh sb="3" eb="6">
      <t>オオタク</t>
    </rPh>
    <rPh sb="6" eb="8">
      <t>カマタ</t>
    </rPh>
    <rPh sb="8" eb="10">
      <t>ホンチョウ</t>
    </rPh>
    <rPh sb="10" eb="11">
      <t>2</t>
    </rPh>
    <rPh sb="11" eb="13">
      <t>チョウメ</t>
    </rPh>
    <rPh sb="15" eb="16">
      <t>バン</t>
    </rPh>
    <rPh sb="17" eb="18">
      <t>ゴウ</t>
    </rPh>
    <phoneticPr fontId="2"/>
  </si>
  <si>
    <t>第一物産株式会社</t>
    <rPh sb="0" eb="1">
      <t>ダイ</t>
    </rPh>
    <rPh sb="1" eb="2">
      <t>イチ</t>
    </rPh>
    <rPh sb="2" eb="3">
      <t>モノ</t>
    </rPh>
    <rPh sb="3" eb="4">
      <t>サン</t>
    </rPh>
    <rPh sb="4" eb="6">
      <t>カブシキ</t>
    </rPh>
    <rPh sb="6" eb="8">
      <t>カイシャ</t>
    </rPh>
    <phoneticPr fontId="2"/>
  </si>
  <si>
    <t>山形県酒田市卸町１番地12</t>
    <rPh sb="0" eb="3">
      <t>ヤマガタケン</t>
    </rPh>
    <rPh sb="3" eb="5">
      <t>サカタ</t>
    </rPh>
    <rPh sb="5" eb="6">
      <t>シ</t>
    </rPh>
    <rPh sb="6" eb="7">
      <t>オロシ</t>
    </rPh>
    <rPh sb="7" eb="8">
      <t>マチ</t>
    </rPh>
    <rPh sb="9" eb="11">
      <t>バンチ</t>
    </rPh>
    <phoneticPr fontId="2"/>
  </si>
  <si>
    <t>有限会社共同産業</t>
    <rPh sb="0" eb="4">
      <t>ユウゲンガイシャ</t>
    </rPh>
    <rPh sb="4" eb="5">
      <t>トモ</t>
    </rPh>
    <rPh sb="5" eb="6">
      <t>ドウ</t>
    </rPh>
    <rPh sb="6" eb="7">
      <t>サン</t>
    </rPh>
    <rPh sb="7" eb="8">
      <t>ギョウ</t>
    </rPh>
    <phoneticPr fontId="2"/>
  </si>
  <si>
    <t>株式会社高良
（盛岡営業所）</t>
    <rPh sb="0" eb="4">
      <t>カブシキガイシャ</t>
    </rPh>
    <rPh sb="4" eb="5">
      <t>タカ</t>
    </rPh>
    <rPh sb="5" eb="6">
      <t>リョウ</t>
    </rPh>
    <phoneticPr fontId="2"/>
  </si>
  <si>
    <t>株式会社一般公害集配センター</t>
    <rPh sb="0" eb="2">
      <t>カブシキ</t>
    </rPh>
    <rPh sb="2" eb="4">
      <t>カイシャ</t>
    </rPh>
    <rPh sb="4" eb="6">
      <t>イッパン</t>
    </rPh>
    <rPh sb="6" eb="8">
      <t>コウガイ</t>
    </rPh>
    <rPh sb="8" eb="10">
      <t>シュウハイ</t>
    </rPh>
    <phoneticPr fontId="2"/>
  </si>
  <si>
    <t>株式会社東北ターボ工業</t>
    <rPh sb="0" eb="2">
      <t>カブシキ</t>
    </rPh>
    <rPh sb="2" eb="4">
      <t>カイシャ</t>
    </rPh>
    <rPh sb="4" eb="6">
      <t>トウホク</t>
    </rPh>
    <rPh sb="9" eb="10">
      <t>コウ</t>
    </rPh>
    <rPh sb="10" eb="11">
      <t>ギョウ</t>
    </rPh>
    <phoneticPr fontId="2"/>
  </si>
  <si>
    <t>有限会社オーガニック金ヶ崎</t>
    <rPh sb="0" eb="2">
      <t>ユウゲン</t>
    </rPh>
    <rPh sb="2" eb="4">
      <t>カイシャ</t>
    </rPh>
    <rPh sb="10" eb="13">
      <t>カネガサキ</t>
    </rPh>
    <phoneticPr fontId="2"/>
  </si>
  <si>
    <t>盛岡産資源株式会社</t>
    <rPh sb="0" eb="2">
      <t>モリオカ</t>
    </rPh>
    <rPh sb="2" eb="3">
      <t>サン</t>
    </rPh>
    <rPh sb="3" eb="5">
      <t>シゲン</t>
    </rPh>
    <rPh sb="5" eb="7">
      <t>カブシキ</t>
    </rPh>
    <rPh sb="7" eb="9">
      <t>カイシャ</t>
    </rPh>
    <phoneticPr fontId="2"/>
  </si>
  <si>
    <r>
      <t>有限会社志和商店　　　　　　　　　　　　　　</t>
    </r>
    <r>
      <rPr>
        <sz val="7.5"/>
        <rFont val="ＭＳ 明朝"/>
        <family val="1"/>
        <charset val="128"/>
      </rPr>
      <t>（再生資源リサイクルセンター）</t>
    </r>
    <rPh sb="0" eb="2">
      <t>ユウゲン</t>
    </rPh>
    <rPh sb="2" eb="4">
      <t>カイシャ</t>
    </rPh>
    <rPh sb="4" eb="6">
      <t>シワ</t>
    </rPh>
    <rPh sb="6" eb="8">
      <t>ショウテン</t>
    </rPh>
    <rPh sb="23" eb="25">
      <t>サイセイ</t>
    </rPh>
    <rPh sb="25" eb="27">
      <t>シゲン</t>
    </rPh>
    <phoneticPr fontId="2"/>
  </si>
  <si>
    <t>奥州市前沢区字五合田63番地5</t>
    <rPh sb="0" eb="2">
      <t>オウシュウ</t>
    </rPh>
    <rPh sb="2" eb="3">
      <t>シ</t>
    </rPh>
    <rPh sb="3" eb="5">
      <t>マエザワ</t>
    </rPh>
    <rPh sb="5" eb="6">
      <t>ク</t>
    </rPh>
    <rPh sb="6" eb="7">
      <t>アザ</t>
    </rPh>
    <rPh sb="7" eb="10">
      <t>ゴゴウタ</t>
    </rPh>
    <rPh sb="12" eb="14">
      <t>バンチ</t>
    </rPh>
    <phoneticPr fontId="2"/>
  </si>
  <si>
    <t>釜石市港町二丁目51番地1号</t>
    <rPh sb="11" eb="12">
      <t>チ</t>
    </rPh>
    <phoneticPr fontId="2"/>
  </si>
  <si>
    <t>有限会社リサイクル伊藤</t>
    <rPh sb="0" eb="2">
      <t>ユウゲン</t>
    </rPh>
    <rPh sb="2" eb="4">
      <t>カイシャ</t>
    </rPh>
    <rPh sb="9" eb="11">
      <t>イトウ</t>
    </rPh>
    <phoneticPr fontId="2"/>
  </si>
  <si>
    <t>株式会社大船渡資源</t>
    <rPh sb="0" eb="2">
      <t>カブシキ</t>
    </rPh>
    <rPh sb="2" eb="4">
      <t>ガイシャ</t>
    </rPh>
    <rPh sb="4" eb="7">
      <t>オオフナト</t>
    </rPh>
    <rPh sb="7" eb="9">
      <t>シゲン</t>
    </rPh>
    <phoneticPr fontId="2"/>
  </si>
  <si>
    <t>株式会社ＹＡＭＡＮＡＫＡ</t>
    <rPh sb="0" eb="4">
      <t>カブシキガイシャ</t>
    </rPh>
    <phoneticPr fontId="2"/>
  </si>
  <si>
    <t>東京都太田区蒲田本町二丁目33番8号</t>
    <phoneticPr fontId="2"/>
  </si>
  <si>
    <r>
      <t xml:space="preserve">株式会社北日本環境保全
</t>
    </r>
    <r>
      <rPr>
        <sz val="8.5"/>
        <rFont val="ＭＳ 明朝"/>
        <family val="1"/>
        <charset val="128"/>
      </rPr>
      <t>（藤沢リサイクルセンター）</t>
    </r>
    <rPh sb="0" eb="2">
      <t>カブシキ</t>
    </rPh>
    <rPh sb="2" eb="4">
      <t>カイシャ</t>
    </rPh>
    <rPh sb="4" eb="7">
      <t>キタニホン</t>
    </rPh>
    <rPh sb="7" eb="9">
      <t>カンキョウ</t>
    </rPh>
    <rPh sb="9" eb="11">
      <t>ホゼン</t>
    </rPh>
    <rPh sb="13" eb="15">
      <t>フジサワ</t>
    </rPh>
    <phoneticPr fontId="2"/>
  </si>
  <si>
    <t>株式会社ノブタ興業</t>
    <rPh sb="0" eb="2">
      <t>カブシキ</t>
    </rPh>
    <rPh sb="2" eb="4">
      <t>ガイシャ</t>
    </rPh>
    <rPh sb="7" eb="9">
      <t>コウギョウ</t>
    </rPh>
    <phoneticPr fontId="2"/>
  </si>
  <si>
    <t>ニッコー・ファインメック株式会社</t>
    <rPh sb="12" eb="16">
      <t>カブシキガイシャ</t>
    </rPh>
    <phoneticPr fontId="2"/>
  </si>
  <si>
    <t>一関市千厩町奥玉字天ヶ森75番地6</t>
    <rPh sb="0" eb="3">
      <t>イチノセキシ</t>
    </rPh>
    <rPh sb="3" eb="6">
      <t>センマヤチョウ</t>
    </rPh>
    <rPh sb="6" eb="7">
      <t>オク</t>
    </rPh>
    <rPh sb="7" eb="8">
      <t>タマ</t>
    </rPh>
    <rPh sb="8" eb="9">
      <t>アザ</t>
    </rPh>
    <rPh sb="9" eb="10">
      <t>テン</t>
    </rPh>
    <rPh sb="11" eb="12">
      <t>モリ</t>
    </rPh>
    <rPh sb="14" eb="16">
      <t>バンチ</t>
    </rPh>
    <phoneticPr fontId="2"/>
  </si>
  <si>
    <t>一関市千厩町奥玉字天ヶ森34</t>
    <rPh sb="0" eb="3">
      <t>イチノセキシ</t>
    </rPh>
    <rPh sb="3" eb="6">
      <t>センマヤチョウ</t>
    </rPh>
    <rPh sb="6" eb="7">
      <t>オク</t>
    </rPh>
    <rPh sb="7" eb="8">
      <t>タマ</t>
    </rPh>
    <rPh sb="8" eb="9">
      <t>アザ</t>
    </rPh>
    <rPh sb="9" eb="10">
      <t>テン</t>
    </rPh>
    <rPh sb="11" eb="12">
      <t>モリ</t>
    </rPh>
    <phoneticPr fontId="2"/>
  </si>
  <si>
    <t>有限会社松原工業</t>
    <rPh sb="0" eb="4">
      <t>ユウゲンガイシャ</t>
    </rPh>
    <rPh sb="4" eb="6">
      <t>マツバラ</t>
    </rPh>
    <rPh sb="6" eb="8">
      <t>コウギョウ</t>
    </rPh>
    <phoneticPr fontId="2"/>
  </si>
  <si>
    <t>株式会社大船渡資源
（古紙センター）</t>
    <rPh sb="0" eb="2">
      <t>カブシキ</t>
    </rPh>
    <rPh sb="2" eb="4">
      <t>カイシャ</t>
    </rPh>
    <rPh sb="4" eb="7">
      <t>オオフナト</t>
    </rPh>
    <rPh sb="7" eb="9">
      <t>シゲン</t>
    </rPh>
    <phoneticPr fontId="2"/>
  </si>
  <si>
    <t>株式会社高良
（盛岡南営業所）</t>
    <rPh sb="0" eb="4">
      <t>カブシキガイシャ</t>
    </rPh>
    <rPh sb="4" eb="5">
      <t>タカ</t>
    </rPh>
    <rPh sb="5" eb="6">
      <t>リョウ</t>
    </rPh>
    <phoneticPr fontId="2"/>
  </si>
  <si>
    <t>株式会社環境保全サービス</t>
    <rPh sb="0" eb="2">
      <t>カブシキ</t>
    </rPh>
    <rPh sb="2" eb="4">
      <t>カイシャ</t>
    </rPh>
    <rPh sb="4" eb="6">
      <t>カンキョウ</t>
    </rPh>
    <rPh sb="6" eb="8">
      <t>ホゼン</t>
    </rPh>
    <phoneticPr fontId="2"/>
  </si>
  <si>
    <t>有限会社長尾商店</t>
    <rPh sb="0" eb="2">
      <t>ユウゲン</t>
    </rPh>
    <rPh sb="2" eb="4">
      <t>カイシャ</t>
    </rPh>
    <rPh sb="4" eb="6">
      <t>ナガオ</t>
    </rPh>
    <rPh sb="6" eb="8">
      <t>ショウテン</t>
    </rPh>
    <phoneticPr fontId="2"/>
  </si>
  <si>
    <r>
      <t xml:space="preserve">株式会社北日本環境保全
</t>
    </r>
    <r>
      <rPr>
        <sz val="7.5"/>
        <rFont val="ＭＳ 明朝"/>
        <family val="1"/>
        <charset val="128"/>
      </rPr>
      <t>（北上南部工業団地ＲＰＦ工場）</t>
    </r>
    <rPh sb="0" eb="2">
      <t>カブシキ</t>
    </rPh>
    <rPh sb="2" eb="4">
      <t>カイシャ</t>
    </rPh>
    <rPh sb="4" eb="5">
      <t>キタ</t>
    </rPh>
    <rPh sb="5" eb="7">
      <t>ニホン</t>
    </rPh>
    <rPh sb="7" eb="9">
      <t>カンキョウ</t>
    </rPh>
    <rPh sb="9" eb="11">
      <t>ホゼン</t>
    </rPh>
    <rPh sb="13" eb="15">
      <t>キタカミ</t>
    </rPh>
    <rPh sb="15" eb="17">
      <t>ナンブ</t>
    </rPh>
    <rPh sb="17" eb="19">
      <t>コウギョウ</t>
    </rPh>
    <rPh sb="19" eb="21">
      <t>ダンチ</t>
    </rPh>
    <rPh sb="24" eb="26">
      <t>コウジョウ</t>
    </rPh>
    <phoneticPr fontId="2"/>
  </si>
  <si>
    <t>株式会社アトラス</t>
    <rPh sb="0" eb="2">
      <t>カブシキ</t>
    </rPh>
    <rPh sb="2" eb="4">
      <t>カイシャ</t>
    </rPh>
    <phoneticPr fontId="2"/>
  </si>
  <si>
    <t>株式会社青松</t>
    <rPh sb="0" eb="2">
      <t>カブシキ</t>
    </rPh>
    <rPh sb="2" eb="4">
      <t>カイシャ</t>
    </rPh>
    <rPh sb="4" eb="5">
      <t>アオ</t>
    </rPh>
    <rPh sb="5" eb="6">
      <t>マツ</t>
    </rPh>
    <phoneticPr fontId="2"/>
  </si>
  <si>
    <t>宮古市白浜第1地割96番地</t>
    <rPh sb="0" eb="3">
      <t>ミヤコシ</t>
    </rPh>
    <rPh sb="3" eb="4">
      <t>シラ</t>
    </rPh>
    <rPh sb="4" eb="5">
      <t>ハマ</t>
    </rPh>
    <rPh sb="5" eb="6">
      <t>ダイ</t>
    </rPh>
    <rPh sb="7" eb="9">
      <t>チワリ</t>
    </rPh>
    <rPh sb="11" eb="13">
      <t>バンチ</t>
    </rPh>
    <phoneticPr fontId="2"/>
  </si>
  <si>
    <t>宮古市赤前第4地割7-1</t>
    <rPh sb="0" eb="3">
      <t>ミヤコシ</t>
    </rPh>
    <rPh sb="3" eb="4">
      <t>アカ</t>
    </rPh>
    <rPh sb="4" eb="5">
      <t>マエ</t>
    </rPh>
    <rPh sb="5" eb="6">
      <t>ダイ</t>
    </rPh>
    <rPh sb="7" eb="9">
      <t>チワリ</t>
    </rPh>
    <phoneticPr fontId="2"/>
  </si>
  <si>
    <t>有限会社二興</t>
    <rPh sb="0" eb="4">
      <t>ユウゲンガイシャ</t>
    </rPh>
    <rPh sb="4" eb="5">
      <t>ニ</t>
    </rPh>
    <rPh sb="5" eb="6">
      <t>コウ</t>
    </rPh>
    <phoneticPr fontId="2"/>
  </si>
  <si>
    <t>一関市花泉町花泉字林の沢27番地56</t>
    <rPh sb="0" eb="3">
      <t>イチノセキシ</t>
    </rPh>
    <rPh sb="3" eb="5">
      <t>ハナイズミ</t>
    </rPh>
    <rPh sb="5" eb="6">
      <t>チョウ</t>
    </rPh>
    <rPh sb="6" eb="8">
      <t>ハナイズミ</t>
    </rPh>
    <rPh sb="8" eb="9">
      <t>アザ</t>
    </rPh>
    <rPh sb="9" eb="10">
      <t>ハヤシ</t>
    </rPh>
    <rPh sb="11" eb="12">
      <t>サワ</t>
    </rPh>
    <rPh sb="14" eb="16">
      <t>バンチ</t>
    </rPh>
    <phoneticPr fontId="2"/>
  </si>
  <si>
    <t>一関市花泉町花泉字林の沢17番地25</t>
    <rPh sb="0" eb="3">
      <t>イチノセキシ</t>
    </rPh>
    <rPh sb="3" eb="5">
      <t>ハナイズミ</t>
    </rPh>
    <rPh sb="5" eb="6">
      <t>チョウ</t>
    </rPh>
    <rPh sb="6" eb="8">
      <t>ハナイズミ</t>
    </rPh>
    <rPh sb="8" eb="9">
      <t>アザ</t>
    </rPh>
    <rPh sb="9" eb="10">
      <t>ハヤシ</t>
    </rPh>
    <rPh sb="11" eb="12">
      <t>サワ</t>
    </rPh>
    <rPh sb="14" eb="16">
      <t>バンチ</t>
    </rPh>
    <phoneticPr fontId="2"/>
  </si>
  <si>
    <t>地熱エンジニアリング株式会社</t>
    <rPh sb="0" eb="2">
      <t>チネツ</t>
    </rPh>
    <rPh sb="10" eb="12">
      <t>カブシキ</t>
    </rPh>
    <rPh sb="12" eb="14">
      <t>カイシャ</t>
    </rPh>
    <phoneticPr fontId="2"/>
  </si>
  <si>
    <t>一般社団法人岩手県薬剤師会</t>
    <rPh sb="0" eb="2">
      <t>イッパン</t>
    </rPh>
    <rPh sb="2" eb="4">
      <t>シャダン</t>
    </rPh>
    <rPh sb="4" eb="6">
      <t>ホウジン</t>
    </rPh>
    <rPh sb="6" eb="9">
      <t>イワテケン</t>
    </rPh>
    <rPh sb="9" eb="12">
      <t>ヤクザイシ</t>
    </rPh>
    <rPh sb="12" eb="13">
      <t>カイ</t>
    </rPh>
    <phoneticPr fontId="2"/>
  </si>
  <si>
    <t>株式会社大東環境科学</t>
    <rPh sb="0" eb="2">
      <t>カブシキ</t>
    </rPh>
    <rPh sb="2" eb="4">
      <t>カイシャ</t>
    </rPh>
    <rPh sb="4" eb="6">
      <t>ダイトウ</t>
    </rPh>
    <rPh sb="6" eb="8">
      <t>カンキョウ</t>
    </rPh>
    <rPh sb="8" eb="10">
      <t>カガク</t>
    </rPh>
    <phoneticPr fontId="2"/>
  </si>
  <si>
    <t>有限会社サンヨー研究所</t>
    <rPh sb="0" eb="2">
      <t>ユウゲン</t>
    </rPh>
    <rPh sb="2" eb="4">
      <t>カイシャ</t>
    </rPh>
    <rPh sb="8" eb="11">
      <t>ケンキュウジョ</t>
    </rPh>
    <phoneticPr fontId="2"/>
  </si>
  <si>
    <t>エヌエス環境株式会社</t>
    <rPh sb="4" eb="6">
      <t>カンキョウ</t>
    </rPh>
    <rPh sb="6" eb="8">
      <t>カブシキ</t>
    </rPh>
    <rPh sb="8" eb="10">
      <t>カイシャ</t>
    </rPh>
    <phoneticPr fontId="2"/>
  </si>
  <si>
    <t>有限会社アセス</t>
    <rPh sb="0" eb="4">
      <t>ユウゲンガイシャ</t>
    </rPh>
    <phoneticPr fontId="2"/>
  </si>
  <si>
    <t>濃度
音圧レべル
振動加速度レベル</t>
    <rPh sb="0" eb="2">
      <t>ノウド</t>
    </rPh>
    <phoneticPr fontId="2"/>
  </si>
  <si>
    <t>濃度
音圧レべル
振動加速度レベル
特定濃度</t>
    <rPh sb="0" eb="2">
      <t>ノウド</t>
    </rPh>
    <phoneticPr fontId="2"/>
  </si>
  <si>
    <t>株式会社パスク</t>
    <rPh sb="0" eb="2">
      <t>カブシキ</t>
    </rPh>
    <rPh sb="2" eb="4">
      <t>カイシャ</t>
    </rPh>
    <phoneticPr fontId="2"/>
  </si>
  <si>
    <t>永薬品商事株式会社</t>
    <rPh sb="0" eb="1">
      <t>エイ</t>
    </rPh>
    <rPh sb="1" eb="3">
      <t>ヤクヒン</t>
    </rPh>
    <rPh sb="3" eb="5">
      <t>ショウジ</t>
    </rPh>
    <rPh sb="5" eb="7">
      <t>カブシキ</t>
    </rPh>
    <rPh sb="7" eb="9">
      <t>カイシャ</t>
    </rPh>
    <phoneticPr fontId="2"/>
  </si>
  <si>
    <t>株式会社江東微生物研究所</t>
    <rPh sb="0" eb="4">
      <t>カブシキガイシャ</t>
    </rPh>
    <rPh sb="4" eb="6">
      <t>コウトウ</t>
    </rPh>
    <rPh sb="6" eb="9">
      <t>ビセイブツ</t>
    </rPh>
    <rPh sb="9" eb="11">
      <t>ケンキュウ</t>
    </rPh>
    <rPh sb="11" eb="12">
      <t>ジョ</t>
    </rPh>
    <phoneticPr fontId="2"/>
  </si>
  <si>
    <t>公益社団法人岩手県浄化槽協会</t>
    <rPh sb="0" eb="2">
      <t>コウエキ</t>
    </rPh>
    <rPh sb="2" eb="4">
      <t>シャダン</t>
    </rPh>
    <rPh sb="4" eb="6">
      <t>ホウジン</t>
    </rPh>
    <rPh sb="6" eb="9">
      <t>イワテケン</t>
    </rPh>
    <rPh sb="9" eb="12">
      <t>ジョウカソウ</t>
    </rPh>
    <rPh sb="12" eb="14">
      <t>キョウカイ</t>
    </rPh>
    <phoneticPr fontId="2"/>
  </si>
  <si>
    <t>濃度
（水）</t>
    <rPh sb="0" eb="2">
      <t>ノウド</t>
    </rPh>
    <rPh sb="4" eb="5">
      <t>ミズ</t>
    </rPh>
    <phoneticPr fontId="2"/>
  </si>
  <si>
    <t>　計量士</t>
    <phoneticPr fontId="2"/>
  </si>
  <si>
    <t>５</t>
    <phoneticPr fontId="2"/>
  </si>
  <si>
    <t>池田　秀和</t>
    <rPh sb="0" eb="1">
      <t>イケ</t>
    </rPh>
    <rPh sb="1" eb="2">
      <t>タ</t>
    </rPh>
    <rPh sb="3" eb="4">
      <t>ヒデ</t>
    </rPh>
    <rPh sb="4" eb="5">
      <t>ワ</t>
    </rPh>
    <phoneticPr fontId="2"/>
  </si>
  <si>
    <t>　計量士は、計量器の整備、計量の正確の保持、計量方法の改善、その他適正な計算の実施を確保することを職務とする者で、計量士になろうとする者は経済産業大臣（知事経由）の登録を受けなければなりません。また、計量士が所定の基準器を備え、知事に届出をすると、定期検査に代わる計量士による検査（法第25条）及び計量証明検査に代わる計量士による検査（法第120条）（代検査）ができます。</t>
    <rPh sb="24" eb="26">
      <t>ホウホウ</t>
    </rPh>
    <rPh sb="129" eb="130">
      <t>カ</t>
    </rPh>
    <rPh sb="132" eb="134">
      <t>ケイリョウ</t>
    </rPh>
    <rPh sb="134" eb="135">
      <t>シ</t>
    </rPh>
    <rPh sb="138" eb="140">
      <t>ケンサ</t>
    </rPh>
    <rPh sb="141" eb="142">
      <t>ホウ</t>
    </rPh>
    <rPh sb="142" eb="143">
      <t>ダイ</t>
    </rPh>
    <rPh sb="145" eb="146">
      <t>ジョウ</t>
    </rPh>
    <rPh sb="147" eb="148">
      <t>オヨ</t>
    </rPh>
    <rPh sb="156" eb="157">
      <t>カ</t>
    </rPh>
    <rPh sb="159" eb="161">
      <t>ケイリョウ</t>
    </rPh>
    <rPh sb="161" eb="162">
      <t>シ</t>
    </rPh>
    <rPh sb="165" eb="167">
      <t>ケンサ</t>
    </rPh>
    <rPh sb="168" eb="169">
      <t>ホウ</t>
    </rPh>
    <rPh sb="169" eb="170">
      <t>ダイ</t>
    </rPh>
    <rPh sb="173" eb="174">
      <t>ジョウ</t>
    </rPh>
    <phoneticPr fontId="2"/>
  </si>
  <si>
    <t>届出者名</t>
    <rPh sb="0" eb="2">
      <t>トドケデ</t>
    </rPh>
    <rPh sb="2" eb="3">
      <t>シャ</t>
    </rPh>
    <rPh sb="3" eb="4">
      <t>メイ</t>
    </rPh>
    <phoneticPr fontId="2"/>
  </si>
  <si>
    <t>早坂　弘</t>
    <rPh sb="0" eb="1">
      <t>ハヤ</t>
    </rPh>
    <rPh sb="1" eb="2">
      <t>サカ</t>
    </rPh>
    <rPh sb="3" eb="4">
      <t>ヒロシ</t>
    </rPh>
    <phoneticPr fontId="2"/>
  </si>
  <si>
    <t>藤原　正光</t>
    <rPh sb="0" eb="1">
      <t>フジ</t>
    </rPh>
    <rPh sb="1" eb="2">
      <t>ハラ</t>
    </rPh>
    <rPh sb="3" eb="4">
      <t>セイ</t>
    </rPh>
    <rPh sb="4" eb="5">
      <t>ヒカリ</t>
    </rPh>
    <phoneticPr fontId="2"/>
  </si>
  <si>
    <t>大澤　敦</t>
    <rPh sb="0" eb="1">
      <t>ダイ</t>
    </rPh>
    <rPh sb="1" eb="2">
      <t>サワ</t>
    </rPh>
    <rPh sb="3" eb="4">
      <t>アツシ</t>
    </rPh>
    <phoneticPr fontId="2"/>
  </si>
  <si>
    <t>佐藤　智宏</t>
    <rPh sb="0" eb="1">
      <t>タスク</t>
    </rPh>
    <rPh sb="1" eb="2">
      <t>フジ</t>
    </rPh>
    <rPh sb="3" eb="4">
      <t>チ</t>
    </rPh>
    <rPh sb="4" eb="5">
      <t>ヒロ</t>
    </rPh>
    <phoneticPr fontId="2"/>
  </si>
  <si>
    <t>佐々木　綱紀</t>
    <rPh sb="0" eb="1">
      <t>タスク</t>
    </rPh>
    <rPh sb="2" eb="3">
      <t>キ</t>
    </rPh>
    <rPh sb="4" eb="5">
      <t>ツナ</t>
    </rPh>
    <rPh sb="5" eb="6">
      <t>ノリ</t>
    </rPh>
    <phoneticPr fontId="2"/>
  </si>
  <si>
    <t>大坪　真一</t>
    <rPh sb="0" eb="1">
      <t>ダイ</t>
    </rPh>
    <rPh sb="1" eb="2">
      <t>ツボ</t>
    </rPh>
    <rPh sb="3" eb="4">
      <t>マコト</t>
    </rPh>
    <rPh sb="4" eb="5">
      <t>１</t>
    </rPh>
    <phoneticPr fontId="2"/>
  </si>
  <si>
    <t>堀田　圭一</t>
    <rPh sb="0" eb="1">
      <t>ホリ</t>
    </rPh>
    <rPh sb="1" eb="2">
      <t>タ</t>
    </rPh>
    <rPh sb="3" eb="4">
      <t>ケイ</t>
    </rPh>
    <rPh sb="4" eb="5">
      <t>１</t>
    </rPh>
    <phoneticPr fontId="2"/>
  </si>
  <si>
    <t>佐々木　文仁</t>
    <rPh sb="0" eb="1">
      <t>タスク</t>
    </rPh>
    <rPh sb="2" eb="3">
      <t>キ</t>
    </rPh>
    <rPh sb="4" eb="5">
      <t>ブン</t>
    </rPh>
    <rPh sb="5" eb="6">
      <t>ジン</t>
    </rPh>
    <phoneticPr fontId="2"/>
  </si>
  <si>
    <t>小島　徳明</t>
    <rPh sb="0" eb="1">
      <t>ショウ</t>
    </rPh>
    <rPh sb="1" eb="2">
      <t>シマ</t>
    </rPh>
    <rPh sb="3" eb="4">
      <t>トク</t>
    </rPh>
    <rPh sb="4" eb="5">
      <t>アキラ</t>
    </rPh>
    <phoneticPr fontId="2"/>
  </si>
  <si>
    <t>鈴木　明</t>
    <rPh sb="0" eb="1">
      <t>スズ</t>
    </rPh>
    <rPh sb="1" eb="2">
      <t>キ</t>
    </rPh>
    <rPh sb="3" eb="4">
      <t>アキラ</t>
    </rPh>
    <phoneticPr fontId="2"/>
  </si>
  <si>
    <t>熊谷　猛</t>
    <rPh sb="0" eb="1">
      <t>クマ</t>
    </rPh>
    <rPh sb="1" eb="2">
      <t>タニ</t>
    </rPh>
    <rPh sb="3" eb="4">
      <t>タケル</t>
    </rPh>
    <phoneticPr fontId="2"/>
  </si>
  <si>
    <t>伊藤　和也</t>
    <rPh sb="0" eb="1">
      <t>イ</t>
    </rPh>
    <rPh sb="1" eb="2">
      <t>フジ</t>
    </rPh>
    <rPh sb="3" eb="4">
      <t>ワ</t>
    </rPh>
    <rPh sb="4" eb="5">
      <t>ナリ</t>
    </rPh>
    <phoneticPr fontId="2"/>
  </si>
  <si>
    <t>横田　裕正</t>
    <rPh sb="0" eb="1">
      <t>ヨコ</t>
    </rPh>
    <rPh sb="1" eb="2">
      <t>タ</t>
    </rPh>
    <rPh sb="3" eb="4">
      <t>ユウ</t>
    </rPh>
    <rPh sb="4" eb="5">
      <t>マサ</t>
    </rPh>
    <phoneticPr fontId="2"/>
  </si>
  <si>
    <t>遠藤　和久</t>
    <rPh sb="0" eb="1">
      <t>エン</t>
    </rPh>
    <rPh sb="1" eb="2">
      <t>フジ</t>
    </rPh>
    <rPh sb="3" eb="4">
      <t>ワ</t>
    </rPh>
    <rPh sb="4" eb="5">
      <t>ヒサシ</t>
    </rPh>
    <phoneticPr fontId="2"/>
  </si>
  <si>
    <t>猪股　敏春</t>
    <rPh sb="0" eb="1">
      <t>イノシシ</t>
    </rPh>
    <rPh sb="1" eb="2">
      <t>マタ</t>
    </rPh>
    <rPh sb="3" eb="4">
      <t>トシ</t>
    </rPh>
    <rPh sb="4" eb="5">
      <t>ハル</t>
    </rPh>
    <phoneticPr fontId="2"/>
  </si>
  <si>
    <t>斉藤　甫</t>
    <rPh sb="0" eb="1">
      <t>サイ</t>
    </rPh>
    <rPh sb="1" eb="2">
      <t>フジ</t>
    </rPh>
    <rPh sb="3" eb="4">
      <t>ハジメ</t>
    </rPh>
    <phoneticPr fontId="2"/>
  </si>
  <si>
    <t>小笠原　一斗</t>
    <rPh sb="0" eb="3">
      <t>オガサワラ</t>
    </rPh>
    <rPh sb="4" eb="5">
      <t>イチ</t>
    </rPh>
    <rPh sb="5" eb="6">
      <t>ト</t>
    </rPh>
    <phoneticPr fontId="2"/>
  </si>
  <si>
    <t>６</t>
    <phoneticPr fontId="2"/>
  </si>
  <si>
    <t>　工場、事業所における計量管理は、製品の均一化、品質の向上を図り、企業経営上合理化の面からも極めて重要なことであります。
　特定計量器を使用する者は、その適正計量管理事業所について経済産業大臣または都道府県知事の指定を受けることができると定められており（法第127条）、指定を受けた事業所は都道府県知事が行う定期検査が免除されます。
　本県における適正計量管理事業所の指定を受けた事業所は、次のとおりです。</t>
    <rPh sb="1" eb="3">
      <t>コウジョウ</t>
    </rPh>
    <rPh sb="4" eb="7">
      <t>ジギョウショ</t>
    </rPh>
    <rPh sb="11" eb="13">
      <t>ケイリョウ</t>
    </rPh>
    <rPh sb="13" eb="15">
      <t>カンリ</t>
    </rPh>
    <rPh sb="17" eb="19">
      <t>セイヒン</t>
    </rPh>
    <rPh sb="20" eb="23">
      <t>キンイツカ</t>
    </rPh>
    <rPh sb="24" eb="26">
      <t>ヒンシツ</t>
    </rPh>
    <rPh sb="27" eb="29">
      <t>コウジョウ</t>
    </rPh>
    <rPh sb="30" eb="31">
      <t>ハカ</t>
    </rPh>
    <rPh sb="33" eb="35">
      <t>キギョウ</t>
    </rPh>
    <rPh sb="35" eb="37">
      <t>ケイエイ</t>
    </rPh>
    <rPh sb="37" eb="38">
      <t>ジョウ</t>
    </rPh>
    <rPh sb="38" eb="41">
      <t>ゴウリカ</t>
    </rPh>
    <rPh sb="42" eb="43">
      <t>メン</t>
    </rPh>
    <rPh sb="46" eb="47">
      <t>キワ</t>
    </rPh>
    <phoneticPr fontId="2"/>
  </si>
  <si>
    <t>（１）適正計量管理事業所の数</t>
    <rPh sb="3" eb="5">
      <t>テキセイ</t>
    </rPh>
    <rPh sb="5" eb="7">
      <t>ケイリョウ</t>
    </rPh>
    <rPh sb="7" eb="9">
      <t>カンリ</t>
    </rPh>
    <rPh sb="9" eb="12">
      <t>ジギョウショ</t>
    </rPh>
    <rPh sb="13" eb="14">
      <t>カズ</t>
    </rPh>
    <phoneticPr fontId="2"/>
  </si>
  <si>
    <t>（２）適正計量管理事業所</t>
    <rPh sb="3" eb="5">
      <t>テキセイ</t>
    </rPh>
    <rPh sb="5" eb="7">
      <t>ケイリョウ</t>
    </rPh>
    <rPh sb="7" eb="9">
      <t>カンリ</t>
    </rPh>
    <rPh sb="9" eb="12">
      <t>ジギョウショ</t>
    </rPh>
    <phoneticPr fontId="2"/>
  </si>
  <si>
    <t>名称</t>
    <phoneticPr fontId="2"/>
  </si>
  <si>
    <t>所在地</t>
    <phoneticPr fontId="2"/>
  </si>
  <si>
    <t>事業
所数</t>
    <rPh sb="0" eb="2">
      <t>ジギョウ</t>
    </rPh>
    <rPh sb="3" eb="4">
      <t>ショ</t>
    </rPh>
    <rPh sb="4" eb="5">
      <t>スウ</t>
    </rPh>
    <phoneticPr fontId="2"/>
  </si>
  <si>
    <t>名称</t>
    <rPh sb="0" eb="1">
      <t>メイ</t>
    </rPh>
    <rPh sb="1" eb="2">
      <t>ショウ</t>
    </rPh>
    <phoneticPr fontId="2"/>
  </si>
  <si>
    <t>指定権者
指定年月日</t>
    <rPh sb="0" eb="1">
      <t>ユビ</t>
    </rPh>
    <rPh sb="1" eb="2">
      <t>サダム</t>
    </rPh>
    <rPh sb="2" eb="3">
      <t>ケン</t>
    </rPh>
    <rPh sb="3" eb="4">
      <t>シャ</t>
    </rPh>
    <rPh sb="5" eb="7">
      <t>シテイ</t>
    </rPh>
    <rPh sb="7" eb="8">
      <t>ネン</t>
    </rPh>
    <rPh sb="8" eb="10">
      <t>ツキヒ</t>
    </rPh>
    <phoneticPr fontId="2"/>
  </si>
  <si>
    <t>岩手県知事
S29.3.31</t>
    <rPh sb="0" eb="1">
      <t>イワ</t>
    </rPh>
    <rPh sb="1" eb="2">
      <t>テ</t>
    </rPh>
    <rPh sb="2" eb="3">
      <t>ケン</t>
    </rPh>
    <rPh sb="3" eb="4">
      <t>チ</t>
    </rPh>
    <rPh sb="4" eb="5">
      <t>コト</t>
    </rPh>
    <phoneticPr fontId="2"/>
  </si>
  <si>
    <t>岩手県知事
S36.5.26</t>
    <rPh sb="0" eb="1">
      <t>イワ</t>
    </rPh>
    <rPh sb="1" eb="2">
      <t>テ</t>
    </rPh>
    <rPh sb="2" eb="3">
      <t>ケン</t>
    </rPh>
    <rPh sb="3" eb="4">
      <t>チ</t>
    </rPh>
    <rPh sb="4" eb="5">
      <t>コト</t>
    </rPh>
    <phoneticPr fontId="2"/>
  </si>
  <si>
    <t>森永乳業株式会社</t>
    <rPh sb="0" eb="2">
      <t>モリナガ</t>
    </rPh>
    <rPh sb="2" eb="4">
      <t>ニュウギョウ</t>
    </rPh>
    <rPh sb="4" eb="8">
      <t>カブシキガイシャ</t>
    </rPh>
    <phoneticPr fontId="2"/>
  </si>
  <si>
    <t>株式会社川徳</t>
    <rPh sb="0" eb="1">
      <t>カブ</t>
    </rPh>
    <rPh sb="1" eb="2">
      <t>シキ</t>
    </rPh>
    <rPh sb="2" eb="3">
      <t>カイ</t>
    </rPh>
    <rPh sb="3" eb="4">
      <t>シャ</t>
    </rPh>
    <rPh sb="4" eb="5">
      <t>カワ</t>
    </rPh>
    <rPh sb="5" eb="6">
      <t>トク</t>
    </rPh>
    <phoneticPr fontId="2"/>
  </si>
  <si>
    <t>岩手県知事
S58.5.21</t>
    <rPh sb="0" eb="1">
      <t>イワ</t>
    </rPh>
    <rPh sb="1" eb="2">
      <t>テ</t>
    </rPh>
    <rPh sb="2" eb="3">
      <t>ケン</t>
    </rPh>
    <rPh sb="3" eb="4">
      <t>チ</t>
    </rPh>
    <rPh sb="4" eb="5">
      <t>コト</t>
    </rPh>
    <phoneticPr fontId="2"/>
  </si>
  <si>
    <t>岩手県知事
S61.6.5</t>
    <rPh sb="0" eb="1">
      <t>イワ</t>
    </rPh>
    <rPh sb="1" eb="2">
      <t>テ</t>
    </rPh>
    <rPh sb="2" eb="3">
      <t>ケン</t>
    </rPh>
    <rPh sb="3" eb="4">
      <t>チ</t>
    </rPh>
    <rPh sb="4" eb="5">
      <t>コト</t>
    </rPh>
    <phoneticPr fontId="2"/>
  </si>
  <si>
    <t>岩手県知事
S62.2.3</t>
    <rPh sb="0" eb="1">
      <t>イワ</t>
    </rPh>
    <rPh sb="1" eb="2">
      <t>テ</t>
    </rPh>
    <rPh sb="2" eb="3">
      <t>ケン</t>
    </rPh>
    <rPh sb="3" eb="4">
      <t>チ</t>
    </rPh>
    <rPh sb="4" eb="5">
      <t>コト</t>
    </rPh>
    <phoneticPr fontId="2"/>
  </si>
  <si>
    <t>デンカアヅミン株式会社</t>
    <rPh sb="7" eb="11">
      <t>カブシキガイシャ</t>
    </rPh>
    <phoneticPr fontId="2"/>
  </si>
  <si>
    <t>岩手県知事
S62.3.27</t>
    <rPh sb="0" eb="1">
      <t>イワ</t>
    </rPh>
    <rPh sb="1" eb="2">
      <t>テ</t>
    </rPh>
    <rPh sb="2" eb="3">
      <t>ケン</t>
    </rPh>
    <rPh sb="3" eb="4">
      <t>チ</t>
    </rPh>
    <rPh sb="4" eb="5">
      <t>コト</t>
    </rPh>
    <phoneticPr fontId="2"/>
  </si>
  <si>
    <t>岩手県知事
S62.6.6</t>
    <rPh sb="0" eb="1">
      <t>イワ</t>
    </rPh>
    <rPh sb="1" eb="2">
      <t>テ</t>
    </rPh>
    <rPh sb="2" eb="3">
      <t>ケン</t>
    </rPh>
    <rPh sb="3" eb="4">
      <t>チ</t>
    </rPh>
    <rPh sb="4" eb="5">
      <t>コト</t>
    </rPh>
    <phoneticPr fontId="2"/>
  </si>
  <si>
    <t>岩手県知事
H2.11.7</t>
    <rPh sb="0" eb="1">
      <t>イワ</t>
    </rPh>
    <rPh sb="1" eb="2">
      <t>テ</t>
    </rPh>
    <rPh sb="2" eb="3">
      <t>ケン</t>
    </rPh>
    <rPh sb="3" eb="4">
      <t>チ</t>
    </rPh>
    <rPh sb="4" eb="5">
      <t>コト</t>
    </rPh>
    <phoneticPr fontId="2"/>
  </si>
  <si>
    <t>岩手県知事
H3.12.11</t>
    <rPh sb="0" eb="1">
      <t>イワ</t>
    </rPh>
    <rPh sb="1" eb="2">
      <t>テ</t>
    </rPh>
    <rPh sb="2" eb="3">
      <t>ケン</t>
    </rPh>
    <rPh sb="3" eb="4">
      <t>チ</t>
    </rPh>
    <rPh sb="4" eb="5">
      <t>コト</t>
    </rPh>
    <phoneticPr fontId="2"/>
  </si>
  <si>
    <t>岩手県知事
H8.10.11</t>
    <rPh sb="0" eb="1">
      <t>イワ</t>
    </rPh>
    <rPh sb="1" eb="2">
      <t>テ</t>
    </rPh>
    <rPh sb="2" eb="3">
      <t>ケン</t>
    </rPh>
    <rPh sb="3" eb="4">
      <t>チ</t>
    </rPh>
    <rPh sb="4" eb="5">
      <t>コト</t>
    </rPh>
    <phoneticPr fontId="2"/>
  </si>
  <si>
    <t>小岩井乳業株式会社</t>
    <rPh sb="0" eb="3">
      <t>コイワイ</t>
    </rPh>
    <rPh sb="3" eb="5">
      <t>ニュウギョウ</t>
    </rPh>
    <rPh sb="5" eb="6">
      <t>カブ</t>
    </rPh>
    <rPh sb="6" eb="7">
      <t>シキ</t>
    </rPh>
    <rPh sb="7" eb="9">
      <t>ガイシャ</t>
    </rPh>
    <phoneticPr fontId="2"/>
  </si>
  <si>
    <t>岩手県知事
H19.10.1</t>
    <rPh sb="0" eb="1">
      <t>イワ</t>
    </rPh>
    <rPh sb="1" eb="2">
      <t>テ</t>
    </rPh>
    <rPh sb="2" eb="3">
      <t>ケン</t>
    </rPh>
    <rPh sb="3" eb="4">
      <t>チ</t>
    </rPh>
    <rPh sb="4" eb="5">
      <t>コト</t>
    </rPh>
    <phoneticPr fontId="2"/>
  </si>
  <si>
    <t>日本郵便株式会社</t>
    <rPh sb="0" eb="2">
      <t>ニホン</t>
    </rPh>
    <rPh sb="2" eb="4">
      <t>ユウビン</t>
    </rPh>
    <rPh sb="4" eb="8">
      <t>カブシキガイシャ</t>
    </rPh>
    <phoneticPr fontId="2"/>
  </si>
  <si>
    <t>釜石市鈴子町23番15号</t>
    <rPh sb="0" eb="3">
      <t>カマイシシ</t>
    </rPh>
    <rPh sb="3" eb="4">
      <t>スズ</t>
    </rPh>
    <rPh sb="4" eb="5">
      <t>コ</t>
    </rPh>
    <rPh sb="5" eb="6">
      <t>マチ</t>
    </rPh>
    <rPh sb="8" eb="9">
      <t>バン</t>
    </rPh>
    <rPh sb="11" eb="12">
      <t>ゴウ</t>
    </rPh>
    <phoneticPr fontId="2"/>
  </si>
  <si>
    <t>東京都千代田区丸の内二丁目6番1号</t>
    <phoneticPr fontId="2"/>
  </si>
  <si>
    <t>東京都港区芝五丁目33番1号</t>
    <rPh sb="0" eb="3">
      <t>トウキョウト</t>
    </rPh>
    <rPh sb="3" eb="5">
      <t>ミナトク</t>
    </rPh>
    <rPh sb="5" eb="6">
      <t>シバ</t>
    </rPh>
    <rPh sb="6" eb="9">
      <t>ゴチョウメ</t>
    </rPh>
    <rPh sb="11" eb="12">
      <t>バン</t>
    </rPh>
    <rPh sb="13" eb="14">
      <t>ゴウ</t>
    </rPh>
    <phoneticPr fontId="2"/>
  </si>
  <si>
    <t>（主たる）事業所</t>
    <rPh sb="1" eb="2">
      <t>シュ</t>
    </rPh>
    <phoneticPr fontId="2"/>
  </si>
  <si>
    <t>盛岡工場</t>
    <rPh sb="0" eb="2">
      <t>モリオカ</t>
    </rPh>
    <rPh sb="2" eb="4">
      <t>コウジョウ</t>
    </rPh>
    <phoneticPr fontId="2"/>
  </si>
  <si>
    <t>盛岡市青山二丁目3番14号</t>
    <rPh sb="0" eb="3">
      <t>モリオカシ</t>
    </rPh>
    <rPh sb="3" eb="5">
      <t>アオヤマ</t>
    </rPh>
    <rPh sb="5" eb="8">
      <t>ニチョウメ</t>
    </rPh>
    <rPh sb="9" eb="10">
      <t>バン</t>
    </rPh>
    <rPh sb="12" eb="13">
      <t>ゴウ</t>
    </rPh>
    <phoneticPr fontId="2"/>
  </si>
  <si>
    <t>盛岡市菜園一丁目10番1号</t>
    <rPh sb="0" eb="3">
      <t>モリオカシ</t>
    </rPh>
    <rPh sb="3" eb="5">
      <t>サイエン</t>
    </rPh>
    <rPh sb="5" eb="6">
      <t>イチ</t>
    </rPh>
    <rPh sb="6" eb="8">
      <t>チョウメ</t>
    </rPh>
    <rPh sb="10" eb="11">
      <t>バン</t>
    </rPh>
    <rPh sb="12" eb="13">
      <t>ゴウ</t>
    </rPh>
    <phoneticPr fontId="2"/>
  </si>
  <si>
    <t>株式会社川徳</t>
    <rPh sb="0" eb="2">
      <t>カブシキ</t>
    </rPh>
    <rPh sb="2" eb="4">
      <t>カイシャ</t>
    </rPh>
    <phoneticPr fontId="2"/>
  </si>
  <si>
    <t>アネックスカワトク</t>
  </si>
  <si>
    <t>盛岡市菜園一丁目10番1号</t>
    <phoneticPr fontId="2"/>
  </si>
  <si>
    <t>盛岡市緑が丘四丁目1番50号</t>
    <phoneticPr fontId="2"/>
  </si>
  <si>
    <t>花巻市二枚橋第5地割118番地</t>
    <rPh sb="0" eb="3">
      <t>ハナマキシ</t>
    </rPh>
    <rPh sb="3" eb="5">
      <t>ニマイ</t>
    </rPh>
    <rPh sb="5" eb="6">
      <t>ハシ</t>
    </rPh>
    <rPh sb="6" eb="7">
      <t>ダイ</t>
    </rPh>
    <rPh sb="8" eb="10">
      <t>チワリ</t>
    </rPh>
    <rPh sb="13" eb="15">
      <t>バンチ</t>
    </rPh>
    <phoneticPr fontId="2"/>
  </si>
  <si>
    <t>釜石市大平町四丁目1番4号</t>
    <rPh sb="0" eb="3">
      <t>カマイシシ</t>
    </rPh>
    <rPh sb="3" eb="5">
      <t>オオヒラ</t>
    </rPh>
    <rPh sb="5" eb="6">
      <t>マチ</t>
    </rPh>
    <rPh sb="6" eb="7">
      <t>ヨン</t>
    </rPh>
    <rPh sb="7" eb="8">
      <t>チョウ</t>
    </rPh>
    <rPh sb="8" eb="9">
      <t>メ</t>
    </rPh>
    <rPh sb="10" eb="11">
      <t>バン</t>
    </rPh>
    <rPh sb="12" eb="13">
      <t>ゴウ</t>
    </rPh>
    <phoneticPr fontId="2"/>
  </si>
  <si>
    <t>盛岡市東安庭二丁目1番30号</t>
    <rPh sb="0" eb="3">
      <t>モリオカシ</t>
    </rPh>
    <rPh sb="3" eb="4">
      <t>ヒガシ</t>
    </rPh>
    <rPh sb="4" eb="5">
      <t>アン</t>
    </rPh>
    <rPh sb="5" eb="6">
      <t>ニワ</t>
    </rPh>
    <rPh sb="6" eb="9">
      <t>ニチョウメ</t>
    </rPh>
    <rPh sb="10" eb="11">
      <t>バン</t>
    </rPh>
    <rPh sb="13" eb="14">
      <t>ゴウ</t>
    </rPh>
    <phoneticPr fontId="2"/>
  </si>
  <si>
    <t>東日本旅客鉄道株式会社盛岡支社</t>
    <rPh sb="0" eb="3">
      <t>ヒガシニホン</t>
    </rPh>
    <rPh sb="3" eb="5">
      <t>リョキャク</t>
    </rPh>
    <rPh sb="5" eb="7">
      <t>テツドウ</t>
    </rPh>
    <rPh sb="7" eb="11">
      <t>カブシキガイシャ</t>
    </rPh>
    <rPh sb="11" eb="13">
      <t>モリオカ</t>
    </rPh>
    <rPh sb="13" eb="15">
      <t>シシャ</t>
    </rPh>
    <phoneticPr fontId="2"/>
  </si>
  <si>
    <t>盛岡市盛岡駅前通1番41号</t>
    <rPh sb="0" eb="3">
      <t>モリオカシ</t>
    </rPh>
    <rPh sb="3" eb="5">
      <t>モリオカ</t>
    </rPh>
    <rPh sb="5" eb="6">
      <t>エキ</t>
    </rPh>
    <rPh sb="6" eb="7">
      <t>マエ</t>
    </rPh>
    <rPh sb="7" eb="8">
      <t>ツウ</t>
    </rPh>
    <rPh sb="9" eb="10">
      <t>バン</t>
    </rPh>
    <rPh sb="12" eb="13">
      <t>ゴウ</t>
    </rPh>
    <phoneticPr fontId="2"/>
  </si>
  <si>
    <t>本町店
他2事業所</t>
    <rPh sb="0" eb="2">
      <t>ホンチョウ</t>
    </rPh>
    <rPh sb="2" eb="3">
      <t>テン</t>
    </rPh>
    <rPh sb="4" eb="5">
      <t>ホカ</t>
    </rPh>
    <rPh sb="6" eb="9">
      <t>ジギョウショ</t>
    </rPh>
    <phoneticPr fontId="2"/>
  </si>
  <si>
    <t>盛岡市本町通一丁目13番1号
他2事業所</t>
    <rPh sb="0" eb="3">
      <t>モリオカシ</t>
    </rPh>
    <rPh sb="3" eb="5">
      <t>ホンチョウ</t>
    </rPh>
    <rPh sb="5" eb="6">
      <t>ツウ</t>
    </rPh>
    <rPh sb="6" eb="7">
      <t>イチ</t>
    </rPh>
    <rPh sb="7" eb="9">
      <t>チョウメ</t>
    </rPh>
    <rPh sb="11" eb="12">
      <t>バン</t>
    </rPh>
    <rPh sb="13" eb="14">
      <t>ゴウ</t>
    </rPh>
    <rPh sb="15" eb="16">
      <t>ホカ</t>
    </rPh>
    <rPh sb="17" eb="20">
      <t>ジギョウショ</t>
    </rPh>
    <phoneticPr fontId="2"/>
  </si>
  <si>
    <t>盛岡市永井22地割久保3</t>
    <phoneticPr fontId="2"/>
  </si>
  <si>
    <t>東京都千代田区丸の内二丁目5番2号</t>
    <rPh sb="0" eb="3">
      <t>トウキョウト</t>
    </rPh>
    <rPh sb="3" eb="7">
      <t>チヨダク</t>
    </rPh>
    <rPh sb="7" eb="8">
      <t>マル</t>
    </rPh>
    <rPh sb="9" eb="10">
      <t>ウチ</t>
    </rPh>
    <rPh sb="10" eb="13">
      <t>ニチョウメ</t>
    </rPh>
    <rPh sb="14" eb="15">
      <t>バン</t>
    </rPh>
    <rPh sb="16" eb="17">
      <t>ゴウ</t>
    </rPh>
    <phoneticPr fontId="2"/>
  </si>
  <si>
    <t>小岩井工場</t>
    <rPh sb="0" eb="3">
      <t>コイワイ</t>
    </rPh>
    <rPh sb="3" eb="5">
      <t>コウジョウ</t>
    </rPh>
    <phoneticPr fontId="2"/>
  </si>
  <si>
    <t>岩手郡雫石町丸谷地36番地1</t>
    <rPh sb="0" eb="2">
      <t>イワテ</t>
    </rPh>
    <rPh sb="2" eb="3">
      <t>グン</t>
    </rPh>
    <rPh sb="3" eb="5">
      <t>シズクイシ</t>
    </rPh>
    <rPh sb="5" eb="6">
      <t>マチ</t>
    </rPh>
    <rPh sb="6" eb="7">
      <t>マル</t>
    </rPh>
    <rPh sb="7" eb="8">
      <t>ヤ</t>
    </rPh>
    <rPh sb="8" eb="9">
      <t>チ</t>
    </rPh>
    <rPh sb="11" eb="13">
      <t>バンチ</t>
    </rPh>
    <phoneticPr fontId="2"/>
  </si>
  <si>
    <t>　計量関係事業の登録及び届出等</t>
    <phoneticPr fontId="2"/>
  </si>
  <si>
    <t>７</t>
    <phoneticPr fontId="2"/>
  </si>
  <si>
    <t>-</t>
    <phoneticPr fontId="2"/>
  </si>
  <si>
    <t>　岩手県商工労働観光部商工企画室は、岩手の計量行政を担当しております。
　明治８年に度量衡取締条例が公布され、明治24年に度量衡法が公布され、翌25年に常設の度量衡検定所が設置されました。
　昭和26年の旧「計量法」公布に伴って、翌27年に岩手県計量検定所を設置、その後、平成16年に岩手県工業技術センター計量検定部、平成18年に岩手県計量センターを設置、現在は商工労働観光部商工企画室において業務を所管しております。
　主な沿革は次のとおりです。</t>
    <rPh sb="1" eb="3">
      <t>イワテ</t>
    </rPh>
    <rPh sb="3" eb="4">
      <t>ケン</t>
    </rPh>
    <rPh sb="4" eb="6">
      <t>ショウコウ</t>
    </rPh>
    <rPh sb="6" eb="8">
      <t>ロウドウ</t>
    </rPh>
    <rPh sb="66" eb="68">
      <t>コウフ</t>
    </rPh>
    <rPh sb="108" eb="110">
      <t>コウフ</t>
    </rPh>
    <rPh sb="115" eb="116">
      <t>ヨク</t>
    </rPh>
    <rPh sb="129" eb="131">
      <t>セッチ</t>
    </rPh>
    <rPh sb="134" eb="135">
      <t>ゴ</t>
    </rPh>
    <rPh sb="136" eb="138">
      <t>ヘイセイ</t>
    </rPh>
    <rPh sb="142" eb="145">
      <t>イワテケン</t>
    </rPh>
    <rPh sb="145" eb="147">
      <t>コウギョウ</t>
    </rPh>
    <rPh sb="147" eb="149">
      <t>ギジュツ</t>
    </rPh>
    <rPh sb="153" eb="155">
      <t>ケイリョウ</t>
    </rPh>
    <rPh sb="155" eb="157">
      <t>ケンテイ</t>
    </rPh>
    <rPh sb="157" eb="158">
      <t>ブ</t>
    </rPh>
    <rPh sb="159" eb="161">
      <t>ヘイセイ</t>
    </rPh>
    <rPh sb="165" eb="167">
      <t>イワテ</t>
    </rPh>
    <rPh sb="167" eb="168">
      <t>ケン</t>
    </rPh>
    <rPh sb="168" eb="170">
      <t>ケイリョウ</t>
    </rPh>
    <rPh sb="175" eb="177">
      <t>セッチ</t>
    </rPh>
    <rPh sb="181" eb="183">
      <t>ショウコウ</t>
    </rPh>
    <rPh sb="183" eb="185">
      <t>ロウドウ</t>
    </rPh>
    <rPh sb="185" eb="187">
      <t>カンコウ</t>
    </rPh>
    <rPh sb="187" eb="188">
      <t>ブ</t>
    </rPh>
    <rPh sb="188" eb="190">
      <t>ショウコウ</t>
    </rPh>
    <rPh sb="190" eb="193">
      <t>キカクシツ</t>
    </rPh>
    <rPh sb="197" eb="199">
      <t>ギョウム</t>
    </rPh>
    <rPh sb="200" eb="202">
      <t>ショカン</t>
    </rPh>
    <rPh sb="211" eb="212">
      <t>オモ</t>
    </rPh>
    <rPh sb="213" eb="215">
      <t>エンカク</t>
    </rPh>
    <rPh sb="216" eb="217">
      <t>ツギ</t>
    </rPh>
    <phoneticPr fontId="2"/>
  </si>
  <si>
    <t>　　　　　　　新「計量法」の施行</t>
    <rPh sb="15" eb="16">
      <t>コウ</t>
    </rPh>
    <phoneticPr fontId="2"/>
  </si>
  <si>
    <t>　　　　　　　社団法人計量計測技術センターを、指定定期検査機関に指定し、特定計量器の
　　　　　　定期検査を委託</t>
    <rPh sb="7" eb="9">
      <t>シャダン</t>
    </rPh>
    <rPh sb="9" eb="11">
      <t>ホウジン</t>
    </rPh>
    <rPh sb="11" eb="13">
      <t>ケイリョウ</t>
    </rPh>
    <rPh sb="13" eb="15">
      <t>ケイソク</t>
    </rPh>
    <rPh sb="15" eb="17">
      <t>ギジュツ</t>
    </rPh>
    <rPh sb="23" eb="25">
      <t>シテイ</t>
    </rPh>
    <rPh sb="25" eb="27">
      <t>テイキ</t>
    </rPh>
    <rPh sb="27" eb="29">
      <t>ケンサ</t>
    </rPh>
    <rPh sb="29" eb="31">
      <t>キカン</t>
    </rPh>
    <rPh sb="32" eb="34">
      <t>シテイ</t>
    </rPh>
    <rPh sb="36" eb="38">
      <t>トクテイ</t>
    </rPh>
    <rPh sb="38" eb="40">
      <t>ケイリョウ</t>
    </rPh>
    <rPh sb="40" eb="41">
      <t>キ</t>
    </rPh>
    <phoneticPr fontId="2"/>
  </si>
  <si>
    <t>　　　　　　　検定・検査の補助業務を一般社団法人計量計測技術センターに委託</t>
    <rPh sb="7" eb="9">
      <t>ケンテイ</t>
    </rPh>
    <rPh sb="10" eb="12">
      <t>ケンサ</t>
    </rPh>
    <rPh sb="13" eb="15">
      <t>ホジョ</t>
    </rPh>
    <rPh sb="15" eb="17">
      <t>ギョウム</t>
    </rPh>
    <rPh sb="18" eb="20">
      <t>イッパン</t>
    </rPh>
    <rPh sb="20" eb="22">
      <t>シャダン</t>
    </rPh>
    <rPh sb="22" eb="24">
      <t>ホウジン</t>
    </rPh>
    <rPh sb="24" eb="26">
      <t>ケイリョウ</t>
    </rPh>
    <rPh sb="26" eb="28">
      <t>ケイソク</t>
    </rPh>
    <rPh sb="28" eb="30">
      <t>ギジュツ</t>
    </rPh>
    <rPh sb="35" eb="37">
      <t>イタク</t>
    </rPh>
    <phoneticPr fontId="2"/>
  </si>
  <si>
    <t>盛岡市向中野一丁目12番10号</t>
    <rPh sb="0" eb="2">
      <t>モリオカ</t>
    </rPh>
    <rPh sb="2" eb="3">
      <t>シ</t>
    </rPh>
    <rPh sb="3" eb="4">
      <t>ム</t>
    </rPh>
    <rPh sb="4" eb="6">
      <t>ナカノ</t>
    </rPh>
    <rPh sb="6" eb="7">
      <t>イチ</t>
    </rPh>
    <rPh sb="7" eb="9">
      <t>チョウメ</t>
    </rPh>
    <rPh sb="11" eb="12">
      <t>バン</t>
    </rPh>
    <rPh sb="14" eb="15">
      <t>ゴウ</t>
    </rPh>
    <phoneticPr fontId="2"/>
  </si>
  <si>
    <t>２台</t>
    <rPh sb="1" eb="2">
      <t>ダイ</t>
    </rPh>
    <phoneticPr fontId="2"/>
  </si>
  <si>
    <t>数量</t>
    <rPh sb="0" eb="1">
      <t>カズ</t>
    </rPh>
    <rPh sb="1" eb="2">
      <t>リョウ</t>
    </rPh>
    <phoneticPr fontId="2"/>
  </si>
  <si>
    <t>走行クレーン</t>
    <rPh sb="0" eb="2">
      <t>ソウコウ</t>
    </rPh>
    <phoneticPr fontId="2"/>
  </si>
  <si>
    <t>２ｔ</t>
    <phoneticPr fontId="2"/>
  </si>
  <si>
    <t>電子天びん（実用基準分銅校正用）</t>
    <rPh sb="0" eb="2">
      <t>デンシ</t>
    </rPh>
    <rPh sb="2" eb="3">
      <t>テン</t>
    </rPh>
    <rPh sb="6" eb="8">
      <t>ジツヨウ</t>
    </rPh>
    <rPh sb="8" eb="10">
      <t>キジュン</t>
    </rPh>
    <rPh sb="10" eb="12">
      <t>フンドウ</t>
    </rPh>
    <rPh sb="12" eb="15">
      <t>コウセイヨウ</t>
    </rPh>
    <phoneticPr fontId="2"/>
  </si>
  <si>
    <t>　　〃</t>
    <phoneticPr fontId="2"/>
  </si>
  <si>
    <t>２１０ｇ/０．１ｍｇ　４１ｇ/０．０１ｍｇ</t>
    <phoneticPr fontId="2"/>
  </si>
  <si>
    <t>　　〃　  （量目用）</t>
    <rPh sb="7" eb="8">
      <t>リョウ</t>
    </rPh>
    <rPh sb="8" eb="9">
      <t>モク</t>
    </rPh>
    <rPh sb="9" eb="10">
      <t>ヨウ</t>
    </rPh>
    <phoneticPr fontId="2"/>
  </si>
  <si>
    <t>メスシリンダー</t>
    <phoneticPr fontId="2"/>
  </si>
  <si>
    <t>５００・２００・１００ｍＬ</t>
    <phoneticPr fontId="2"/>
  </si>
  <si>
    <t>６０ｋｇ/１０ｍｇ</t>
    <phoneticPr fontId="2"/>
  </si>
  <si>
    <t>５．１ｋｇ/　１ｍｇ　</t>
    <phoneticPr fontId="2"/>
  </si>
  <si>
    <t>３．１ｋｇ/１０ｍｇ　</t>
    <phoneticPr fontId="2"/>
  </si>
  <si>
    <t>実用基準分銅</t>
    <rPh sb="0" eb="1">
      <t>ジツ</t>
    </rPh>
    <rPh sb="1" eb="2">
      <t>ヨウ</t>
    </rPh>
    <rPh sb="2" eb="4">
      <t>キジュン</t>
    </rPh>
    <rPh sb="4" eb="6">
      <t>フンドウ</t>
    </rPh>
    <phoneticPr fontId="2"/>
  </si>
  <si>
    <t>　　１ｔ　　･････　１１個　　その他各種</t>
    <phoneticPr fontId="2"/>
  </si>
  <si>
    <t>５００ｋｇ　･････　１５個</t>
    <phoneticPr fontId="2"/>
  </si>
  <si>
    <t>広告パネルの貸し出し、広報資料の配布</t>
    <phoneticPr fontId="2"/>
  </si>
  <si>
    <t>（通年）量目不適正事業所指導</t>
    <phoneticPr fontId="2"/>
  </si>
  <si>
    <t>　正確な特定計量器を供給するために、計量法の規定に基づいて新しく作られた特定計量器や修理されたものの検定や装置検査を行っています。基準に適合し、合格したものには検定証印、タクシーメーターには装置検査証印を付し、取引や証明用に使用することができることとなります。（法第16条）
　この検定や装置検査は、製造事業者あるいは修理事業者からの検定申請や装置検査申請に基づいて行うものが大部分です。
　なお、指定製造事業者が製造した特定計量器は検定が免除され、指定製造事業者が基準適合証印を付します。</t>
    <rPh sb="53" eb="55">
      <t>ソウチ</t>
    </rPh>
    <rPh sb="55" eb="57">
      <t>ケンサ</t>
    </rPh>
    <rPh sb="144" eb="146">
      <t>ソウチ</t>
    </rPh>
    <rPh sb="146" eb="148">
      <t>ケンサ</t>
    </rPh>
    <rPh sb="172" eb="174">
      <t>ソウチ</t>
    </rPh>
    <rPh sb="174" eb="176">
      <t>ケンサ</t>
    </rPh>
    <rPh sb="176" eb="178">
      <t>シンセイ</t>
    </rPh>
    <phoneticPr fontId="2"/>
  </si>
  <si>
    <t>科目</t>
    <rPh sb="0" eb="1">
      <t>カ</t>
    </rPh>
    <rPh sb="1" eb="2">
      <t>メ</t>
    </rPh>
    <phoneticPr fontId="2"/>
  </si>
  <si>
    <t>金額</t>
    <rPh sb="0" eb="1">
      <t>キン</t>
    </rPh>
    <rPh sb="1" eb="2">
      <t>ガク</t>
    </rPh>
    <phoneticPr fontId="2"/>
  </si>
  <si>
    <t>種別</t>
    <rPh sb="0" eb="1">
      <t>タネ</t>
    </rPh>
    <rPh sb="1" eb="2">
      <t>ベツ</t>
    </rPh>
    <phoneticPr fontId="2"/>
  </si>
  <si>
    <t>合計</t>
    <rPh sb="0" eb="1">
      <t>ア</t>
    </rPh>
    <rPh sb="1" eb="2">
      <t>ケイ</t>
    </rPh>
    <phoneticPr fontId="2"/>
  </si>
  <si>
    <t>（１）歳入</t>
    <rPh sb="3" eb="4">
      <t>トシ</t>
    </rPh>
    <rPh sb="4" eb="5">
      <t>イ</t>
    </rPh>
    <phoneticPr fontId="2"/>
  </si>
  <si>
    <t>（２）歳出</t>
    <rPh sb="3" eb="4">
      <t>トシ</t>
    </rPh>
    <rPh sb="4" eb="5">
      <t>デ</t>
    </rPh>
    <phoneticPr fontId="2"/>
  </si>
  <si>
    <t>（注１）特定市の盛岡市は除く。</t>
    <rPh sb="1" eb="2">
      <t>チュウ</t>
    </rPh>
    <rPh sb="4" eb="6">
      <t>トクテイ</t>
    </rPh>
    <rPh sb="6" eb="7">
      <t>シ</t>
    </rPh>
    <rPh sb="8" eb="11">
      <t>モリオカシ</t>
    </rPh>
    <rPh sb="12" eb="13">
      <t>ノゾ</t>
    </rPh>
    <phoneticPr fontId="2"/>
  </si>
  <si>
    <t>　正しい特定計量器が適正に使用されているか、また、商品量目が適切であるかどうかなどについて法第148条の規定により工場、事業場、店舗等に立ち入って検査を行うものです。直接県民の消費生活に影響を及ぼすものであり、特に消費者保護行政の面からも重視され、きめ細かな、しかも、より効果的な施策が強く望まれています。
　立入検査の結果、不適正（計量法違反など）な事例のあった事業所、店舗に対してはその事業所等の責任者に直接指導を行ない、場合によっては改善状況の報告を求めたり、改善勧告書を発行するなどして適正な計量の確保に努めています。</t>
    <rPh sb="176" eb="178">
      <t>ジレイ</t>
    </rPh>
    <rPh sb="256" eb="257">
      <t>ツト</t>
    </rPh>
    <phoneticPr fontId="2"/>
  </si>
  <si>
    <t>　前記製造事業者のうち法第90条に基づき経済産業大臣の指定を受けた事業者は次のとおりです。</t>
    <rPh sb="1" eb="3">
      <t>ゼンキ</t>
    </rPh>
    <rPh sb="3" eb="5">
      <t>セイゾウ</t>
    </rPh>
    <rPh sb="5" eb="8">
      <t>ジギョウシャ</t>
    </rPh>
    <rPh sb="11" eb="12">
      <t>ホウ</t>
    </rPh>
    <rPh sb="12" eb="13">
      <t>ダイ</t>
    </rPh>
    <rPh sb="15" eb="16">
      <t>ジョウ</t>
    </rPh>
    <rPh sb="17" eb="18">
      <t>モト</t>
    </rPh>
    <rPh sb="20" eb="22">
      <t>ケイザイ</t>
    </rPh>
    <rPh sb="22" eb="24">
      <t>サンギョウ</t>
    </rPh>
    <rPh sb="24" eb="26">
      <t>ダイジン</t>
    </rPh>
    <rPh sb="27" eb="29">
      <t>シテイ</t>
    </rPh>
    <rPh sb="30" eb="31">
      <t>ウ</t>
    </rPh>
    <rPh sb="33" eb="36">
      <t>ジギョウシャ</t>
    </rPh>
    <rPh sb="37" eb="38">
      <t>ツギ</t>
    </rPh>
    <phoneticPr fontId="2"/>
  </si>
  <si>
    <r>
      <t xml:space="preserve">滝沢市鵜飼上高柳48
</t>
    </r>
    <r>
      <rPr>
        <sz val="9.5"/>
        <rFont val="ＭＳ 明朝"/>
        <family val="1"/>
        <charset val="128"/>
      </rPr>
      <t>（本社）神奈川県横浜市鶴見区鶴見中央3丁目9番27号</t>
    </r>
    <rPh sb="0" eb="2">
      <t>タキザワ</t>
    </rPh>
    <rPh sb="2" eb="3">
      <t>シ</t>
    </rPh>
    <rPh sb="3" eb="5">
      <t>ウカイ</t>
    </rPh>
    <rPh sb="5" eb="6">
      <t>ウエ</t>
    </rPh>
    <rPh sb="6" eb="7">
      <t>タカ</t>
    </rPh>
    <rPh sb="7" eb="8">
      <t>ヤナギ</t>
    </rPh>
    <phoneticPr fontId="2"/>
  </si>
  <si>
    <t>　非自動はかり（家庭用特定計量器を除く）、分銅及びおもり（特定計量器）を販売する事業者は、知事に販売事業の届出をしなければなりません。また、販売事業者は、販売に必要な知識の習得に努めなければなりません。</t>
    <rPh sb="1" eb="2">
      <t>ヒ</t>
    </rPh>
    <rPh sb="2" eb="4">
      <t>ジドウ</t>
    </rPh>
    <rPh sb="8" eb="11">
      <t>カテイヨウ</t>
    </rPh>
    <rPh sb="11" eb="13">
      <t>トクテイ</t>
    </rPh>
    <rPh sb="13" eb="15">
      <t>ケイリョウ</t>
    </rPh>
    <rPh sb="15" eb="16">
      <t>キ</t>
    </rPh>
    <rPh sb="17" eb="18">
      <t>ノゾ</t>
    </rPh>
    <rPh sb="21" eb="23">
      <t>フンドウ</t>
    </rPh>
    <rPh sb="23" eb="24">
      <t>オヨ</t>
    </rPh>
    <rPh sb="29" eb="31">
      <t>トクテイ</t>
    </rPh>
    <rPh sb="31" eb="33">
      <t>ケイリョウ</t>
    </rPh>
    <rPh sb="33" eb="34">
      <t>キ</t>
    </rPh>
    <rPh sb="36" eb="38">
      <t>ハンバイ</t>
    </rPh>
    <rPh sb="40" eb="43">
      <t>ジギョウシャ</t>
    </rPh>
    <rPh sb="45" eb="46">
      <t>チ</t>
    </rPh>
    <phoneticPr fontId="2"/>
  </si>
  <si>
    <r>
      <rPr>
        <sz val="8"/>
        <rFont val="ＭＳ 明朝"/>
        <family val="1"/>
        <charset val="128"/>
      </rPr>
      <t>フジメタルリサイクル株式会社</t>
    </r>
    <r>
      <rPr>
        <sz val="10"/>
        <rFont val="ＭＳ 明朝"/>
        <family val="1"/>
        <charset val="128"/>
      </rPr>
      <t>（北上工場）</t>
    </r>
    <rPh sb="10" eb="11">
      <t>カブ</t>
    </rPh>
    <rPh sb="11" eb="12">
      <t>シキ</t>
    </rPh>
    <rPh sb="12" eb="14">
      <t>カイシャ</t>
    </rPh>
    <rPh sb="15" eb="19">
      <t>キタカミコウジョウ</t>
    </rPh>
    <phoneticPr fontId="2"/>
  </si>
  <si>
    <r>
      <rPr>
        <sz val="8"/>
        <rFont val="ＭＳ 明朝"/>
        <family val="1"/>
        <charset val="128"/>
      </rPr>
      <t>フジメタルリサイクル株式会社</t>
    </r>
    <r>
      <rPr>
        <sz val="10"/>
        <rFont val="ＭＳ 明朝"/>
        <family val="1"/>
        <charset val="128"/>
      </rPr>
      <t>（釜石工場）</t>
    </r>
    <rPh sb="17" eb="19">
      <t>コウジョウ</t>
    </rPh>
    <phoneticPr fontId="2"/>
  </si>
  <si>
    <t>　証明事業者の所有する設備については法第116条により知事が検査を行うことになっていますが、その検査は計量士による代検査によっても良いこととなっており、本県では計量士の代検査を受けています。</t>
    <rPh sb="1" eb="3">
      <t>ショウメイ</t>
    </rPh>
    <rPh sb="3" eb="6">
      <t>ジギョウシャ</t>
    </rPh>
    <rPh sb="7" eb="9">
      <t>ショユウ</t>
    </rPh>
    <rPh sb="11" eb="13">
      <t>セツビ</t>
    </rPh>
    <rPh sb="18" eb="19">
      <t>ホウ</t>
    </rPh>
    <rPh sb="19" eb="20">
      <t>ダイ</t>
    </rPh>
    <rPh sb="23" eb="24">
      <t>ジョウ</t>
    </rPh>
    <rPh sb="27" eb="29">
      <t>チジ</t>
    </rPh>
    <rPh sb="30" eb="32">
      <t>ケンサ</t>
    </rPh>
    <rPh sb="33" eb="34">
      <t>オコナ</t>
    </rPh>
    <rPh sb="65" eb="66">
      <t>ヨ</t>
    </rPh>
    <phoneticPr fontId="2"/>
  </si>
  <si>
    <t>（単位：件）</t>
    <rPh sb="1" eb="3">
      <t>タンイ</t>
    </rPh>
    <rPh sb="4" eb="5">
      <t>ケン</t>
    </rPh>
    <phoneticPr fontId="2"/>
  </si>
  <si>
    <t>１個</t>
  </si>
  <si>
    <t>１個</t>
    <phoneticPr fontId="2"/>
  </si>
  <si>
    <t>１台</t>
    <phoneticPr fontId="2"/>
  </si>
  <si>
    <t>１組</t>
  </si>
  <si>
    <t>１組</t>
    <phoneticPr fontId="2"/>
  </si>
  <si>
    <t>３個</t>
    <phoneticPr fontId="2"/>
  </si>
  <si>
    <t>２個</t>
    <phoneticPr fontId="2"/>
  </si>
  <si>
    <t>１本</t>
    <phoneticPr fontId="2"/>
  </si>
  <si>
    <t>（１）基準器</t>
    <rPh sb="3" eb="4">
      <t>モト</t>
    </rPh>
    <rPh sb="4" eb="5">
      <t>ジュン</t>
    </rPh>
    <rPh sb="5" eb="6">
      <t>キ</t>
    </rPh>
    <phoneticPr fontId="2"/>
  </si>
  <si>
    <t>（２）主要検査設備</t>
    <rPh sb="3" eb="5">
      <t>シュヨウ</t>
    </rPh>
    <rPh sb="5" eb="7">
      <t>ケンサ</t>
    </rPh>
    <rPh sb="7" eb="9">
      <t>セツビ</t>
    </rPh>
    <phoneticPr fontId="2"/>
  </si>
  <si>
    <t>（２）歳出</t>
    <rPh sb="3" eb="4">
      <t>サイ</t>
    </rPh>
    <rPh sb="4" eb="5">
      <t>デ</t>
    </rPh>
    <phoneticPr fontId="2"/>
  </si>
  <si>
    <t>（１）主な検定・装置検査申請者</t>
    <rPh sb="3" eb="4">
      <t>オモ</t>
    </rPh>
    <rPh sb="5" eb="7">
      <t>ケンテイ</t>
    </rPh>
    <rPh sb="8" eb="10">
      <t>ソウチ</t>
    </rPh>
    <rPh sb="10" eb="12">
      <t>ケンサ</t>
    </rPh>
    <rPh sb="12" eb="15">
      <t>シンセイシャ</t>
    </rPh>
    <phoneticPr fontId="2"/>
  </si>
  <si>
    <t xml:space="preserve">（２）検定証印・装置検査証印の有効期間 </t>
    <rPh sb="3" eb="5">
      <t>ケンテイ</t>
    </rPh>
    <rPh sb="5" eb="7">
      <t>ショウイン</t>
    </rPh>
    <rPh sb="8" eb="10">
      <t>ソウチ</t>
    </rPh>
    <rPh sb="10" eb="12">
      <t>ケンサ</t>
    </rPh>
    <rPh sb="12" eb="14">
      <t>ショウイン</t>
    </rPh>
    <rPh sb="15" eb="17">
      <t>ユウコウ</t>
    </rPh>
    <rPh sb="17" eb="19">
      <t>キカン</t>
    </rPh>
    <phoneticPr fontId="2"/>
  </si>
  <si>
    <t xml:space="preserve">（３）検定・装置検査の実施状況 </t>
    <rPh sb="3" eb="5">
      <t>ケンテイ</t>
    </rPh>
    <rPh sb="6" eb="8">
      <t>ソウチ</t>
    </rPh>
    <rPh sb="8" eb="10">
      <t>ケンサ</t>
    </rPh>
    <rPh sb="11" eb="13">
      <t>ジッシ</t>
    </rPh>
    <rPh sb="13" eb="15">
      <t>ジョウキョウ</t>
    </rPh>
    <phoneticPr fontId="2"/>
  </si>
  <si>
    <t>　（１）特定計量器等の検定、検査、審査等に関すること。</t>
    <rPh sb="4" eb="6">
      <t>トクテイ</t>
    </rPh>
    <rPh sb="6" eb="8">
      <t>ケイリョウ</t>
    </rPh>
    <rPh sb="8" eb="9">
      <t>キ</t>
    </rPh>
    <rPh sb="9" eb="10">
      <t>トウ</t>
    </rPh>
    <rPh sb="11" eb="13">
      <t>ケンテイ</t>
    </rPh>
    <rPh sb="14" eb="16">
      <t>ケンサ</t>
    </rPh>
    <rPh sb="17" eb="19">
      <t>シンサ</t>
    </rPh>
    <rPh sb="19" eb="20">
      <t>トウ</t>
    </rPh>
    <rPh sb="21" eb="22">
      <t>カン</t>
    </rPh>
    <phoneticPr fontId="2"/>
  </si>
  <si>
    <t>　（２）計量検定に係る報告の徴収、立入検査等に関すること｡</t>
    <rPh sb="4" eb="6">
      <t>ケイリョウ</t>
    </rPh>
    <rPh sb="6" eb="8">
      <t>ケンテイ</t>
    </rPh>
    <rPh sb="9" eb="10">
      <t>カカワ</t>
    </rPh>
    <rPh sb="11" eb="13">
      <t>ホウコク</t>
    </rPh>
    <rPh sb="14" eb="16">
      <t>チョウシュウ</t>
    </rPh>
    <rPh sb="17" eb="19">
      <t>タチイリ</t>
    </rPh>
    <rPh sb="19" eb="22">
      <t>ケンサナド</t>
    </rPh>
    <rPh sb="23" eb="24">
      <t>カン</t>
    </rPh>
    <phoneticPr fontId="2"/>
  </si>
  <si>
    <t>　（３）上記目的を達成するために必要な業務に関すること。</t>
    <rPh sb="4" eb="6">
      <t>ジョウキ</t>
    </rPh>
    <rPh sb="6" eb="8">
      <t>モクテキ</t>
    </rPh>
    <rPh sb="9" eb="11">
      <t>タッセイ</t>
    </rPh>
    <rPh sb="16" eb="18">
      <t>ヒツヨウ</t>
    </rPh>
    <rPh sb="19" eb="21">
      <t>ギョウム</t>
    </rPh>
    <rPh sb="22" eb="23">
      <t>カン</t>
    </rPh>
    <phoneticPr fontId="2"/>
  </si>
  <si>
    <r>
      <rPr>
        <sz val="11"/>
        <rFont val="ＭＳ 明朝"/>
        <family val="1"/>
        <charset val="128"/>
      </rPr>
      <t>〇指定製造事業者</t>
    </r>
    <r>
      <rPr>
        <sz val="10"/>
        <rFont val="ＭＳ 明朝"/>
        <family val="1"/>
        <charset val="128"/>
      </rPr>
      <t>（１事業者）</t>
    </r>
    <rPh sb="1" eb="3">
      <t>シテイ</t>
    </rPh>
    <rPh sb="3" eb="5">
      <t>セイゾウ</t>
    </rPh>
    <rPh sb="5" eb="8">
      <t>ジギョウシャ</t>
    </rPh>
    <phoneticPr fontId="2"/>
  </si>
  <si>
    <t>　適正計量管理事業所</t>
    <rPh sb="7" eb="9">
      <t>ジギョウ</t>
    </rPh>
    <phoneticPr fontId="2"/>
  </si>
  <si>
    <t>UDトラックス岩手株式会社</t>
    <rPh sb="7" eb="9">
      <t>イワテ</t>
    </rPh>
    <rPh sb="9" eb="13">
      <t>カブシキガイシャ</t>
    </rPh>
    <phoneticPr fontId="2"/>
  </si>
  <si>
    <t>ホッパースケール
充填用自動はかり</t>
    <rPh sb="9" eb="11">
      <t>ジュウテン</t>
    </rPh>
    <rPh sb="11" eb="12">
      <t>ヨウ</t>
    </rPh>
    <rPh sb="12" eb="14">
      <t>ジドウ</t>
    </rPh>
    <phoneticPr fontId="2"/>
  </si>
  <si>
    <t>株式会社イシダ</t>
    <rPh sb="0" eb="4">
      <t>カブシキカイシャ</t>
    </rPh>
    <phoneticPr fontId="2"/>
  </si>
  <si>
    <t>ホッパースケール
充填用自動はかり
コンベヤスケール
自動補足式はかり
その他の自動はかり</t>
    <rPh sb="9" eb="11">
      <t>ジュウテン</t>
    </rPh>
    <rPh sb="11" eb="12">
      <t>ヨウ</t>
    </rPh>
    <rPh sb="12" eb="14">
      <t>ジドウ</t>
    </rPh>
    <rPh sb="27" eb="29">
      <t>ジドウ</t>
    </rPh>
    <rPh sb="29" eb="31">
      <t>ホソク</t>
    </rPh>
    <rPh sb="31" eb="32">
      <t>シキ</t>
    </rPh>
    <rPh sb="38" eb="39">
      <t>タ</t>
    </rPh>
    <rPh sb="40" eb="42">
      <t>ジドウ</t>
    </rPh>
    <phoneticPr fontId="2"/>
  </si>
  <si>
    <t>アンリツインフィビス株式会社</t>
    <rPh sb="10" eb="14">
      <t>カブシキカイシャ</t>
    </rPh>
    <phoneticPr fontId="2"/>
  </si>
  <si>
    <t>充填用自動はかり</t>
    <rPh sb="0" eb="5">
      <t>ジュウテンヨウジドウ</t>
    </rPh>
    <phoneticPr fontId="2"/>
  </si>
  <si>
    <t>盛岡市みたけ３丁目38番39号
（本社）京都府京都市左京区聖護院山王町44番地</t>
    <rPh sb="17" eb="19">
      <t>ホンシャ</t>
    </rPh>
    <phoneticPr fontId="2"/>
  </si>
  <si>
    <t>紫波郡矢巾町大字又兵エ新田４-74-11
（本社）神奈川県厚木市恩名５丁目１番１号</t>
    <rPh sb="22" eb="24">
      <t>ホンシャ</t>
    </rPh>
    <phoneticPr fontId="2"/>
  </si>
  <si>
    <t>北上市川岸１丁目16-１</t>
    <phoneticPr fontId="2"/>
  </si>
  <si>
    <t>株式会社岩手オートリサイクルセンター</t>
    <rPh sb="0" eb="4">
      <t>カブシキカイシャ</t>
    </rPh>
    <rPh sb="4" eb="6">
      <t>イワテ</t>
    </rPh>
    <phoneticPr fontId="2"/>
  </si>
  <si>
    <t>〃</t>
  </si>
  <si>
    <t>自重計</t>
    <rPh sb="0" eb="2">
      <t>ジジュウ</t>
    </rPh>
    <rPh sb="2" eb="3">
      <t>ケイ</t>
    </rPh>
    <phoneticPr fontId="2"/>
  </si>
  <si>
    <t>宮城県仙台市宮城野区苦竹三丁目1番1号</t>
    <phoneticPr fontId="2"/>
  </si>
  <si>
    <t>紫波郡矢巾町大字広宮沢第5地割2番1号</t>
    <phoneticPr fontId="2"/>
  </si>
  <si>
    <t>グレインマシナリー東日本株式会社</t>
    <rPh sb="9" eb="10">
      <t>ヒガシ</t>
    </rPh>
    <rPh sb="10" eb="12">
      <t>ニホン</t>
    </rPh>
    <rPh sb="12" eb="16">
      <t>カブシキガイシャ</t>
    </rPh>
    <phoneticPr fontId="2"/>
  </si>
  <si>
    <t>ホッパースケール
充填用自動はかり
自動補足式はかり</t>
    <rPh sb="9" eb="11">
      <t>ジュウテン</t>
    </rPh>
    <rPh sb="11" eb="12">
      <t>ヨウ</t>
    </rPh>
    <rPh sb="12" eb="14">
      <t>ジドウ</t>
    </rPh>
    <rPh sb="18" eb="20">
      <t>ジドウ</t>
    </rPh>
    <rPh sb="20" eb="22">
      <t>ホソク</t>
    </rPh>
    <rPh sb="22" eb="23">
      <t>シキ</t>
    </rPh>
    <phoneticPr fontId="2"/>
  </si>
  <si>
    <t>株式会社サタケ</t>
    <rPh sb="0" eb="2">
      <t>カブシキ</t>
    </rPh>
    <rPh sb="2" eb="4">
      <t>カイシャ</t>
    </rPh>
    <phoneticPr fontId="2"/>
  </si>
  <si>
    <t>ホッパースケール
充填用自動はかり
自動補足式はかり
その他の自動はかり</t>
    <rPh sb="9" eb="11">
      <t>ジュウテン</t>
    </rPh>
    <rPh sb="11" eb="12">
      <t>ヨウ</t>
    </rPh>
    <rPh sb="12" eb="14">
      <t>ジドウ</t>
    </rPh>
    <rPh sb="18" eb="20">
      <t>ジドウ</t>
    </rPh>
    <rPh sb="20" eb="22">
      <t>ホソク</t>
    </rPh>
    <rPh sb="22" eb="23">
      <t>シキ</t>
    </rPh>
    <rPh sb="29" eb="30">
      <t>タ</t>
    </rPh>
    <rPh sb="31" eb="33">
      <t>ジドウ</t>
    </rPh>
    <phoneticPr fontId="2"/>
  </si>
  <si>
    <t>東北産機システム株式会社</t>
    <rPh sb="0" eb="2">
      <t>トウホク</t>
    </rPh>
    <rPh sb="2" eb="3">
      <t>サン</t>
    </rPh>
    <rPh sb="3" eb="4">
      <t>キ</t>
    </rPh>
    <rPh sb="8" eb="12">
      <t>カブシキガイシャ</t>
    </rPh>
    <phoneticPr fontId="2"/>
  </si>
  <si>
    <t>株式会社寺岡システム</t>
    <rPh sb="0" eb="4">
      <t>カブシキガイシャ</t>
    </rPh>
    <rPh sb="4" eb="6">
      <t>テラオカ</t>
    </rPh>
    <phoneticPr fontId="2"/>
  </si>
  <si>
    <t>自動補足式はかり
その他の自動はかり</t>
    <rPh sb="0" eb="5">
      <t>ジドウホソクシキ</t>
    </rPh>
    <rPh sb="11" eb="12">
      <t>タ</t>
    </rPh>
    <rPh sb="13" eb="15">
      <t>ジドウ</t>
    </rPh>
    <phoneticPr fontId="2"/>
  </si>
  <si>
    <t>充填用自動はかり
自動補足式はかり
その他の自動はかり</t>
    <rPh sb="9" eb="11">
      <t>ジドウ</t>
    </rPh>
    <rPh sb="11" eb="13">
      <t>ホソク</t>
    </rPh>
    <rPh sb="13" eb="14">
      <t>シキ</t>
    </rPh>
    <rPh sb="20" eb="21">
      <t>タ</t>
    </rPh>
    <rPh sb="22" eb="24">
      <t>ジドウ</t>
    </rPh>
    <phoneticPr fontId="2"/>
  </si>
  <si>
    <t>北上市川岸１丁目16番1号</t>
    <phoneticPr fontId="2"/>
  </si>
  <si>
    <t>北上市川岸１丁目16-１</t>
    <phoneticPr fontId="2"/>
  </si>
  <si>
    <t>青森県八戸市諏訪３丁目20-４</t>
    <phoneticPr fontId="2"/>
  </si>
  <si>
    <t>宮城県仙台市若林区卸町３丁目６番地の５</t>
    <phoneticPr fontId="2"/>
  </si>
  <si>
    <t>盛岡市手代森14-16-398</t>
    <phoneticPr fontId="2"/>
  </si>
  <si>
    <t>東北汽船港運株式会社</t>
    <rPh sb="0" eb="2">
      <t>トウホク</t>
    </rPh>
    <rPh sb="2" eb="4">
      <t>キセン</t>
    </rPh>
    <rPh sb="4" eb="6">
      <t>コウウン</t>
    </rPh>
    <rPh sb="6" eb="10">
      <t>カブシキガイシャ</t>
    </rPh>
    <phoneticPr fontId="2"/>
  </si>
  <si>
    <t>株式会社木村架設工業</t>
    <rPh sb="0" eb="4">
      <t>カブシキガイシャ</t>
    </rPh>
    <rPh sb="4" eb="6">
      <t>キムラ</t>
    </rPh>
    <rPh sb="6" eb="8">
      <t>カセツ</t>
    </rPh>
    <rPh sb="8" eb="10">
      <t>コウギョウ</t>
    </rPh>
    <phoneticPr fontId="2"/>
  </si>
  <si>
    <t>大船渡市大船渡町字野々田23番地10</t>
    <phoneticPr fontId="2"/>
  </si>
  <si>
    <t>大船渡市大船渡町字野々田124番地3</t>
    <phoneticPr fontId="2"/>
  </si>
  <si>
    <t>釜石市大平町二丁目1番17号</t>
    <phoneticPr fontId="2"/>
  </si>
  <si>
    <t>釜石市栗林町24地割41-2</t>
    <phoneticPr fontId="2"/>
  </si>
  <si>
    <r>
      <t>　製造事業者</t>
    </r>
    <r>
      <rPr>
        <sz val="10"/>
        <rFont val="ＭＳ 明朝"/>
        <family val="1"/>
        <charset val="128"/>
      </rPr>
      <t>（１０事業者）</t>
    </r>
    <phoneticPr fontId="2"/>
  </si>
  <si>
    <t>主任・主事
(３名)</t>
    <rPh sb="3" eb="5">
      <t>シュジ</t>
    </rPh>
    <rPh sb="8" eb="9">
      <t>メイ</t>
    </rPh>
    <phoneticPr fontId="2"/>
  </si>
  <si>
    <t>久慈市</t>
  </si>
  <si>
    <t>奥州市</t>
  </si>
  <si>
    <t>釜石市</t>
  </si>
  <si>
    <t>陸前高田市</t>
  </si>
  <si>
    <t>八幡平市</t>
  </si>
  <si>
    <t>花巻市</t>
  </si>
  <si>
    <t>一関市</t>
  </si>
  <si>
    <t>宮古市</t>
    <phoneticPr fontId="2"/>
  </si>
  <si>
    <t>県北７市</t>
    <rPh sb="0" eb="1">
      <t>ケン</t>
    </rPh>
    <rPh sb="1" eb="2">
      <t>キタ</t>
    </rPh>
    <rPh sb="3" eb="4">
      <t>シ</t>
    </rPh>
    <phoneticPr fontId="2"/>
  </si>
  <si>
    <t>岩手郡（３町）</t>
    <rPh sb="0" eb="2">
      <t>イワテ</t>
    </rPh>
    <rPh sb="2" eb="3">
      <t>グン</t>
    </rPh>
    <rPh sb="5" eb="6">
      <t>マチ</t>
    </rPh>
    <phoneticPr fontId="2"/>
  </si>
  <si>
    <t>７市10町４村</t>
    <rPh sb="1" eb="2">
      <t>シ</t>
    </rPh>
    <rPh sb="4" eb="5">
      <t>マチ</t>
    </rPh>
    <rPh sb="6" eb="7">
      <t>ムラ</t>
    </rPh>
    <phoneticPr fontId="2"/>
  </si>
  <si>
    <t>（令和４年４月１日現在）</t>
    <rPh sb="1" eb="3">
      <t>レイワ</t>
    </rPh>
    <rPh sb="4" eb="5">
      <t>ネン</t>
    </rPh>
    <rPh sb="5" eb="6">
      <t>ヘイネン</t>
    </rPh>
    <rPh sb="6" eb="7">
      <t>ツキ</t>
    </rPh>
    <rPh sb="8" eb="9">
      <t>ヒ</t>
    </rPh>
    <rPh sb="9" eb="11">
      <t>ゲンザイ</t>
    </rPh>
    <phoneticPr fontId="2"/>
  </si>
  <si>
    <t>株式会社YDKテクノロジーズ</t>
    <rPh sb="0" eb="4">
      <t>カブシキカイシャ</t>
    </rPh>
    <phoneticPr fontId="2"/>
  </si>
  <si>
    <t>サタケ東北株式会社</t>
    <rPh sb="3" eb="9">
      <t>トウホクカブシキカイシャ</t>
    </rPh>
    <phoneticPr fontId="2"/>
  </si>
  <si>
    <t>盛岡市上堂三丁目21番4号
[八戸市長苗代字化石85-５]</t>
    <rPh sb="0" eb="3">
      <t>モリオカシ</t>
    </rPh>
    <rPh sb="3" eb="4">
      <t>ウエ</t>
    </rPh>
    <rPh sb="4" eb="5">
      <t>ドウ</t>
    </rPh>
    <rPh sb="5" eb="6">
      <t>サン</t>
    </rPh>
    <rPh sb="6" eb="8">
      <t>チョウメ</t>
    </rPh>
    <rPh sb="10" eb="11">
      <t>バン</t>
    </rPh>
    <rPh sb="12" eb="13">
      <t>ゴウ</t>
    </rPh>
    <rPh sb="15" eb="17">
      <t>ハチノヘ</t>
    </rPh>
    <rPh sb="17" eb="18">
      <t>シ</t>
    </rPh>
    <rPh sb="18" eb="19">
      <t>ナガ</t>
    </rPh>
    <rPh sb="19" eb="20">
      <t>ナエ</t>
    </rPh>
    <rPh sb="20" eb="21">
      <t>シロ</t>
    </rPh>
    <rPh sb="21" eb="22">
      <t>アザ</t>
    </rPh>
    <rPh sb="22" eb="24">
      <t>カセキ</t>
    </rPh>
    <phoneticPr fontId="2"/>
  </si>
  <si>
    <t>株式会社T＆A</t>
    <rPh sb="0" eb="4">
      <t>カブシキカイシャ</t>
    </rPh>
    <phoneticPr fontId="2"/>
  </si>
  <si>
    <t>〃</t>
    <phoneticPr fontId="2"/>
  </si>
  <si>
    <t>盛岡市本宮小林45-4</t>
    <rPh sb="0" eb="3">
      <t>モリオカシ</t>
    </rPh>
    <rPh sb="3" eb="5">
      <t>モトミヤ</t>
    </rPh>
    <rPh sb="5" eb="7">
      <t>コバヤシ</t>
    </rPh>
    <phoneticPr fontId="2"/>
  </si>
  <si>
    <t>盛岡市新田町４-25</t>
    <rPh sb="0" eb="3">
      <t>モリオカシ</t>
    </rPh>
    <rPh sb="3" eb="6">
      <t>シンデンチョウ</t>
    </rPh>
    <phoneticPr fontId="2"/>
  </si>
  <si>
    <t>　(令和４年４月１日現在）</t>
    <rPh sb="2" eb="4">
      <t>レイワ</t>
    </rPh>
    <rPh sb="5" eb="6">
      <t>ネン</t>
    </rPh>
    <rPh sb="6" eb="7">
      <t>ヘイネン</t>
    </rPh>
    <rPh sb="7" eb="8">
      <t>ツキ</t>
    </rPh>
    <rPh sb="9" eb="10">
      <t>ヒ</t>
    </rPh>
    <rPh sb="10" eb="12">
      <t>ゲンザイ</t>
    </rPh>
    <phoneticPr fontId="2"/>
  </si>
  <si>
    <t>有限会社リサイクル江刺</t>
    <phoneticPr fontId="2"/>
  </si>
  <si>
    <t>奥州市江刺梁川字濁沢233</t>
    <phoneticPr fontId="2"/>
  </si>
  <si>
    <t>宮古市佐原２丁目１番８号</t>
    <rPh sb="0" eb="2">
      <t>ミヤコ</t>
    </rPh>
    <rPh sb="2" eb="3">
      <t>シ</t>
    </rPh>
    <rPh sb="3" eb="5">
      <t>サハラ</t>
    </rPh>
    <rPh sb="6" eb="8">
      <t>チョウメ</t>
    </rPh>
    <rPh sb="9" eb="10">
      <t>バン</t>
    </rPh>
    <rPh sb="11" eb="12">
      <t>ゴウ</t>
    </rPh>
    <phoneticPr fontId="2"/>
  </si>
  <si>
    <t>株式会社ベルジョイス</t>
    <rPh sb="0" eb="2">
      <t>カブシキ</t>
    </rPh>
    <rPh sb="2" eb="4">
      <t>カイシャ</t>
    </rPh>
    <phoneticPr fontId="2"/>
  </si>
  <si>
    <t>仙台資材センター盛岡派出</t>
    <rPh sb="0" eb="2">
      <t>センダイ</t>
    </rPh>
    <rPh sb="2" eb="4">
      <t>シザイ</t>
    </rPh>
    <rPh sb="8" eb="10">
      <t>モリオカ</t>
    </rPh>
    <rPh sb="10" eb="12">
      <t>ハシュツ</t>
    </rPh>
    <phoneticPr fontId="2"/>
  </si>
  <si>
    <t>盛岡市厨川一丁目17番60号</t>
    <rPh sb="0" eb="3">
      <t>モリオカシ</t>
    </rPh>
    <rPh sb="3" eb="5">
      <t>クリヤガワ</t>
    </rPh>
    <rPh sb="5" eb="8">
      <t>イッチョウメ</t>
    </rPh>
    <rPh sb="10" eb="11">
      <t>バン</t>
    </rPh>
    <rPh sb="13" eb="14">
      <t>ゴウ</t>
    </rPh>
    <phoneticPr fontId="2"/>
  </si>
  <si>
    <t>株式会社ふるさと交通</t>
    <rPh sb="0" eb="2">
      <t>カブシキ</t>
    </rPh>
    <rPh sb="2" eb="4">
      <t>カイシャ</t>
    </rPh>
    <rPh sb="8" eb="10">
      <t>コウツウ</t>
    </rPh>
    <phoneticPr fontId="2"/>
  </si>
  <si>
    <t>（令和４年４月１日現在）</t>
    <rPh sb="1" eb="3">
      <t>レイワ</t>
    </rPh>
    <phoneticPr fontId="2"/>
  </si>
  <si>
    <t>令　和　４　年　度　版</t>
    <rPh sb="0" eb="1">
      <t>レイ</t>
    </rPh>
    <rPh sb="2" eb="3">
      <t>ワ</t>
    </rPh>
    <rPh sb="6" eb="7">
      <t>トシ</t>
    </rPh>
    <rPh sb="8" eb="9">
      <t>タビ</t>
    </rPh>
    <rPh sb="10" eb="11">
      <t>バン</t>
    </rPh>
    <phoneticPr fontId="2"/>
  </si>
  <si>
    <t>Ⅱ　令和４年度の業務予定</t>
    <rPh sb="2" eb="4">
      <t>レイワ</t>
    </rPh>
    <rPh sb="5" eb="7">
      <t>ネンド</t>
    </rPh>
    <rPh sb="8" eb="10">
      <t>ギョウム</t>
    </rPh>
    <rPh sb="10" eb="12">
      <t>ヨテイ</t>
    </rPh>
    <phoneticPr fontId="2"/>
  </si>
  <si>
    <t>Ⅲ　令和３年度の業務実績</t>
    <rPh sb="2" eb="4">
      <t>レイワ</t>
    </rPh>
    <rPh sb="5" eb="7">
      <t>ネンド</t>
    </rPh>
    <rPh sb="8" eb="10">
      <t>ギョウム</t>
    </rPh>
    <rPh sb="10" eb="12">
      <t>ジッセキ</t>
    </rPh>
    <phoneticPr fontId="2"/>
  </si>
  <si>
    <t>２ｍｇ～１０ｋｇ(３０個)</t>
    <rPh sb="11" eb="12">
      <t>コ</t>
    </rPh>
    <phoneticPr fontId="2"/>
  </si>
  <si>
    <t>基準ガラス製温度計</t>
    <phoneticPr fontId="2"/>
  </si>
  <si>
    <r>
      <t>0．47～0．057ｇ/ｃｍ</t>
    </r>
    <r>
      <rPr>
        <vertAlign val="superscript"/>
        <sz val="11"/>
        <rFont val="ＭＳ 明朝"/>
        <family val="1"/>
        <charset val="128"/>
      </rPr>
      <t>3</t>
    </r>
    <phoneticPr fontId="2"/>
  </si>
  <si>
    <t>（令和４年4月1日現在）</t>
    <rPh sb="1" eb="3">
      <t>レイワ</t>
    </rPh>
    <phoneticPr fontId="2"/>
  </si>
  <si>
    <t>計量関係事業の指定、登録、届出</t>
    <rPh sb="0" eb="2">
      <t>ケイリョウ</t>
    </rPh>
    <rPh sb="2" eb="4">
      <t>カンケイ</t>
    </rPh>
    <rPh sb="4" eb="6">
      <t>ジギョウ</t>
    </rPh>
    <rPh sb="7" eb="9">
      <t>シテイ</t>
    </rPh>
    <rPh sb="10" eb="12">
      <t>トウロク</t>
    </rPh>
    <rPh sb="13" eb="15">
      <t>トドケデ</t>
    </rPh>
    <phoneticPr fontId="2"/>
  </si>
  <si>
    <t>計量適正化の啓発・普及</t>
    <rPh sb="0" eb="2">
      <t>ケイリョウ</t>
    </rPh>
    <rPh sb="2" eb="5">
      <t>テキセイカ</t>
    </rPh>
    <rPh sb="6" eb="8">
      <t>ケイハツ</t>
    </rPh>
    <rPh sb="9" eb="11">
      <t>フキュウ</t>
    </rPh>
    <phoneticPr fontId="2"/>
  </si>
  <si>
    <t>立入検査</t>
    <rPh sb="0" eb="2">
      <t>タチイリ</t>
    </rPh>
    <rPh sb="2" eb="4">
      <t>ケンサ</t>
    </rPh>
    <phoneticPr fontId="2"/>
  </si>
  <si>
    <t>計量モニター事業</t>
    <rPh sb="0" eb="2">
      <t>ケイリョウ</t>
    </rPh>
    <rPh sb="6" eb="8">
      <t>ジギョウ</t>
    </rPh>
    <phoneticPr fontId="2"/>
  </si>
  <si>
    <t>計量関係団体の指導</t>
    <rPh sb="0" eb="2">
      <t>ケイリョウ</t>
    </rPh>
    <rPh sb="2" eb="4">
      <t>カンケイ</t>
    </rPh>
    <rPh sb="4" eb="6">
      <t>ダンタイ</t>
    </rPh>
    <rPh sb="7" eb="9">
      <t>シドウ</t>
    </rPh>
    <phoneticPr fontId="2"/>
  </si>
  <si>
    <t>特定計量器の検定</t>
    <rPh sb="0" eb="2">
      <t>トクテイ</t>
    </rPh>
    <rPh sb="2" eb="5">
      <t>ケイリョウキ</t>
    </rPh>
    <rPh sb="6" eb="8">
      <t>ケンテイ</t>
    </rPh>
    <phoneticPr fontId="2"/>
  </si>
  <si>
    <t>タクシーメーター装置検査</t>
    <rPh sb="8" eb="10">
      <t>ソウチ</t>
    </rPh>
    <rPh sb="10" eb="12">
      <t>ケンサ</t>
    </rPh>
    <phoneticPr fontId="2"/>
  </si>
  <si>
    <t>基準器検査</t>
    <rPh sb="0" eb="2">
      <t>キジュン</t>
    </rPh>
    <rPh sb="2" eb="3">
      <t>キ</t>
    </rPh>
    <rPh sb="3" eb="5">
      <t>ケンサ</t>
    </rPh>
    <phoneticPr fontId="2"/>
  </si>
  <si>
    <t>　予算額（令和４年度当初予算）</t>
    <rPh sb="5" eb="7">
      <t>レイワ</t>
    </rPh>
    <phoneticPr fontId="2"/>
  </si>
  <si>
    <t>　令和４年度の主要な業務の執行を次のとおり計画しています。</t>
    <rPh sb="1" eb="3">
      <t>レイワ</t>
    </rPh>
    <rPh sb="4" eb="6">
      <t>ネンド</t>
    </rPh>
    <rPh sb="7" eb="9">
      <t>シュヨウ</t>
    </rPh>
    <rPh sb="10" eb="12">
      <t>ギョウム</t>
    </rPh>
    <rPh sb="13" eb="15">
      <t>シッコウ</t>
    </rPh>
    <rPh sb="16" eb="17">
      <t>ツギ</t>
    </rPh>
    <rPh sb="21" eb="23">
      <t>ケイカク</t>
    </rPh>
    <phoneticPr fontId="2"/>
  </si>
  <si>
    <t>令和４年度　業務執行計画表（Ｎｏ１）</t>
    <rPh sb="0" eb="2">
      <t>レイワ</t>
    </rPh>
    <phoneticPr fontId="2"/>
  </si>
  <si>
    <t>令和４年度　業務執行計画表（Ｎｏ２）</t>
    <rPh sb="0" eb="2">
      <t>レイワ</t>
    </rPh>
    <rPh sb="3" eb="5">
      <t>ネンド</t>
    </rPh>
    <rPh sb="6" eb="8">
      <t>ギョウム</t>
    </rPh>
    <rPh sb="8" eb="9">
      <t>モリ</t>
    </rPh>
    <phoneticPr fontId="2"/>
  </si>
  <si>
    <t>（通年）計量証明事業の登録、適正計量管理事業所の指定、特定計量器製造・修理・販売事業等の届出、各事業に係る各種変更届出</t>
    <phoneticPr fontId="2"/>
  </si>
  <si>
    <t>滝沢市</t>
    <rPh sb="0" eb="3">
      <t>タキザワシ</t>
    </rPh>
    <phoneticPr fontId="2"/>
  </si>
  <si>
    <t>遠野市
一関市
花巻市
八幡平市</t>
    <rPh sb="0" eb="3">
      <t>トオノシ</t>
    </rPh>
    <rPh sb="4" eb="7">
      <t>イチノセキシ</t>
    </rPh>
    <rPh sb="8" eb="11">
      <t>ハナマキシ</t>
    </rPh>
    <rPh sb="12" eb="16">
      <t>ハチマンタイシ</t>
    </rPh>
    <phoneticPr fontId="2"/>
  </si>
  <si>
    <t>○新任管理職教習
○指定製造事業者制度教習</t>
    <rPh sb="1" eb="3">
      <t>シンニン</t>
    </rPh>
    <rPh sb="3" eb="6">
      <t>カンリショク</t>
    </rPh>
    <rPh sb="6" eb="8">
      <t>キョウシュウ</t>
    </rPh>
    <phoneticPr fontId="2"/>
  </si>
  <si>
    <t>令和３年度</t>
    <rPh sb="0" eb="2">
      <t>レイワ</t>
    </rPh>
    <rPh sb="3" eb="5">
      <t>ネンド</t>
    </rPh>
    <phoneticPr fontId="2"/>
  </si>
  <si>
    <t>工事費</t>
    <rPh sb="0" eb="3">
      <t>コウジヒ</t>
    </rPh>
    <phoneticPr fontId="2"/>
  </si>
  <si>
    <t>○東北・北海道地区計量行政協議会（北海道）</t>
    <rPh sb="1" eb="3">
      <t>トウホク</t>
    </rPh>
    <rPh sb="4" eb="7">
      <t>ホッカイドウ</t>
    </rPh>
    <rPh sb="7" eb="9">
      <t>チク</t>
    </rPh>
    <rPh sb="9" eb="11">
      <t>ケイリョウ</t>
    </rPh>
    <rPh sb="11" eb="13">
      <t>ギョウセイ</t>
    </rPh>
    <rPh sb="13" eb="16">
      <t>キョウギカイ</t>
    </rPh>
    <rPh sb="17" eb="20">
      <t>ホッカイドウ</t>
    </rPh>
    <phoneticPr fontId="2"/>
  </si>
  <si>
    <t>○適正計量分科会（東京）</t>
    <rPh sb="1" eb="3">
      <t>テキセイ</t>
    </rPh>
    <rPh sb="3" eb="5">
      <t>ケイリョウ</t>
    </rPh>
    <rPh sb="5" eb="8">
      <t>ブンカカイ</t>
    </rPh>
    <phoneticPr fontId="2"/>
  </si>
  <si>
    <t>㈱タツノ盛岡営業所</t>
    <rPh sb="4" eb="6">
      <t>モリオカ</t>
    </rPh>
    <rPh sb="6" eb="9">
      <t>エイギョウショ</t>
    </rPh>
    <phoneticPr fontId="2"/>
  </si>
  <si>
    <t>トキコシステムソリューションズ㈱</t>
    <phoneticPr fontId="2"/>
  </si>
  <si>
    <t>㈱T&amp;A</t>
    <phoneticPr fontId="2"/>
  </si>
  <si>
    <t>㈱ホクセイ</t>
    <phoneticPr fontId="2"/>
  </si>
  <si>
    <t>㈱富永製作所</t>
    <rPh sb="1" eb="3">
      <t>トミナガ</t>
    </rPh>
    <rPh sb="3" eb="6">
      <t>セイサクショ</t>
    </rPh>
    <phoneticPr fontId="2"/>
  </si>
  <si>
    <t>㈱アサヒ商会</t>
    <rPh sb="4" eb="6">
      <t>ショウカイ</t>
    </rPh>
    <phoneticPr fontId="2"/>
  </si>
  <si>
    <t>㈱オカモト</t>
    <phoneticPr fontId="2"/>
  </si>
  <si>
    <t>仙台ヤマトハカリ㈱</t>
    <rPh sb="0" eb="2">
      <t>センダイ</t>
    </rPh>
    <phoneticPr fontId="2"/>
  </si>
  <si>
    <t>東芝テックソリューションサービス㈱</t>
    <phoneticPr fontId="2"/>
  </si>
  <si>
    <t>㈱寺岡システム</t>
    <phoneticPr fontId="2"/>
  </si>
  <si>
    <t>㈱クボタ計装</t>
    <phoneticPr fontId="2"/>
  </si>
  <si>
    <t>トキコシステムソリューションズ株式会社</t>
    <rPh sb="15" eb="16">
      <t>カブ</t>
    </rPh>
    <rPh sb="16" eb="17">
      <t>シキ</t>
    </rPh>
    <rPh sb="17" eb="18">
      <t>カイ</t>
    </rPh>
    <rPh sb="18" eb="19">
      <t>シャ</t>
    </rPh>
    <phoneticPr fontId="2"/>
  </si>
  <si>
    <t>NX商事株式会社仙台支店</t>
    <rPh sb="2" eb="4">
      <t>ショウジ</t>
    </rPh>
    <rPh sb="4" eb="6">
      <t>カブシキ</t>
    </rPh>
    <rPh sb="6" eb="8">
      <t>カイシャ</t>
    </rPh>
    <rPh sb="8" eb="10">
      <t>センダイ</t>
    </rPh>
    <rPh sb="10" eb="12">
      <t>シテン</t>
    </rPh>
    <phoneticPr fontId="2"/>
  </si>
  <si>
    <t>質量計第１類
質量計第２類
自動補足式はかり
その他の自動はかり</t>
    <rPh sb="0" eb="2">
      <t>シツリョウ</t>
    </rPh>
    <rPh sb="2" eb="3">
      <t>ケイ</t>
    </rPh>
    <rPh sb="3" eb="4">
      <t>ダイ</t>
    </rPh>
    <rPh sb="5" eb="6">
      <t>ルイ</t>
    </rPh>
    <rPh sb="7" eb="9">
      <t>シツリョウ</t>
    </rPh>
    <rPh sb="9" eb="10">
      <t>ケイ</t>
    </rPh>
    <rPh sb="10" eb="11">
      <t>ダイ</t>
    </rPh>
    <rPh sb="12" eb="13">
      <t>ルイ</t>
    </rPh>
    <rPh sb="14" eb="16">
      <t>ジドウ</t>
    </rPh>
    <rPh sb="25" eb="26">
      <t>タ</t>
    </rPh>
    <rPh sb="27" eb="29">
      <t>ジドウ</t>
    </rPh>
    <phoneticPr fontId="2"/>
  </si>
  <si>
    <t>盛岡市津志田中央二丁目1番23号
大船渡市盛町字下館下39-1
久慈市大川目第2地割35番1
宮古市田鎖13地割29-3</t>
    <rPh sb="0" eb="3">
      <t>モリオカシ</t>
    </rPh>
    <rPh sb="3" eb="6">
      <t>ツシダ</t>
    </rPh>
    <rPh sb="6" eb="8">
      <t>チュウオウ</t>
    </rPh>
    <rPh sb="8" eb="11">
      <t>ニチョウメ</t>
    </rPh>
    <rPh sb="12" eb="13">
      <t>バン</t>
    </rPh>
    <rPh sb="15" eb="16">
      <t>ゴウ</t>
    </rPh>
    <rPh sb="17" eb="21">
      <t>オオフナトシ</t>
    </rPh>
    <rPh sb="21" eb="23">
      <t>サカリチョウ</t>
    </rPh>
    <rPh sb="23" eb="24">
      <t>アザ</t>
    </rPh>
    <rPh sb="24" eb="26">
      <t>シモダテ</t>
    </rPh>
    <rPh sb="26" eb="27">
      <t>シタ</t>
    </rPh>
    <rPh sb="32" eb="35">
      <t>クジシ</t>
    </rPh>
    <rPh sb="35" eb="37">
      <t>オオカワ</t>
    </rPh>
    <rPh sb="37" eb="38">
      <t>メ</t>
    </rPh>
    <rPh sb="38" eb="39">
      <t>ダイ</t>
    </rPh>
    <rPh sb="40" eb="42">
      <t>チワリ</t>
    </rPh>
    <rPh sb="44" eb="45">
      <t>バン</t>
    </rPh>
    <phoneticPr fontId="2"/>
  </si>
  <si>
    <t>質量計第1、2類
ホッパースケール
充填用自動はかり
コンベヤスケール
自動捕捉式はかり
その他の自動はかり</t>
    <phoneticPr fontId="2"/>
  </si>
  <si>
    <t>盛岡市手代森16地割21番地1</t>
    <rPh sb="0" eb="3">
      <t>モリオカシ</t>
    </rPh>
    <rPh sb="3" eb="4">
      <t>テ</t>
    </rPh>
    <rPh sb="4" eb="5">
      <t>ダイ</t>
    </rPh>
    <rPh sb="5" eb="6">
      <t>モリ</t>
    </rPh>
    <rPh sb="8" eb="10">
      <t>ジワリ</t>
    </rPh>
    <rPh sb="12" eb="14">
      <t>バンチ</t>
    </rPh>
    <phoneticPr fontId="2"/>
  </si>
  <si>
    <r>
      <rPr>
        <sz val="7"/>
        <rFont val="ＭＳ 明朝"/>
        <family val="1"/>
        <charset val="128"/>
      </rPr>
      <t>紫波郡矢巾町大字又兵エ新田４-74-11</t>
    </r>
    <r>
      <rPr>
        <sz val="6"/>
        <rFont val="ＭＳ 明朝"/>
        <family val="1"/>
        <charset val="128"/>
      </rPr>
      <t xml:space="preserve">
</t>
    </r>
    <r>
      <rPr>
        <sz val="8"/>
        <rFont val="ＭＳ 明朝"/>
        <family val="1"/>
        <charset val="128"/>
      </rPr>
      <t>大船渡市盛町字みどり町17-２</t>
    </r>
    <phoneticPr fontId="2"/>
  </si>
  <si>
    <t>関東商事株式会社岩手事業部</t>
    <rPh sb="0" eb="2">
      <t>カントウ</t>
    </rPh>
    <rPh sb="2" eb="4">
      <t>ショウジ</t>
    </rPh>
    <rPh sb="4" eb="6">
      <t>カブシキ</t>
    </rPh>
    <rPh sb="6" eb="8">
      <t>カイシャ</t>
    </rPh>
    <rPh sb="8" eb="10">
      <t>イワテ</t>
    </rPh>
    <rPh sb="10" eb="13">
      <t>ジギョウブ</t>
    </rPh>
    <phoneticPr fontId="2"/>
  </si>
  <si>
    <t>株式会社岩手オートリサイクルサンター</t>
    <rPh sb="0" eb="4">
      <t>カブシキカイシャ</t>
    </rPh>
    <rPh sb="4" eb="6">
      <t>イワテ</t>
    </rPh>
    <phoneticPr fontId="2"/>
  </si>
  <si>
    <t>奥州市水沢区中上野町11番41号</t>
    <rPh sb="0" eb="3">
      <t>オウシュウシ</t>
    </rPh>
    <rPh sb="3" eb="5">
      <t>ミズサワ</t>
    </rPh>
    <rPh sb="5" eb="6">
      <t>ク</t>
    </rPh>
    <rPh sb="6" eb="7">
      <t>ナカ</t>
    </rPh>
    <rPh sb="7" eb="9">
      <t>ウエノ</t>
    </rPh>
    <rPh sb="9" eb="10">
      <t>チョウ</t>
    </rPh>
    <rPh sb="12" eb="13">
      <t>バン</t>
    </rPh>
    <rPh sb="15" eb="16">
      <t>ゴウ</t>
    </rPh>
    <phoneticPr fontId="2"/>
  </si>
  <si>
    <r>
      <t xml:space="preserve">濃度
音圧レべル
</t>
    </r>
    <r>
      <rPr>
        <sz val="9"/>
        <rFont val="ＭＳ 明朝"/>
        <family val="1"/>
        <charset val="128"/>
      </rPr>
      <t>振動加速度レベル</t>
    </r>
    <rPh sb="0" eb="2">
      <t>ノウド</t>
    </rPh>
    <phoneticPr fontId="2"/>
  </si>
  <si>
    <t>日鉄環境株式会社</t>
    <rPh sb="0" eb="2">
      <t>ニッテツ</t>
    </rPh>
    <rPh sb="2" eb="4">
      <t>カンキョウ</t>
    </rPh>
    <rPh sb="4" eb="6">
      <t>カブシキ</t>
    </rPh>
    <rPh sb="6" eb="8">
      <t>カイシャ</t>
    </rPh>
    <phoneticPr fontId="2"/>
  </si>
  <si>
    <t>東京都港区芝公園一丁目2番9号</t>
    <rPh sb="0" eb="3">
      <t>トウキョウト</t>
    </rPh>
    <rPh sb="3" eb="4">
      <t>ミナト</t>
    </rPh>
    <rPh sb="4" eb="5">
      <t>ク</t>
    </rPh>
    <rPh sb="5" eb="8">
      <t>シバコウエン</t>
    </rPh>
    <rPh sb="8" eb="9">
      <t>イッ</t>
    </rPh>
    <rPh sb="9" eb="11">
      <t>チョウメ</t>
    </rPh>
    <rPh sb="12" eb="13">
      <t>バン</t>
    </rPh>
    <rPh sb="14" eb="15">
      <t>ゴウ</t>
    </rPh>
    <phoneticPr fontId="2"/>
  </si>
  <si>
    <t>北上市上鬼柳第6地割28番</t>
    <rPh sb="0" eb="2">
      <t>キタカミ</t>
    </rPh>
    <rPh sb="2" eb="3">
      <t>シ</t>
    </rPh>
    <rPh sb="3" eb="6">
      <t>カミオニヤナギ</t>
    </rPh>
    <rPh sb="6" eb="7">
      <t>ダイ</t>
    </rPh>
    <rPh sb="8" eb="10">
      <t>チワリ</t>
    </rPh>
    <rPh sb="12" eb="13">
      <t>バン</t>
    </rPh>
    <phoneticPr fontId="2"/>
  </si>
  <si>
    <t>北上市成田26地割83番地10</t>
    <phoneticPr fontId="2"/>
  </si>
  <si>
    <t>北上市成田26地割83番地10</t>
    <rPh sb="0" eb="2">
      <t>キタカミ</t>
    </rPh>
    <rPh sb="2" eb="3">
      <t>シ</t>
    </rPh>
    <rPh sb="3" eb="5">
      <t>ナリタ</t>
    </rPh>
    <rPh sb="7" eb="9">
      <t>チワリ</t>
    </rPh>
    <rPh sb="11" eb="13">
      <t>バンチ</t>
    </rPh>
    <phoneticPr fontId="2"/>
  </si>
  <si>
    <t>九戸郡洋野町種市第51地割72番地4</t>
    <phoneticPr fontId="2"/>
  </si>
  <si>
    <t>濃度
（水・土壌）</t>
    <rPh sb="0" eb="2">
      <t>ノウド</t>
    </rPh>
    <rPh sb="4" eb="5">
      <t>ミズ</t>
    </rPh>
    <rPh sb="6" eb="8">
      <t>ドジョウ</t>
    </rPh>
    <phoneticPr fontId="2"/>
  </si>
  <si>
    <t>丸晃商事</t>
    <rPh sb="0" eb="1">
      <t>マル</t>
    </rPh>
    <rPh sb="1" eb="2">
      <t>コウ</t>
    </rPh>
    <rPh sb="2" eb="4">
      <t>ショウジ</t>
    </rPh>
    <phoneticPr fontId="2"/>
  </si>
  <si>
    <t>永薬品商事株式会社</t>
    <rPh sb="0" eb="1">
      <t>エイ</t>
    </rPh>
    <rPh sb="1" eb="3">
      <t>ヤクヒン</t>
    </rPh>
    <rPh sb="3" eb="5">
      <t>ショウジ</t>
    </rPh>
    <rPh sb="5" eb="9">
      <t>カブシキガイシャ</t>
    </rPh>
    <phoneticPr fontId="2"/>
  </si>
  <si>
    <t>奥州市水沢区字高屋敷24番地1</t>
    <rPh sb="0" eb="2">
      <t>オウシュウ</t>
    </rPh>
    <rPh sb="2" eb="3">
      <t>シ</t>
    </rPh>
    <rPh sb="3" eb="5">
      <t>ミズサワ</t>
    </rPh>
    <rPh sb="5" eb="6">
      <t>ク</t>
    </rPh>
    <rPh sb="6" eb="7">
      <t>アザ</t>
    </rPh>
    <rPh sb="7" eb="10">
      <t>タカヤシキ</t>
    </rPh>
    <rPh sb="12" eb="14">
      <t>バンチ</t>
    </rPh>
    <phoneticPr fontId="2"/>
  </si>
  <si>
    <t>奥州市水沢区中上野町11番41号</t>
    <rPh sb="0" eb="2">
      <t>オウシュウ</t>
    </rPh>
    <rPh sb="2" eb="3">
      <t>シ</t>
    </rPh>
    <rPh sb="3" eb="5">
      <t>ミズサワ</t>
    </rPh>
    <rPh sb="5" eb="6">
      <t>ク</t>
    </rPh>
    <rPh sb="6" eb="10">
      <t>ナカウワノチョウ</t>
    </rPh>
    <rPh sb="12" eb="13">
      <t>バン</t>
    </rPh>
    <rPh sb="15" eb="16">
      <t>ゴウ</t>
    </rPh>
    <phoneticPr fontId="2"/>
  </si>
  <si>
    <t>東北公営企業株式会社</t>
    <rPh sb="0" eb="2">
      <t>トウホク</t>
    </rPh>
    <rPh sb="2" eb="4">
      <t>コウエイ</t>
    </rPh>
    <rPh sb="4" eb="6">
      <t>キギョウ</t>
    </rPh>
    <rPh sb="6" eb="10">
      <t>カブシキガイシャ</t>
    </rPh>
    <phoneticPr fontId="2"/>
  </si>
  <si>
    <t>盛岡市中太田屋敷田１０３番地３</t>
    <phoneticPr fontId="2"/>
  </si>
  <si>
    <t>盛岡市下太田沢田７３－２１</t>
    <rPh sb="0" eb="2">
      <t>モリオカ</t>
    </rPh>
    <rPh sb="2" eb="3">
      <t>シ</t>
    </rPh>
    <rPh sb="3" eb="6">
      <t>シモオオタ</t>
    </rPh>
    <rPh sb="6" eb="8">
      <t>サワダ</t>
    </rPh>
    <phoneticPr fontId="2"/>
  </si>
  <si>
    <t>阿部　友弥</t>
    <rPh sb="0" eb="2">
      <t>アベ</t>
    </rPh>
    <rPh sb="3" eb="4">
      <t>トモ</t>
    </rPh>
    <rPh sb="4" eb="5">
      <t>ヤ</t>
    </rPh>
    <phoneticPr fontId="2"/>
  </si>
  <si>
    <t>佐藤　唯</t>
    <rPh sb="0" eb="2">
      <t>サトウ</t>
    </rPh>
    <rPh sb="3" eb="4">
      <t>ユイ</t>
    </rPh>
    <phoneticPr fontId="2"/>
  </si>
  <si>
    <t>日本製鉄株式会社</t>
    <rPh sb="0" eb="2">
      <t>ニホン</t>
    </rPh>
    <rPh sb="2" eb="4">
      <t>セイテツ</t>
    </rPh>
    <rPh sb="4" eb="8">
      <t>カブシキガイシャ</t>
    </rPh>
    <phoneticPr fontId="2"/>
  </si>
  <si>
    <t>東日本製鉄所釜石地区</t>
    <rPh sb="0" eb="1">
      <t>ヒガシ</t>
    </rPh>
    <rPh sb="1" eb="3">
      <t>ニホン</t>
    </rPh>
    <rPh sb="3" eb="5">
      <t>セイテツ</t>
    </rPh>
    <rPh sb="5" eb="6">
      <t>ジョ</t>
    </rPh>
    <rPh sb="6" eb="8">
      <t>カマイシ</t>
    </rPh>
    <rPh sb="8" eb="10">
      <t>チク</t>
    </rPh>
    <phoneticPr fontId="2"/>
  </si>
  <si>
    <t>株式会社ベルジョイス</t>
    <rPh sb="0" eb="4">
      <t>カブシキガイシャ</t>
    </rPh>
    <phoneticPr fontId="2"/>
  </si>
  <si>
    <t>東京都千代田区大手町二丁目３番１号</t>
    <phoneticPr fontId="2"/>
  </si>
  <si>
    <t>遠野市</t>
    <rPh sb="0" eb="2">
      <t>トオノ</t>
    </rPh>
    <rPh sb="2" eb="3">
      <t>シ</t>
    </rPh>
    <phoneticPr fontId="2"/>
  </si>
  <si>
    <t>岩手町</t>
    <rPh sb="0" eb="2">
      <t>イワテ</t>
    </rPh>
    <rPh sb="2" eb="3">
      <t>マチ</t>
    </rPh>
    <phoneticPr fontId="2"/>
  </si>
  <si>
    <t>葛巻町</t>
    <rPh sb="0" eb="2">
      <t>クズマキ</t>
    </rPh>
    <rPh sb="2" eb="3">
      <t>チョウ</t>
    </rPh>
    <phoneticPr fontId="2"/>
  </si>
  <si>
    <t>一戸町</t>
    <rPh sb="0" eb="2">
      <t>イチノヘ</t>
    </rPh>
    <rPh sb="2" eb="3">
      <t>マチ</t>
    </rPh>
    <phoneticPr fontId="2"/>
  </si>
  <si>
    <t>山田町</t>
    <rPh sb="0" eb="2">
      <t>ヤマダ</t>
    </rPh>
    <rPh sb="2" eb="3">
      <t>マチ</t>
    </rPh>
    <phoneticPr fontId="2"/>
  </si>
  <si>
    <t>電気式はかり</t>
    <rPh sb="0" eb="3">
      <t>デンキシキ</t>
    </rPh>
    <phoneticPr fontId="2"/>
  </si>
  <si>
    <t>岩手県知事
S62.12.1</t>
    <rPh sb="0" eb="1">
      <t>イワ</t>
    </rPh>
    <rPh sb="1" eb="2">
      <t>テ</t>
    </rPh>
    <rPh sb="2" eb="3">
      <t>ケン</t>
    </rPh>
    <rPh sb="3" eb="4">
      <t>チ</t>
    </rPh>
    <rPh sb="4" eb="5">
      <t>コト</t>
    </rPh>
    <phoneticPr fontId="2"/>
  </si>
  <si>
    <t>紫波郡紫波町犬渕字南谷地120番地</t>
    <rPh sb="0" eb="3">
      <t>シワグン</t>
    </rPh>
    <rPh sb="3" eb="5">
      <t>シワ</t>
    </rPh>
    <rPh sb="5" eb="6">
      <t>マチ</t>
    </rPh>
    <rPh sb="6" eb="7">
      <t>イヌ</t>
    </rPh>
    <rPh sb="7" eb="8">
      <t>フチ</t>
    </rPh>
    <rPh sb="8" eb="9">
      <t>ジ</t>
    </rPh>
    <rPh sb="9" eb="10">
      <t>ミナミ</t>
    </rPh>
    <rPh sb="10" eb="11">
      <t>ヤ</t>
    </rPh>
    <rPh sb="11" eb="12">
      <t>チ</t>
    </rPh>
    <rPh sb="15" eb="17">
      <t>バンチ</t>
    </rPh>
    <phoneticPr fontId="2"/>
  </si>
  <si>
    <t>本社工場</t>
    <rPh sb="0" eb="2">
      <t>ホンシャ</t>
    </rPh>
    <rPh sb="2" eb="4">
      <t>コウジョウ</t>
    </rPh>
    <phoneticPr fontId="2"/>
  </si>
  <si>
    <t>株式会社いわちく</t>
    <rPh sb="0" eb="4">
      <t>カブシキガイシャ</t>
    </rPh>
    <phoneticPr fontId="2"/>
  </si>
  <si>
    <t>6/21～6/25</t>
    <phoneticPr fontId="2"/>
  </si>
  <si>
    <t>7/1～7/6</t>
    <phoneticPr fontId="2"/>
  </si>
  <si>
    <t>7/8～7/9</t>
    <phoneticPr fontId="2"/>
  </si>
  <si>
    <t>7/12～7/13</t>
    <phoneticPr fontId="2"/>
  </si>
  <si>
    <t>7/14午後
～7/16午前</t>
    <rPh sb="4" eb="6">
      <t>ゴゴ</t>
    </rPh>
    <rPh sb="12" eb="14">
      <t>ゴゼン</t>
    </rPh>
    <phoneticPr fontId="2"/>
  </si>
  <si>
    <t>7/26午後
～7/28</t>
    <rPh sb="4" eb="6">
      <t>ゴゴ</t>
    </rPh>
    <phoneticPr fontId="2"/>
  </si>
  <si>
    <t>8/2午後
～8/5</t>
    <rPh sb="3" eb="5">
      <t>ゴゴ</t>
    </rPh>
    <phoneticPr fontId="2"/>
  </si>
  <si>
    <t>8/23午後
～8/27午前</t>
    <rPh sb="4" eb="6">
      <t>ゴゴ</t>
    </rPh>
    <rPh sb="12" eb="14">
      <t>ゴゼン</t>
    </rPh>
    <phoneticPr fontId="2"/>
  </si>
  <si>
    <t>8/19
～8/20午前</t>
    <rPh sb="10" eb="12">
      <t>ゴゼン</t>
    </rPh>
    <phoneticPr fontId="2"/>
  </si>
  <si>
    <t>9/7～9/8</t>
    <phoneticPr fontId="2"/>
  </si>
  <si>
    <t>9/9～9/10</t>
    <phoneticPr fontId="2"/>
  </si>
  <si>
    <t>9/14午後
～9/15午前</t>
    <rPh sb="4" eb="6">
      <t>ゴゴ</t>
    </rPh>
    <rPh sb="12" eb="14">
      <t>ゴゼン</t>
    </rPh>
    <phoneticPr fontId="2"/>
  </si>
  <si>
    <t>9/15午後</t>
    <rPh sb="4" eb="6">
      <t>ゴゴ</t>
    </rPh>
    <phoneticPr fontId="2"/>
  </si>
  <si>
    <t>10/13～10/14</t>
    <phoneticPr fontId="2"/>
  </si>
  <si>
    <t>10/18～10/22</t>
    <phoneticPr fontId="2"/>
  </si>
  <si>
    <t>10/26午後
～10/28</t>
    <rPh sb="5" eb="7">
      <t>ゴゴ</t>
    </rPh>
    <phoneticPr fontId="2"/>
  </si>
  <si>
    <t>11/19午前</t>
    <rPh sb="5" eb="7">
      <t>ゴゼン</t>
    </rPh>
    <phoneticPr fontId="2"/>
  </si>
  <si>
    <t>（３）令和３年度特定計量器定期検査及び代検査の実施状況</t>
    <rPh sb="3" eb="5">
      <t>レイワ</t>
    </rPh>
    <rPh sb="6" eb="8">
      <t>ネンド</t>
    </rPh>
    <rPh sb="8" eb="10">
      <t>トクテイ</t>
    </rPh>
    <rPh sb="10" eb="12">
      <t>ケイリョウ</t>
    </rPh>
    <rPh sb="12" eb="13">
      <t>キ</t>
    </rPh>
    <rPh sb="13" eb="15">
      <t>テイキ</t>
    </rPh>
    <rPh sb="15" eb="17">
      <t>ケンサ</t>
    </rPh>
    <rPh sb="17" eb="18">
      <t>オヨ</t>
    </rPh>
    <rPh sb="19" eb="20">
      <t>ダイ</t>
    </rPh>
    <rPh sb="20" eb="22">
      <t>ケンサ</t>
    </rPh>
    <rPh sb="23" eb="25">
      <t>ジッシ</t>
    </rPh>
    <rPh sb="25" eb="27">
      <t>ジョウキョウ</t>
    </rPh>
    <phoneticPr fontId="2"/>
  </si>
  <si>
    <t>（３）令和３年度特定計量器定期検査及び代検査の実施状況（つづき）</t>
    <rPh sb="3" eb="5">
      <t>レイワ</t>
    </rPh>
    <rPh sb="6" eb="8">
      <t>ネンド</t>
    </rPh>
    <rPh sb="8" eb="10">
      <t>トクテイ</t>
    </rPh>
    <rPh sb="10" eb="12">
      <t>ケイリョウ</t>
    </rPh>
    <rPh sb="12" eb="13">
      <t>キ</t>
    </rPh>
    <rPh sb="13" eb="15">
      <t>テイキ</t>
    </rPh>
    <rPh sb="15" eb="17">
      <t>ケンサ</t>
    </rPh>
    <rPh sb="17" eb="18">
      <t>オヨ</t>
    </rPh>
    <rPh sb="19" eb="20">
      <t>ダイ</t>
    </rPh>
    <rPh sb="20" eb="22">
      <t>ケンサ</t>
    </rPh>
    <rPh sb="23" eb="25">
      <t>ジッシ</t>
    </rPh>
    <rPh sb="25" eb="27">
      <t>ジョウキョウ</t>
    </rPh>
    <phoneticPr fontId="2"/>
  </si>
  <si>
    <t>体　　　積</t>
    <phoneticPr fontId="2"/>
  </si>
  <si>
    <t>温　　　度</t>
    <phoneticPr fontId="2"/>
  </si>
  <si>
    <t>・基準台手動はかり</t>
    <phoneticPr fontId="2"/>
  </si>
  <si>
    <t>・液体メーター用基準タンク</t>
    <rPh sb="1" eb="3">
      <t>エキタイ</t>
    </rPh>
    <rPh sb="7" eb="10">
      <t>ヨウキジュン</t>
    </rPh>
    <phoneticPr fontId="2"/>
  </si>
  <si>
    <t xml:space="preserve">・１級実用基準分銅
・基準比重浮ひょう
</t>
    <rPh sb="2" eb="3">
      <t>キュウ</t>
    </rPh>
    <rPh sb="3" eb="5">
      <t>ジツヨウ</t>
    </rPh>
    <rPh sb="5" eb="7">
      <t>キジュン</t>
    </rPh>
    <rPh sb="7" eb="9">
      <t>フンドウ</t>
    </rPh>
    <rPh sb="11" eb="13">
      <t>キジュン</t>
    </rPh>
    <rPh sb="13" eb="15">
      <t>ヒジュウ</t>
    </rPh>
    <rPh sb="15" eb="16">
      <t>ウキ</t>
    </rPh>
    <phoneticPr fontId="2"/>
  </si>
  <si>
    <t>・タクシーメーター装置検査用基準器</t>
    <rPh sb="9" eb="17">
      <t>ソウチケンサヨウキジュンキ</t>
    </rPh>
    <phoneticPr fontId="2"/>
  </si>
  <si>
    <t>タツノ、トキコ 他</t>
    <rPh sb="8" eb="9">
      <t>タ</t>
    </rPh>
    <phoneticPr fontId="2"/>
  </si>
  <si>
    <t>　法第70条に基づいて行われた検定及び法第75条に基づいて行われた装置検査に合格した次表の特定計量器については、検定証印及び装置検査証印の有効期間が決められています。有効期間が満了したものは、取引又は証明に使用できませんので、新たに検定及び装置検査を受けなければなりません。</t>
    <rPh sb="2" eb="3">
      <t>ダイ</t>
    </rPh>
    <rPh sb="5" eb="6">
      <t>ジョウ</t>
    </rPh>
    <rPh sb="7" eb="8">
      <t>キ</t>
    </rPh>
    <rPh sb="11" eb="12">
      <t>オコナ</t>
    </rPh>
    <rPh sb="15" eb="17">
      <t>ケンテイ</t>
    </rPh>
    <rPh sb="17" eb="18">
      <t>オヨ</t>
    </rPh>
    <rPh sb="20" eb="21">
      <t>ダイ</t>
    </rPh>
    <rPh sb="23" eb="24">
      <t>ジョウ</t>
    </rPh>
    <rPh sb="25" eb="26">
      <t>キ</t>
    </rPh>
    <rPh sb="29" eb="30">
      <t>オコナ</t>
    </rPh>
    <rPh sb="33" eb="35">
      <t>ソウチ</t>
    </rPh>
    <rPh sb="35" eb="37">
      <t>ケンサ</t>
    </rPh>
    <rPh sb="38" eb="40">
      <t>ゴウカク</t>
    </rPh>
    <rPh sb="42" eb="44">
      <t>ジヒョウ</t>
    </rPh>
    <rPh sb="45" eb="47">
      <t>トクテイ</t>
    </rPh>
    <rPh sb="47" eb="49">
      <t>ケイリョウ</t>
    </rPh>
    <rPh sb="49" eb="50">
      <t>キ</t>
    </rPh>
    <rPh sb="56" eb="58">
      <t>ケンテイ</t>
    </rPh>
    <rPh sb="58" eb="60">
      <t>ショウイン</t>
    </rPh>
    <rPh sb="60" eb="61">
      <t>オヨ</t>
    </rPh>
    <rPh sb="62" eb="64">
      <t>ソウチ</t>
    </rPh>
    <rPh sb="64" eb="66">
      <t>ケンサ</t>
    </rPh>
    <rPh sb="66" eb="68">
      <t>ショウイン</t>
    </rPh>
    <rPh sb="69" eb="71">
      <t>ユウコウ</t>
    </rPh>
    <rPh sb="71" eb="73">
      <t>キカン</t>
    </rPh>
    <rPh sb="74" eb="75">
      <t>キ</t>
    </rPh>
    <rPh sb="83" eb="85">
      <t>ユウコウ</t>
    </rPh>
    <rPh sb="85" eb="87">
      <t>キカン</t>
    </rPh>
    <rPh sb="88" eb="90">
      <t>マンリョウ</t>
    </rPh>
    <rPh sb="96" eb="97">
      <t>ト</t>
    </rPh>
    <rPh sb="97" eb="98">
      <t>ヒ</t>
    </rPh>
    <rPh sb="98" eb="99">
      <t>マタ</t>
    </rPh>
    <rPh sb="100" eb="102">
      <t>ショウメイ</t>
    </rPh>
    <rPh sb="103" eb="105">
      <t>シヨウ</t>
    </rPh>
    <rPh sb="113" eb="114">
      <t>アラ</t>
    </rPh>
    <rPh sb="116" eb="118">
      <t>ケンテイ</t>
    </rPh>
    <rPh sb="118" eb="119">
      <t>オヨ</t>
    </rPh>
    <rPh sb="120" eb="122">
      <t>ソウチ</t>
    </rPh>
    <rPh sb="122" eb="124">
      <t>ケンサ</t>
    </rPh>
    <rPh sb="125" eb="126">
      <t>ウ</t>
    </rPh>
    <phoneticPr fontId="2"/>
  </si>
  <si>
    <t xml:space="preserve">（４）令和３年度種類別検定・装置検査の個数比率と手数料比率 </t>
    <rPh sb="3" eb="5">
      <t>レイワ</t>
    </rPh>
    <rPh sb="6" eb="8">
      <t>ネンド</t>
    </rPh>
    <rPh sb="8" eb="10">
      <t>シュルイ</t>
    </rPh>
    <rPh sb="10" eb="11">
      <t>ベツ</t>
    </rPh>
    <rPh sb="11" eb="13">
      <t>ケンテイ</t>
    </rPh>
    <rPh sb="14" eb="16">
      <t>ソウチ</t>
    </rPh>
    <rPh sb="16" eb="18">
      <t>ケンサ</t>
    </rPh>
    <rPh sb="19" eb="21">
      <t>コスウ</t>
    </rPh>
    <rPh sb="21" eb="23">
      <t>ヒリツ</t>
    </rPh>
    <rPh sb="24" eb="26">
      <t>テスウ</t>
    </rPh>
    <rPh sb="26" eb="27">
      <t>リョウ</t>
    </rPh>
    <rPh sb="27" eb="29">
      <t>ヒリツ</t>
    </rPh>
    <phoneticPr fontId="2"/>
  </si>
  <si>
    <t>（５）令和３年度特定計量器検定実績</t>
    <rPh sb="3" eb="5">
      <t>レイワ</t>
    </rPh>
    <rPh sb="6" eb="7">
      <t>ネン</t>
    </rPh>
    <rPh sb="7" eb="8">
      <t>ド</t>
    </rPh>
    <rPh sb="8" eb="10">
      <t>トクテイ</t>
    </rPh>
    <rPh sb="10" eb="12">
      <t>ケイリョウ</t>
    </rPh>
    <rPh sb="12" eb="13">
      <t>キ</t>
    </rPh>
    <rPh sb="13" eb="15">
      <t>ケンテイ</t>
    </rPh>
    <rPh sb="15" eb="17">
      <t>ジッセキ</t>
    </rPh>
    <phoneticPr fontId="2"/>
  </si>
  <si>
    <t>電気式はかり</t>
    <rPh sb="0" eb="2">
      <t>デンキ</t>
    </rPh>
    <rPh sb="2" eb="3">
      <t>シキ</t>
    </rPh>
    <phoneticPr fontId="2"/>
  </si>
  <si>
    <t>　基準器とは、検定のときや計量器が製造又は修理されたときにその計量器が正確なものかどうかの判断の基準となるもので、その一部を都道府県で検査を行うこととなっています。
　当室において検査を行うことができる基準器の種類は「１、２、３級基準分銅」、「基準台手動はかり」、「タクシーメーター装置検査用基準器」、｢液体メーター用基準器」などです。
　令和３年度の検査実績は、次のとおりです。</t>
    <rPh sb="1" eb="2">
      <t>キ</t>
    </rPh>
    <rPh sb="2" eb="3">
      <t>ジュン</t>
    </rPh>
    <rPh sb="3" eb="4">
      <t>キ</t>
    </rPh>
    <rPh sb="7" eb="9">
      <t>ケンテイ</t>
    </rPh>
    <rPh sb="13" eb="15">
      <t>ケイリョウ</t>
    </rPh>
    <rPh sb="15" eb="16">
      <t>キ</t>
    </rPh>
    <rPh sb="17" eb="19">
      <t>セイゾウ</t>
    </rPh>
    <rPh sb="19" eb="20">
      <t>マタ</t>
    </rPh>
    <rPh sb="21" eb="23">
      <t>シュウリ</t>
    </rPh>
    <rPh sb="31" eb="33">
      <t>ケイリョウ</t>
    </rPh>
    <rPh sb="33" eb="34">
      <t>キ</t>
    </rPh>
    <rPh sb="35" eb="37">
      <t>セイカク</t>
    </rPh>
    <rPh sb="45" eb="47">
      <t>ハンダン</t>
    </rPh>
    <rPh sb="85" eb="86">
      <t>シツ</t>
    </rPh>
    <phoneticPr fontId="2"/>
  </si>
  <si>
    <t>　取引又は証明に使用するはかりは、２年に１回知事が行う定期検査を受けるよう計量法で規定されています。
　定期検査は、指定した場所で行う集合検査で実施しています。
　はかりの検査は構造と性能について行い、合格したはかりには消費者にもよくわかるように合格シールを貼り、一方、不合格のはかりについては検定証印を抹消し、不合格票を交付するとともに修理・廃棄等の処理について報告を求め、不合格となったはかりの使用防止をはかっています。
　なお、盛岡市は経済産業大臣から特定市町村の指定を受け、市で定期検査を行っています。
　このほか、知事が行う定期検査に代わって、計量士が行う代検査制度があり、スーパーマーケット等多くの事業者がこの制度を活用しています。
　令和３年度には県北地区７市10町４村について定期検査を行いましたが、その実施状況等は次表のとおりです。
　なお、岩手県では平成16年度より定期検査事務を指定定期検査機関である（一社）計量計測技術センターに委託しています。</t>
    <rPh sb="221" eb="223">
      <t>ケイザイ</t>
    </rPh>
    <rPh sb="262" eb="264">
      <t>チジ</t>
    </rPh>
    <rPh sb="265" eb="266">
      <t>オコナ</t>
    </rPh>
    <rPh sb="267" eb="269">
      <t>テイキ</t>
    </rPh>
    <rPh sb="269" eb="271">
      <t>ケンサ</t>
    </rPh>
    <rPh sb="272" eb="273">
      <t>カ</t>
    </rPh>
    <rPh sb="277" eb="279">
      <t>ケイリョウ</t>
    </rPh>
    <rPh sb="279" eb="280">
      <t>シ</t>
    </rPh>
    <rPh sb="281" eb="282">
      <t>オコナ</t>
    </rPh>
    <rPh sb="283" eb="284">
      <t>ダイ</t>
    </rPh>
    <rPh sb="284" eb="286">
      <t>ケンサ</t>
    </rPh>
    <rPh sb="286" eb="288">
      <t>セイド</t>
    </rPh>
    <rPh sb="301" eb="302">
      <t>トウ</t>
    </rPh>
    <rPh sb="302" eb="303">
      <t>オオ</t>
    </rPh>
    <rPh sb="305" eb="308">
      <t>ジギョウシャ</t>
    </rPh>
    <rPh sb="311" eb="313">
      <t>セイド</t>
    </rPh>
    <rPh sb="314" eb="316">
      <t>カツヨウ</t>
    </rPh>
    <rPh sb="327" eb="328">
      <t>ネン</t>
    </rPh>
    <rPh sb="328" eb="329">
      <t>ド</t>
    </rPh>
    <rPh sb="333" eb="335">
      <t>チク</t>
    </rPh>
    <rPh sb="346" eb="348">
      <t>テイキ</t>
    </rPh>
    <rPh sb="348" eb="350">
      <t>ケンサ</t>
    </rPh>
    <rPh sb="351" eb="352">
      <t>オコナ</t>
    </rPh>
    <rPh sb="360" eb="362">
      <t>ジッシ</t>
    </rPh>
    <rPh sb="362" eb="364">
      <t>ジョウキョウ</t>
    </rPh>
    <rPh sb="364" eb="365">
      <t>トウ</t>
    </rPh>
    <rPh sb="366" eb="367">
      <t>ツギ</t>
    </rPh>
    <rPh sb="367" eb="368">
      <t>ヒョウ</t>
    </rPh>
    <rPh sb="380" eb="382">
      <t>イワテ</t>
    </rPh>
    <rPh sb="382" eb="383">
      <t>ケン</t>
    </rPh>
    <rPh sb="385" eb="387">
      <t>ヘイセイ</t>
    </rPh>
    <rPh sb="389" eb="390">
      <t>ネン</t>
    </rPh>
    <rPh sb="390" eb="391">
      <t>ド</t>
    </rPh>
    <rPh sb="393" eb="395">
      <t>テイキ</t>
    </rPh>
    <rPh sb="395" eb="397">
      <t>ケンサ</t>
    </rPh>
    <rPh sb="397" eb="399">
      <t>ジム</t>
    </rPh>
    <rPh sb="400" eb="402">
      <t>シテイ</t>
    </rPh>
    <rPh sb="402" eb="404">
      <t>テイキ</t>
    </rPh>
    <rPh sb="404" eb="406">
      <t>ケンサ</t>
    </rPh>
    <rPh sb="406" eb="408">
      <t>キカン</t>
    </rPh>
    <rPh sb="412" eb="413">
      <t>イチ</t>
    </rPh>
    <rPh sb="413" eb="414">
      <t>シャ</t>
    </rPh>
    <rPh sb="415" eb="417">
      <t>ケイリョウ</t>
    </rPh>
    <rPh sb="417" eb="419">
      <t>ケイソク</t>
    </rPh>
    <rPh sb="419" eb="421">
      <t>ギジュツ</t>
    </rPh>
    <rPh sb="426" eb="428">
      <t>イタク</t>
    </rPh>
    <phoneticPr fontId="2"/>
  </si>
  <si>
    <t>花巻市、北上市、一関市、釜石市</t>
    <rPh sb="0" eb="3">
      <t>ハナマキシ</t>
    </rPh>
    <rPh sb="4" eb="7">
      <t>キタカミシ</t>
    </rPh>
    <rPh sb="8" eb="11">
      <t>イチノセキシ</t>
    </rPh>
    <rPh sb="12" eb="15">
      <t>カマイシシ</t>
    </rPh>
    <phoneticPr fontId="2"/>
  </si>
  <si>
    <t>花巻市、北上市、一関市、釜石市</t>
    <rPh sb="0" eb="2">
      <t>ハナマキ</t>
    </rPh>
    <rPh sb="2" eb="3">
      <t>シ</t>
    </rPh>
    <rPh sb="4" eb="6">
      <t>キタカミ</t>
    </rPh>
    <rPh sb="6" eb="7">
      <t>シ</t>
    </rPh>
    <rPh sb="8" eb="10">
      <t>イチノセキ</t>
    </rPh>
    <rPh sb="10" eb="11">
      <t>シ</t>
    </rPh>
    <rPh sb="12" eb="14">
      <t>カマイシ</t>
    </rPh>
    <rPh sb="14" eb="15">
      <t>シ</t>
    </rPh>
    <phoneticPr fontId="2"/>
  </si>
  <si>
    <t>5月13日（木）13:30</t>
    <rPh sb="6" eb="7">
      <t>モク</t>
    </rPh>
    <phoneticPr fontId="2"/>
  </si>
  <si>
    <t>5月14日～6月13日</t>
    <phoneticPr fontId="2"/>
  </si>
  <si>
    <t>5月21日（金）13:30</t>
    <phoneticPr fontId="2"/>
  </si>
  <si>
    <t>5月21日～6月21日</t>
    <phoneticPr fontId="2"/>
  </si>
  <si>
    <t>5月28日（金）13:30</t>
    <phoneticPr fontId="2"/>
  </si>
  <si>
    <t>5月29日～6月28日</t>
    <phoneticPr fontId="2"/>
  </si>
  <si>
    <t>6月4日（金）13:30</t>
    <phoneticPr fontId="2"/>
  </si>
  <si>
    <t>6月5日～7月4日</t>
    <phoneticPr fontId="2"/>
  </si>
  <si>
    <t>6月25日（金）13:30</t>
    <phoneticPr fontId="2"/>
  </si>
  <si>
    <t>6月26日～7月25日</t>
    <phoneticPr fontId="2"/>
  </si>
  <si>
    <t>7月2日（金）13:30</t>
    <phoneticPr fontId="2"/>
  </si>
  <si>
    <t>7月3日～8月2日</t>
    <phoneticPr fontId="2"/>
  </si>
  <si>
    <t>7月16日（金）13:30</t>
    <phoneticPr fontId="2"/>
  </si>
  <si>
    <t>7月17日～8月16日</t>
    <phoneticPr fontId="2"/>
  </si>
  <si>
    <t>7月20日（火）13:30</t>
    <rPh sb="6" eb="7">
      <t>ヒ</t>
    </rPh>
    <phoneticPr fontId="2"/>
  </si>
  <si>
    <t>7月21日～8月20日</t>
    <phoneticPr fontId="2"/>
  </si>
  <si>
    <t>　県民の皆様に適正計量の認識を深めていただくことを目的に、関係市町村及び関係団体の協力を得て、令和３年度は次の指導、啓発・普及事業を実施しました。</t>
    <rPh sb="1" eb="3">
      <t>ケンミン</t>
    </rPh>
    <rPh sb="4" eb="6">
      <t>ミナサマ</t>
    </rPh>
    <rPh sb="7" eb="9">
      <t>テキセイ</t>
    </rPh>
    <rPh sb="9" eb="11">
      <t>ケイリョウ</t>
    </rPh>
    <rPh sb="12" eb="14">
      <t>ニンシキ</t>
    </rPh>
    <rPh sb="15" eb="16">
      <t>フカ</t>
    </rPh>
    <rPh sb="25" eb="27">
      <t>モクテキ</t>
    </rPh>
    <rPh sb="29" eb="31">
      <t>カンケイ</t>
    </rPh>
    <rPh sb="31" eb="34">
      <t>シチョウソン</t>
    </rPh>
    <rPh sb="34" eb="35">
      <t>オヨ</t>
    </rPh>
    <rPh sb="36" eb="38">
      <t>カンケイ</t>
    </rPh>
    <rPh sb="38" eb="40">
      <t>ダンタイ</t>
    </rPh>
    <rPh sb="41" eb="43">
      <t>キョウリョク</t>
    </rPh>
    <rPh sb="44" eb="45">
      <t>エ</t>
    </rPh>
    <rPh sb="47" eb="49">
      <t>レイワ</t>
    </rPh>
    <rPh sb="50" eb="52">
      <t>ネンド</t>
    </rPh>
    <rPh sb="53" eb="54">
      <t>ツギ</t>
    </rPh>
    <rPh sb="55" eb="57">
      <t>シドウ</t>
    </rPh>
    <rPh sb="58" eb="60">
      <t>ケイハツ</t>
    </rPh>
    <rPh sb="61" eb="63">
      <t>フキュウ</t>
    </rPh>
    <rPh sb="63" eb="65">
      <t>ジギョウ</t>
    </rPh>
    <rPh sb="66" eb="68">
      <t>ジッシ</t>
    </rPh>
    <phoneticPr fontId="2"/>
  </si>
  <si>
    <t>　年末年始の量目立入検査において指導を行ったほか、特に不適正であった事業者については、改善報告書の提出を求め、適正計量の指導を行いました。</t>
    <rPh sb="1" eb="3">
      <t>ネンマツ</t>
    </rPh>
    <rPh sb="3" eb="5">
      <t>ネンシ</t>
    </rPh>
    <rPh sb="6" eb="8">
      <t>リョウメ</t>
    </rPh>
    <rPh sb="8" eb="10">
      <t>タチイリ</t>
    </rPh>
    <rPh sb="10" eb="12">
      <t>ケンサ</t>
    </rPh>
    <rPh sb="16" eb="18">
      <t>シドウ</t>
    </rPh>
    <rPh sb="19" eb="20">
      <t>オコナ</t>
    </rPh>
    <rPh sb="25" eb="26">
      <t>トク</t>
    </rPh>
    <rPh sb="27" eb="30">
      <t>フテキセイ</t>
    </rPh>
    <rPh sb="34" eb="36">
      <t>ジギョウ</t>
    </rPh>
    <rPh sb="36" eb="37">
      <t>シャ</t>
    </rPh>
    <rPh sb="43" eb="45">
      <t>カイゼン</t>
    </rPh>
    <rPh sb="45" eb="48">
      <t>ホウコクショ</t>
    </rPh>
    <rPh sb="49" eb="51">
      <t>テイシュツ</t>
    </rPh>
    <rPh sb="52" eb="53">
      <t>モト</t>
    </rPh>
    <rPh sb="55" eb="57">
      <t>テキセイ</t>
    </rPh>
    <rPh sb="57" eb="59">
      <t>ケイリョウ</t>
    </rPh>
    <rPh sb="60" eb="62">
      <t>シドウ</t>
    </rPh>
    <rPh sb="63" eb="64">
      <t>オコナ</t>
    </rPh>
    <phoneticPr fontId="2"/>
  </si>
  <si>
    <t>　①　ＩＢＣラジオで計量月間についての広報
　②　計量標語を募集して知事賞等を選定し、入賞作品の標語ステッカーを県
　　内関係事業所に掲示</t>
    <rPh sb="10" eb="12">
      <t>ケイリョウ</t>
    </rPh>
    <rPh sb="12" eb="14">
      <t>ゲッカン</t>
    </rPh>
    <rPh sb="19" eb="21">
      <t>コウホウ</t>
    </rPh>
    <phoneticPr fontId="2"/>
  </si>
  <si>
    <t>https://www.pref.iwate.jp/sangyoukoyou/sangyoushinkou/shinjigyou/keiryou/index.html</t>
    <phoneticPr fontId="2"/>
  </si>
  <si>
    <r>
      <t>　修理事業者</t>
    </r>
    <r>
      <rPr>
        <sz val="10"/>
        <rFont val="ＭＳ 明朝"/>
        <family val="1"/>
        <charset val="128"/>
      </rPr>
      <t>（38事業者）</t>
    </r>
    <phoneticPr fontId="2"/>
  </si>
  <si>
    <r>
      <t>　修理事業者</t>
    </r>
    <r>
      <rPr>
        <sz val="10"/>
        <rFont val="ＭＳ 明朝"/>
        <family val="1"/>
        <charset val="128"/>
      </rPr>
      <t>（38事業者）　つづき</t>
    </r>
    <phoneticPr fontId="2"/>
  </si>
  <si>
    <r>
      <t>（１）一般</t>
    </r>
    <r>
      <rPr>
        <sz val="10"/>
        <rFont val="ＭＳ 明朝"/>
        <family val="1"/>
        <charset val="128"/>
      </rPr>
      <t>（45事業者）つづき</t>
    </r>
    <phoneticPr fontId="2"/>
  </si>
  <si>
    <r>
      <t>（２）環境</t>
    </r>
    <r>
      <rPr>
        <sz val="10"/>
        <rFont val="ＭＳ 明朝"/>
        <family val="1"/>
        <charset val="128"/>
      </rPr>
      <t>（15事業者）</t>
    </r>
    <rPh sb="3" eb="4">
      <t>ワ</t>
    </rPh>
    <rPh sb="4" eb="5">
      <t>サカイ</t>
    </rPh>
    <rPh sb="8" eb="11">
      <t>ジギョウシャ</t>
    </rPh>
    <phoneticPr fontId="2"/>
  </si>
  <si>
    <r>
      <t>（１）一般</t>
    </r>
    <r>
      <rPr>
        <sz val="10"/>
        <rFont val="ＭＳ 明朝"/>
        <family val="1"/>
        <charset val="128"/>
      </rPr>
      <t>（45事業者）</t>
    </r>
    <phoneticPr fontId="2"/>
  </si>
  <si>
    <t>使用する特定計量器の数</t>
    <rPh sb="0" eb="2">
      <t>シヨウ</t>
    </rPh>
    <rPh sb="4" eb="6">
      <t>トクテイ</t>
    </rPh>
    <rPh sb="6" eb="8">
      <t>ケイリョウ</t>
    </rPh>
    <rPh sb="8" eb="9">
      <t>キ</t>
    </rPh>
    <rPh sb="10" eb="11">
      <t>カズ</t>
    </rPh>
    <phoneticPr fontId="2"/>
  </si>
  <si>
    <t>盛岡市東安庭二丁目1番30号</t>
    <rPh sb="0" eb="2">
      <t>モリオカ</t>
    </rPh>
    <rPh sb="2" eb="3">
      <t>シ</t>
    </rPh>
    <rPh sb="3" eb="6">
      <t>ヒガシアニワ</t>
    </rPh>
    <rPh sb="6" eb="7">
      <t>フタ</t>
    </rPh>
    <rPh sb="7" eb="9">
      <t>チョウメ</t>
    </rPh>
    <rPh sb="10" eb="11">
      <t>バン</t>
    </rPh>
    <rPh sb="13" eb="14">
      <t>ゴウ</t>
    </rPh>
    <phoneticPr fontId="2"/>
  </si>
  <si>
    <t>ベルプラス都南プラザ店</t>
    <rPh sb="5" eb="7">
      <t>トナン</t>
    </rPh>
    <rPh sb="10" eb="11">
      <t>ミセ</t>
    </rPh>
    <phoneticPr fontId="2"/>
  </si>
  <si>
    <t>遠野郵便局
他430事業所</t>
    <rPh sb="0" eb="1">
      <t>トオ</t>
    </rPh>
    <rPh sb="1" eb="2">
      <t>ノ</t>
    </rPh>
    <rPh sb="2" eb="5">
      <t>ユウビンキョク</t>
    </rPh>
    <rPh sb="6" eb="7">
      <t>ホカ</t>
    </rPh>
    <rPh sb="10" eb="13">
      <t>ジギョウショ</t>
    </rPh>
    <phoneticPr fontId="2"/>
  </si>
  <si>
    <t>遠野市中央通り6-10
他430事業所</t>
    <rPh sb="0" eb="3">
      <t>トオノシ</t>
    </rPh>
    <rPh sb="3" eb="5">
      <t>チュウオウ</t>
    </rPh>
    <rPh sb="5" eb="6">
      <t>ドオ</t>
    </rPh>
    <rPh sb="12" eb="13">
      <t>ホカ</t>
    </rPh>
    <rPh sb="16" eb="19">
      <t>ジギョウショ</t>
    </rPh>
    <phoneticPr fontId="2"/>
  </si>
  <si>
    <t>岩手県知事指定　　４４４事業所</t>
    <rPh sb="0" eb="3">
      <t>イワテケン</t>
    </rPh>
    <rPh sb="3" eb="5">
      <t>チジ</t>
    </rPh>
    <rPh sb="5" eb="7">
      <t>シテイ</t>
    </rPh>
    <rPh sb="12" eb="15">
      <t>ジギョウショ</t>
    </rPh>
    <phoneticPr fontId="2"/>
  </si>
  <si>
    <t>（一社）計量計測技術センター　℡019-639-0909</t>
    <phoneticPr fontId="2"/>
  </si>
  <si>
    <r>
      <t>代検査を行う旨の届出をした計量士</t>
    </r>
    <r>
      <rPr>
        <sz val="10"/>
        <rFont val="ＭＳ 明朝"/>
        <family val="1"/>
        <charset val="128"/>
      </rPr>
      <t>（２０名）</t>
    </r>
    <rPh sb="0" eb="1">
      <t>ダイ</t>
    </rPh>
    <rPh sb="1" eb="3">
      <t>ケンサ</t>
    </rPh>
    <rPh sb="4" eb="5">
      <t>オコナ</t>
    </rPh>
    <rPh sb="6" eb="7">
      <t>ムネ</t>
    </rPh>
    <rPh sb="8" eb="9">
      <t>トド</t>
    </rPh>
    <rPh sb="9" eb="10">
      <t>デ</t>
    </rPh>
    <rPh sb="13" eb="16">
      <t>ケイリョウシ</t>
    </rPh>
    <rPh sb="19" eb="20">
      <t>メイ</t>
    </rPh>
    <phoneticPr fontId="2"/>
  </si>
  <si>
    <t>日本製鉄株式会社　℡0193-22-5667</t>
    <rPh sb="0" eb="2">
      <t>ニホン</t>
    </rPh>
    <rPh sb="2" eb="4">
      <t>セイテツ</t>
    </rPh>
    <rPh sb="4" eb="8">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</si>
</sst>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_ "/>
    <numFmt numFmtId="178" formatCode="\(#,###\)"/>
    <numFmt numFmtId="179" formatCode="#,##0&quot; 個&quot;"/>
    <numFmt numFmtId="180" formatCode="#,##0&quot; 戸&quot;"/>
    <numFmt numFmtId="181" formatCode="#,##0.00_);[Red]\(#,##0.00\)"/>
    <numFmt numFmtId="182" formatCode="0.0_ "/>
    <numFmt numFmtId="183" formatCode="#,##0.0;&quot;▲ &quot;#,##0.0"/>
    <numFmt numFmtId="184" formatCode="#,##0&quot;者&quot;;[Red]\-#,##0&quot;者&quot;"/>
    <numFmt numFmtId="185" formatCode="#,##0&quot;個&quot;;[Red]\-#,##0&quot;個&quot;"/>
    <numFmt numFmtId="186" formatCode="m/d;@"/>
    <numFmt numFmtId="187" formatCode="0.0&quot;日&quot;"/>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rgb="FFFF0000"/>
      <name val="ＭＳ 明朝"/>
      <family val="1"/>
      <charset val="128"/>
    </font>
    <font>
      <sz val="11"/>
      <color rgb="FFFF0000"/>
      <name val="ＭＳ Ｐ明朝"/>
      <family val="1"/>
      <charset val="128"/>
    </font>
    <font>
      <b/>
      <sz val="11"/>
      <color rgb="FFFF0000"/>
      <name val="ＭＳ 明朝"/>
      <family val="1"/>
      <charset val="128"/>
    </font>
    <font>
      <sz val="14"/>
      <name val="ＭＳ ゴシック"/>
      <family val="3"/>
      <charset val="128"/>
    </font>
    <font>
      <b/>
      <sz val="11"/>
      <name val="ＭＳ 明朝"/>
      <family val="1"/>
      <charset val="128"/>
    </font>
    <font>
      <sz val="7"/>
      <name val="ＭＳ 明朝"/>
      <family val="1"/>
      <charset val="128"/>
    </font>
    <font>
      <b/>
      <sz val="14"/>
      <name val="ＭＳ 明朝"/>
      <family val="1"/>
      <charset val="128"/>
    </font>
    <font>
      <sz val="20"/>
      <name val="ＭＳ ゴシック"/>
      <family val="3"/>
      <charset val="128"/>
    </font>
    <font>
      <sz val="11"/>
      <name val="ＭＳ ゴシック"/>
      <family val="3"/>
      <charset val="128"/>
    </font>
    <font>
      <sz val="28"/>
      <name val="ＭＳ ゴシック"/>
      <family val="3"/>
      <charset val="128"/>
    </font>
    <font>
      <sz val="18"/>
      <name val="ＭＳ ゴシック"/>
      <family val="3"/>
      <charset val="128"/>
    </font>
    <font>
      <vertAlign val="superscript"/>
      <sz val="11"/>
      <name val="ＭＳ 明朝"/>
      <family val="1"/>
      <charset val="128"/>
    </font>
    <font>
      <sz val="16"/>
      <name val="ＭＳ 明朝"/>
      <family val="1"/>
      <charset val="128"/>
    </font>
    <font>
      <sz val="10"/>
      <name val="ＭＳ 明朝"/>
      <family val="1"/>
      <charset val="128"/>
    </font>
    <font>
      <sz val="8"/>
      <name val="ＭＳ 明朝"/>
      <family val="1"/>
      <charset val="128"/>
    </font>
    <font>
      <sz val="12"/>
      <name val="ＭＳ 明朝"/>
      <family val="1"/>
      <charset val="128"/>
    </font>
    <font>
      <u/>
      <sz val="14"/>
      <name val="ＭＳ 明朝"/>
      <family val="1"/>
      <charset val="128"/>
    </font>
    <font>
      <sz val="12"/>
      <color rgb="FFFF0000"/>
      <name val="ＭＳ 明朝"/>
      <family val="1"/>
      <charset val="128"/>
    </font>
    <font>
      <u/>
      <sz val="16"/>
      <name val="ＭＳ 明朝"/>
      <family val="1"/>
      <charset val="128"/>
    </font>
    <font>
      <sz val="9"/>
      <name val="ＭＳ 明朝"/>
      <family val="1"/>
      <charset val="128"/>
    </font>
    <font>
      <sz val="10"/>
      <color rgb="FFFF0000"/>
      <name val="ＭＳ 明朝"/>
      <family val="1"/>
      <charset val="128"/>
    </font>
    <font>
      <sz val="7.5"/>
      <name val="ＭＳ 明朝"/>
      <family val="1"/>
      <charset val="128"/>
    </font>
    <font>
      <sz val="8.5"/>
      <name val="ＭＳ 明朝"/>
      <family val="1"/>
      <charset val="128"/>
    </font>
    <font>
      <sz val="9.5"/>
      <name val="ＭＳ 明朝"/>
      <family val="1"/>
      <charset val="128"/>
    </font>
    <font>
      <sz val="6"/>
      <name val="ＭＳ 明朝"/>
      <family val="1"/>
      <charset val="128"/>
    </font>
    <font>
      <sz val="8"/>
      <color rgb="FFFF0000"/>
      <name val="ＭＳ 明朝"/>
      <family val="1"/>
      <charset val="128"/>
    </font>
    <font>
      <u/>
      <sz val="12"/>
      <color rgb="FFFF0000"/>
      <name val="ＭＳ 明朝"/>
      <family val="1"/>
      <charset val="128"/>
    </font>
    <font>
      <sz val="9"/>
      <color rgb="FFFF0000"/>
      <name val="ＭＳ 明朝"/>
      <family val="1"/>
      <charset val="128"/>
    </font>
    <font>
      <b/>
      <sz val="10"/>
      <name val="ＭＳ 明朝"/>
      <family val="1"/>
      <charset val="128"/>
    </font>
    <font>
      <sz val="11"/>
      <color theme="1"/>
      <name val="ＭＳ 明朝"/>
      <family val="1"/>
      <charset val="128"/>
    </font>
    <font>
      <u/>
      <sz val="11"/>
      <color theme="10"/>
      <name val="ＭＳ Ｐゴシック"/>
      <family val="3"/>
      <charset val="128"/>
    </font>
    <font>
      <u/>
      <sz val="11"/>
      <name val="ＭＳ Ｐゴシック"/>
      <family val="3"/>
      <charset val="128"/>
    </font>
    <font>
      <sz val="14"/>
      <color theme="1"/>
      <name val="ＭＳ ゴシック"/>
      <family val="3"/>
      <charset val="128"/>
    </font>
    <font>
      <sz val="12"/>
      <color theme="1"/>
      <name val="ＭＳ ゴシック"/>
      <family val="3"/>
      <charset val="128"/>
    </font>
    <font>
      <b/>
      <sz val="11"/>
      <color theme="1"/>
      <name val="ＭＳ 明朝"/>
      <family val="1"/>
      <charset val="128"/>
    </font>
    <font>
      <sz val="7"/>
      <color theme="1"/>
      <name val="ＭＳ 明朝"/>
      <family val="1"/>
      <charset val="128"/>
    </font>
    <font>
      <sz val="14"/>
      <color theme="1"/>
      <name val="ＭＳ 明朝"/>
      <family val="1"/>
      <charset val="128"/>
    </font>
    <font>
      <sz val="12"/>
      <color theme="1"/>
      <name val="ＭＳ 明朝"/>
      <family val="1"/>
      <charset val="128"/>
    </font>
  </fonts>
  <fills count="2">
    <fill>
      <patternFill patternType="none"/>
    </fill>
    <fill>
      <patternFill patternType="gray125"/>
    </fill>
  </fills>
  <borders count="186">
    <border>
      <left/>
      <right/>
      <top/>
      <bottom/>
      <diagonal/>
    </border>
    <border>
      <left/>
      <right style="thin">
        <color indexed="64"/>
      </right>
      <top/>
      <bottom style="medium">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medium">
        <color indexed="64"/>
      </bottom>
      <diagonal/>
    </border>
    <border>
      <left/>
      <right style="hair">
        <color indexed="64"/>
      </right>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style="medium">
        <color indexed="64"/>
      </right>
      <top style="thin">
        <color indexed="64"/>
      </top>
      <bottom style="hair">
        <color indexed="64"/>
      </bottom>
      <diagonal/>
    </border>
    <border>
      <left style="thin">
        <color indexed="64"/>
      </left>
      <right style="hair">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style="medium">
        <color indexed="64"/>
      </bottom>
      <diagonal/>
    </border>
    <border diagonalUp="1">
      <left style="hair">
        <color indexed="64"/>
      </left>
      <right/>
      <top style="medium">
        <color indexed="64"/>
      </top>
      <bottom style="medium">
        <color indexed="64"/>
      </bottom>
      <diagonal style="hair">
        <color indexed="64"/>
      </diagonal>
    </border>
    <border diagonalUp="1">
      <left/>
      <right style="hair">
        <color indexed="64"/>
      </right>
      <top style="medium">
        <color indexed="64"/>
      </top>
      <bottom style="medium">
        <color indexed="64"/>
      </bottom>
      <diagonal style="hair">
        <color indexed="64"/>
      </diagonal>
    </border>
    <border diagonalUp="1">
      <left style="hair">
        <color auto="1"/>
      </left>
      <right style="hair">
        <color auto="1"/>
      </right>
      <top style="hair">
        <color auto="1"/>
      </top>
      <bottom style="thin">
        <color auto="1"/>
      </bottom>
      <diagonal style="thin">
        <color auto="1"/>
      </diagonal>
    </border>
    <border diagonalUp="1">
      <left style="hair">
        <color auto="1"/>
      </left>
      <right style="thin">
        <color auto="1"/>
      </right>
      <top style="hair">
        <color auto="1"/>
      </top>
      <bottom style="thin">
        <color auto="1"/>
      </bottom>
      <diagonal style="thin">
        <color auto="1"/>
      </diagonal>
    </border>
    <border diagonalUp="1">
      <left/>
      <right style="hair">
        <color auto="1"/>
      </right>
      <top style="hair">
        <color auto="1"/>
      </top>
      <bottom style="thin">
        <color auto="1"/>
      </bottom>
      <diagonal style="thin">
        <color auto="1"/>
      </diagonal>
    </border>
    <border diagonalUp="1">
      <left/>
      <right style="hair">
        <color auto="1"/>
      </right>
      <top style="thin">
        <color indexed="64"/>
      </top>
      <bottom style="hair">
        <color indexed="64"/>
      </bottom>
      <diagonal style="thin">
        <color auto="1"/>
      </diagonal>
    </border>
    <border diagonalUp="1">
      <left style="hair">
        <color auto="1"/>
      </left>
      <right style="hair">
        <color auto="1"/>
      </right>
      <top style="thin">
        <color indexed="64"/>
      </top>
      <bottom style="hair">
        <color indexed="64"/>
      </bottom>
      <diagonal style="thin">
        <color auto="1"/>
      </diagonal>
    </border>
    <border diagonalUp="1">
      <left style="hair">
        <color auto="1"/>
      </left>
      <right style="thin">
        <color indexed="64"/>
      </right>
      <top style="thin">
        <color indexed="64"/>
      </top>
      <bottom style="hair">
        <color indexed="64"/>
      </bottom>
      <diagonal style="thin">
        <color auto="1"/>
      </diagonal>
    </border>
    <border diagonalUp="1">
      <left style="thin">
        <color indexed="64"/>
      </left>
      <right style="thin">
        <color indexed="64"/>
      </right>
      <top style="thin">
        <color indexed="64"/>
      </top>
      <bottom/>
      <diagonal style="thin">
        <color auto="1"/>
      </diagonal>
    </border>
    <border diagonalUp="1">
      <left style="thin">
        <color indexed="64"/>
      </left>
      <right style="thin">
        <color indexed="64"/>
      </right>
      <top/>
      <bottom style="thin">
        <color indexed="64"/>
      </bottom>
      <diagonal style="thin">
        <color auto="1"/>
      </diagonal>
    </border>
    <border diagonalUp="1">
      <left/>
      <right style="hair">
        <color indexed="64"/>
      </right>
      <top style="thin">
        <color indexed="64"/>
      </top>
      <bottom style="thin">
        <color indexed="64"/>
      </bottom>
      <diagonal style="thin">
        <color indexed="64"/>
      </diagonal>
    </border>
    <border diagonalUp="1">
      <left style="thin">
        <color indexed="64"/>
      </left>
      <right style="hair">
        <color indexed="64"/>
      </right>
      <top style="thin">
        <color indexed="64"/>
      </top>
      <bottom/>
      <diagonal style="thin">
        <color indexed="64"/>
      </diagonal>
    </border>
    <border diagonalUp="1">
      <left style="hair">
        <color auto="1"/>
      </left>
      <right style="hair">
        <color auto="1"/>
      </right>
      <top style="thin">
        <color indexed="64"/>
      </top>
      <bottom/>
      <diagonal style="thin">
        <color auto="1"/>
      </diagonal>
    </border>
    <border diagonalUp="1">
      <left style="hair">
        <color auto="1"/>
      </left>
      <right style="thin">
        <color indexed="64"/>
      </right>
      <top style="thin">
        <color indexed="64"/>
      </top>
      <bottom/>
      <diagonal style="thin">
        <color auto="1"/>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8">
    <xf numFmtId="0" fontId="0" fillId="0" borderId="0"/>
    <xf numFmtId="38" fontId="1" fillId="0" borderId="0" applyFont="0" applyFill="0" applyBorder="0" applyAlignment="0" applyProtection="0"/>
    <xf numFmtId="38" fontId="5" fillId="0" borderId="0" applyFont="0" applyFill="0" applyBorder="0" applyAlignment="0" applyProtection="0"/>
    <xf numFmtId="38" fontId="1" fillId="0" borderId="0" applyFont="0" applyFill="0" applyBorder="0" applyAlignment="0" applyProtection="0"/>
    <xf numFmtId="0" fontId="5" fillId="0" borderId="0"/>
    <xf numFmtId="0" fontId="1" fillId="0" borderId="0"/>
    <xf numFmtId="0" fontId="1" fillId="0" borderId="0"/>
    <xf numFmtId="0" fontId="36" fillId="0" borderId="0" applyNumberFormat="0" applyFill="0" applyBorder="0" applyAlignment="0" applyProtection="0"/>
  </cellStyleXfs>
  <cellXfs count="1290">
    <xf numFmtId="0" fontId="0" fillId="0" borderId="0" xfId="0"/>
    <xf numFmtId="0" fontId="6" fillId="0" borderId="0" xfId="0" applyFont="1"/>
    <xf numFmtId="0" fontId="7"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10"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0" fillId="0" borderId="0" xfId="0" applyFont="1" applyAlignment="1">
      <alignment vertical="center"/>
    </xf>
    <xf numFmtId="0" fontId="12" fillId="0" borderId="0" xfId="0" applyFont="1" applyAlignment="1">
      <alignment vertical="center"/>
    </xf>
    <xf numFmtId="0" fontId="4" fillId="0" borderId="0" xfId="0" applyFont="1" applyAlignment="1">
      <alignment horizontal="justify" vertical="center"/>
    </xf>
    <xf numFmtId="0" fontId="14" fillId="0" borderId="0" xfId="0" applyFont="1" applyAlignment="1">
      <alignment vertical="center"/>
    </xf>
    <xf numFmtId="0" fontId="14" fillId="0" borderId="0" xfId="0" applyFont="1" applyBorder="1" applyAlignment="1">
      <alignment vertical="center"/>
    </xf>
    <xf numFmtId="0" fontId="16" fillId="0" borderId="0" xfId="0" applyFont="1" applyAlignment="1">
      <alignment vertical="center"/>
    </xf>
    <xf numFmtId="0" fontId="9" fillId="0" borderId="0" xfId="0" applyFont="1" applyAlignment="1">
      <alignment vertical="center"/>
    </xf>
    <xf numFmtId="0" fontId="12" fillId="0" borderId="0" xfId="0" applyFont="1" applyAlignment="1">
      <alignment horizontal="left" vertical="center"/>
    </xf>
    <xf numFmtId="0" fontId="9" fillId="0" borderId="0" xfId="0" applyFont="1" applyAlignment="1">
      <alignment horizontal="left" vertical="center"/>
    </xf>
    <xf numFmtId="0" fontId="4" fillId="0" borderId="0" xfId="0" applyFont="1"/>
    <xf numFmtId="0" fontId="4" fillId="0" borderId="0" xfId="0" applyFont="1" applyFill="1" applyBorder="1" applyAlignment="1">
      <alignment vertical="center"/>
    </xf>
    <xf numFmtId="0" fontId="18" fillId="0" borderId="0" xfId="0" applyFont="1" applyAlignment="1">
      <alignment vertical="center"/>
    </xf>
    <xf numFmtId="0" fontId="4" fillId="0" borderId="0" xfId="0" applyFont="1" applyBorder="1" applyAlignment="1">
      <alignment horizontal="center"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0" fillId="0" borderId="0" xfId="0" applyFont="1" applyAlignment="1">
      <alignment horizontal="center" vertical="center"/>
    </xf>
    <xf numFmtId="0" fontId="4" fillId="0" borderId="2" xfId="0" applyFont="1" applyBorder="1" applyAlignment="1">
      <alignment horizontal="center" vertical="center" wrapText="1"/>
    </xf>
    <xf numFmtId="0" fontId="4" fillId="0" borderId="13" xfId="0" applyFont="1" applyBorder="1" applyAlignment="1">
      <alignment horizontal="left" vertical="center"/>
    </xf>
    <xf numFmtId="0" fontId="4" fillId="0" borderId="0" xfId="0" applyFont="1" applyBorder="1" applyAlignment="1">
      <alignment horizontal="right" vertical="center"/>
    </xf>
    <xf numFmtId="0" fontId="19" fillId="0" borderId="0" xfId="0" applyFont="1" applyBorder="1" applyAlignment="1">
      <alignment vertical="center"/>
    </xf>
    <xf numFmtId="0" fontId="19" fillId="0" borderId="0" xfId="0" applyFont="1" applyBorder="1" applyAlignment="1">
      <alignment horizontal="right" vertical="center"/>
    </xf>
    <xf numFmtId="38" fontId="4" fillId="0" borderId="83" xfId="1" applyFont="1" applyBorder="1" applyAlignment="1">
      <alignment vertical="center"/>
    </xf>
    <xf numFmtId="38" fontId="4" fillId="0" borderId="85" xfId="1" applyFont="1" applyBorder="1" applyAlignment="1">
      <alignment vertical="center"/>
    </xf>
    <xf numFmtId="38" fontId="4" fillId="0" borderId="89" xfId="1" applyFont="1" applyBorder="1" applyAlignment="1">
      <alignment vertical="center"/>
    </xf>
    <xf numFmtId="38" fontId="4" fillId="0" borderId="91" xfId="1" applyFont="1" applyBorder="1" applyAlignment="1">
      <alignment vertical="center"/>
    </xf>
    <xf numFmtId="38" fontId="4" fillId="0" borderId="15" xfId="1" applyFont="1" applyBorder="1" applyAlignment="1">
      <alignment vertical="center"/>
    </xf>
    <xf numFmtId="0" fontId="6" fillId="0" borderId="0" xfId="0" applyFont="1" applyBorder="1" applyAlignment="1">
      <alignment vertical="center"/>
    </xf>
    <xf numFmtId="0" fontId="21" fillId="0" borderId="0" xfId="0" applyFont="1" applyAlignment="1">
      <alignment vertical="center"/>
    </xf>
    <xf numFmtId="0" fontId="21" fillId="0" borderId="113" xfId="0" applyFont="1" applyBorder="1" applyAlignment="1">
      <alignment horizontal="center" vertical="center"/>
    </xf>
    <xf numFmtId="0" fontId="21" fillId="0" borderId="114" xfId="0" applyFont="1" applyBorder="1" applyAlignment="1">
      <alignment horizontal="center" vertical="center"/>
    </xf>
    <xf numFmtId="38" fontId="21" fillId="0" borderId="75" xfId="1" applyFont="1" applyBorder="1" applyAlignment="1">
      <alignment vertical="center"/>
    </xf>
    <xf numFmtId="38" fontId="21" fillId="0" borderId="69" xfId="1" applyFont="1" applyBorder="1" applyAlignment="1">
      <alignment vertical="center"/>
    </xf>
    <xf numFmtId="0" fontId="21" fillId="0" borderId="0" xfId="0" applyFont="1" applyBorder="1" applyAlignment="1">
      <alignment vertical="center"/>
    </xf>
    <xf numFmtId="38" fontId="21" fillId="0" borderId="106" xfId="1" applyFont="1" applyBorder="1" applyAlignment="1">
      <alignment vertical="center"/>
    </xf>
    <xf numFmtId="38" fontId="21" fillId="0" borderId="81" xfId="1" applyFont="1" applyBorder="1" applyAlignment="1">
      <alignment vertical="center"/>
    </xf>
    <xf numFmtId="38" fontId="21" fillId="0" borderId="116" xfId="1" applyFont="1" applyBorder="1" applyAlignment="1">
      <alignment vertical="center"/>
    </xf>
    <xf numFmtId="38" fontId="21" fillId="0" borderId="117" xfId="1" applyFont="1" applyBorder="1" applyAlignment="1">
      <alignment vertical="center"/>
    </xf>
    <xf numFmtId="0" fontId="23" fillId="0" borderId="0" xfId="0" applyFont="1" applyAlignment="1">
      <alignment vertical="center"/>
    </xf>
    <xf numFmtId="0" fontId="23" fillId="0" borderId="0" xfId="0" applyFont="1" applyBorder="1" applyAlignment="1">
      <alignment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vertical="center"/>
    </xf>
    <xf numFmtId="0" fontId="21" fillId="0" borderId="0" xfId="0" applyFont="1" applyBorder="1" applyAlignment="1">
      <alignment horizontal="right" vertical="center"/>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Border="1" applyAlignment="1">
      <alignment vertical="center" wrapText="1"/>
    </xf>
    <xf numFmtId="0" fontId="21" fillId="0" borderId="29" xfId="0" applyFont="1" applyBorder="1" applyAlignment="1">
      <alignment horizontal="center" vertical="center"/>
    </xf>
    <xf numFmtId="0" fontId="21" fillId="0" borderId="33" xfId="0" applyFont="1" applyBorder="1" applyAlignment="1">
      <alignment horizontal="center" vertical="center"/>
    </xf>
    <xf numFmtId="0" fontId="21" fillId="0" borderId="33" xfId="0" applyFont="1" applyBorder="1" applyAlignment="1">
      <alignment vertical="center"/>
    </xf>
    <xf numFmtId="0" fontId="21" fillId="0" borderId="33" xfId="0" applyFont="1" applyBorder="1" applyAlignment="1">
      <alignment vertical="center" wrapText="1"/>
    </xf>
    <xf numFmtId="0" fontId="21" fillId="0" borderId="120" xfId="0" applyFont="1" applyBorder="1" applyAlignment="1">
      <alignment horizontal="center" vertical="center"/>
    </xf>
    <xf numFmtId="0" fontId="21" fillId="0" borderId="52" xfId="0" applyFont="1" applyBorder="1" applyAlignment="1">
      <alignment vertical="center"/>
    </xf>
    <xf numFmtId="0" fontId="21" fillId="0" borderId="123" xfId="0" applyFont="1" applyBorder="1" applyAlignment="1">
      <alignment vertical="center"/>
    </xf>
    <xf numFmtId="0" fontId="21" fillId="0" borderId="125" xfId="0" applyFont="1" applyBorder="1" applyAlignment="1">
      <alignment horizontal="center" vertical="center" wrapText="1"/>
    </xf>
    <xf numFmtId="0" fontId="21" fillId="0" borderId="122" xfId="0" applyFont="1" applyBorder="1" applyAlignment="1">
      <alignment vertical="center" wrapText="1"/>
    </xf>
    <xf numFmtId="0" fontId="21" fillId="0" borderId="123" xfId="0" applyFont="1" applyBorder="1" applyAlignment="1">
      <alignment horizontal="center" vertical="center" wrapText="1"/>
    </xf>
    <xf numFmtId="0" fontId="21" fillId="0" borderId="8" xfId="0" applyFont="1" applyBorder="1" applyAlignment="1">
      <alignment horizontal="distributed" vertical="center" wrapText="1"/>
    </xf>
    <xf numFmtId="0" fontId="21" fillId="0" borderId="56" xfId="0" applyFont="1" applyBorder="1" applyAlignment="1">
      <alignment horizontal="center" vertical="center"/>
    </xf>
    <xf numFmtId="0" fontId="21" fillId="0" borderId="41" xfId="0" applyFont="1" applyBorder="1" applyAlignment="1">
      <alignment horizontal="center" vertical="center" wrapText="1"/>
    </xf>
    <xf numFmtId="0" fontId="21" fillId="0" borderId="41" xfId="0" applyFont="1" applyBorder="1" applyAlignment="1">
      <alignment horizontal="center" vertical="center"/>
    </xf>
    <xf numFmtId="0" fontId="21" fillId="0" borderId="41" xfId="0" applyFont="1" applyBorder="1" applyAlignment="1">
      <alignment vertical="center"/>
    </xf>
    <xf numFmtId="0" fontId="21" fillId="0" borderId="126" xfId="0" applyFont="1" applyBorder="1" applyAlignment="1">
      <alignment horizontal="center" vertical="center"/>
    </xf>
    <xf numFmtId="0" fontId="21" fillId="0" borderId="52" xfId="0" applyFont="1" applyBorder="1" applyAlignment="1">
      <alignment vertical="center" wrapText="1"/>
    </xf>
    <xf numFmtId="0" fontId="21" fillId="0" borderId="34" xfId="0" applyFont="1" applyBorder="1" applyAlignment="1">
      <alignment horizontal="distributed" vertical="center"/>
    </xf>
    <xf numFmtId="0" fontId="21" fillId="0" borderId="55" xfId="0" applyFont="1" applyBorder="1" applyAlignment="1">
      <alignment vertical="center"/>
    </xf>
    <xf numFmtId="0" fontId="21" fillId="0" borderId="51" xfId="0" applyFont="1" applyBorder="1" applyAlignment="1">
      <alignment vertical="center" wrapText="1"/>
    </xf>
    <xf numFmtId="0" fontId="21" fillId="0" borderId="51" xfId="0" applyFont="1" applyBorder="1" applyAlignment="1">
      <alignment vertical="center"/>
    </xf>
    <xf numFmtId="0" fontId="21" fillId="0" borderId="51" xfId="0" applyFont="1" applyBorder="1" applyAlignment="1">
      <alignment horizontal="left" vertical="center" wrapText="1"/>
    </xf>
    <xf numFmtId="0" fontId="19" fillId="0" borderId="127" xfId="0" applyFont="1" applyBorder="1" applyAlignment="1">
      <alignment vertical="top" wrapText="1"/>
    </xf>
    <xf numFmtId="0" fontId="19" fillId="0" borderId="113" xfId="0" applyFont="1" applyBorder="1" applyAlignment="1">
      <alignment vertical="top" wrapText="1"/>
    </xf>
    <xf numFmtId="0" fontId="19" fillId="0" borderId="114" xfId="0" applyFont="1" applyBorder="1" applyAlignment="1">
      <alignment vertical="top" wrapText="1"/>
    </xf>
    <xf numFmtId="0" fontId="21" fillId="0" borderId="128" xfId="0" applyFont="1" applyBorder="1" applyAlignment="1">
      <alignment horizontal="center" vertical="center"/>
    </xf>
    <xf numFmtId="0" fontId="21" fillId="0" borderId="131" xfId="0" applyFont="1" applyBorder="1" applyAlignment="1">
      <alignment vertical="center"/>
    </xf>
    <xf numFmtId="0" fontId="21" fillId="0" borderId="77" xfId="0" applyFont="1" applyBorder="1" applyAlignment="1">
      <alignment horizontal="center" vertical="center" wrapText="1"/>
    </xf>
    <xf numFmtId="0" fontId="21" fillId="0" borderId="132" xfId="0" applyFont="1" applyBorder="1" applyAlignment="1">
      <alignment vertical="center"/>
    </xf>
    <xf numFmtId="0" fontId="19" fillId="0" borderId="128" xfId="0" applyFont="1" applyBorder="1" applyAlignment="1">
      <alignment vertical="top" wrapText="1"/>
    </xf>
    <xf numFmtId="0" fontId="21" fillId="0" borderId="7" xfId="0" quotePrefix="1" applyFont="1" applyBorder="1" applyAlignment="1">
      <alignment horizontal="center" vertical="center"/>
    </xf>
    <xf numFmtId="0" fontId="21" fillId="0" borderId="17" xfId="0" quotePrefix="1" applyFont="1" applyBorder="1" applyAlignment="1">
      <alignment horizontal="center" vertical="center"/>
    </xf>
    <xf numFmtId="0" fontId="6" fillId="0" borderId="0" xfId="0" applyFont="1" applyAlignment="1"/>
    <xf numFmtId="0" fontId="6" fillId="0" borderId="0" xfId="0" applyFont="1" applyBorder="1" applyAlignment="1">
      <alignment horizontal="center" vertical="center"/>
    </xf>
    <xf numFmtId="0" fontId="9" fillId="0" borderId="0" xfId="0" quotePrefix="1" applyFont="1" applyAlignment="1">
      <alignment vertical="center"/>
    </xf>
    <xf numFmtId="0" fontId="9" fillId="0" borderId="0" xfId="0" quotePrefix="1" applyFont="1" applyAlignment="1">
      <alignment horizontal="center" vertical="center"/>
    </xf>
    <xf numFmtId="0" fontId="4" fillId="0" borderId="116" xfId="0" applyFont="1" applyBorder="1" applyAlignment="1">
      <alignment vertical="center"/>
    </xf>
    <xf numFmtId="38" fontId="6" fillId="0" borderId="0" xfId="1" applyFont="1" applyAlignment="1">
      <alignment vertical="center"/>
    </xf>
    <xf numFmtId="0" fontId="21" fillId="0" borderId="0" xfId="0" applyFont="1" applyAlignment="1"/>
    <xf numFmtId="0" fontId="21" fillId="0" borderId="0" xfId="0" applyFont="1" applyAlignment="1">
      <alignment horizontal="right"/>
    </xf>
    <xf numFmtId="3" fontId="9" fillId="0" borderId="0" xfId="0" quotePrefix="1" applyNumberFormat="1" applyFont="1" applyAlignment="1">
      <alignment horizontal="center" vertical="center"/>
    </xf>
    <xf numFmtId="3" fontId="9" fillId="0" borderId="0" xfId="0" applyNumberFormat="1" applyFont="1" applyAlignment="1">
      <alignment vertical="center"/>
    </xf>
    <xf numFmtId="0" fontId="26" fillId="0" borderId="0" xfId="0" applyFont="1" applyAlignment="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right" vertical="center"/>
    </xf>
    <xf numFmtId="0" fontId="26" fillId="0" borderId="0" xfId="0" applyFont="1" applyBorder="1" applyAlignment="1">
      <alignment vertical="center"/>
    </xf>
    <xf numFmtId="0" fontId="26" fillId="0" borderId="0" xfId="0" applyFont="1" applyBorder="1" applyAlignment="1">
      <alignment horizontal="center" vertical="center"/>
    </xf>
    <xf numFmtId="49" fontId="26" fillId="0" borderId="0" xfId="0" applyNumberFormat="1" applyFont="1" applyBorder="1" applyAlignment="1">
      <alignment horizontal="center" vertical="center"/>
    </xf>
    <xf numFmtId="57" fontId="26" fillId="0" borderId="0" xfId="0" applyNumberFormat="1" applyFont="1" applyBorder="1" applyAlignment="1">
      <alignment horizontal="center" vertical="center"/>
    </xf>
    <xf numFmtId="0" fontId="26" fillId="0" borderId="0" xfId="0" applyFont="1" applyAlignment="1">
      <alignment horizontal="distributed" vertical="center"/>
    </xf>
    <xf numFmtId="0" fontId="19" fillId="0" borderId="0" xfId="0" applyFont="1" applyBorder="1" applyAlignment="1">
      <alignment vertical="center" shrinkToFit="1"/>
    </xf>
    <xf numFmtId="0" fontId="26"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Border="1" applyAlignment="1">
      <alignment vertical="center" wrapText="1"/>
    </xf>
    <xf numFmtId="0" fontId="4" fillId="0" borderId="0" xfId="0" applyFont="1" applyAlignment="1">
      <alignment horizontal="right" vertical="center"/>
    </xf>
    <xf numFmtId="0" fontId="6" fillId="0" borderId="0" xfId="0" applyFont="1" applyAlignment="1">
      <alignment shrinkToFit="1"/>
    </xf>
    <xf numFmtId="0" fontId="26" fillId="0" borderId="0" xfId="0" applyFont="1" applyBorder="1" applyAlignment="1">
      <alignment vertical="center" shrinkToFit="1"/>
    </xf>
    <xf numFmtId="0" fontId="9" fillId="0" borderId="0" xfId="0" quotePrefix="1" applyFont="1" applyBorder="1" applyAlignment="1">
      <alignment horizontal="center" vertical="center"/>
    </xf>
    <xf numFmtId="0" fontId="9" fillId="0" borderId="0" xfId="0" applyFont="1" applyBorder="1" applyAlignment="1">
      <alignment vertical="center"/>
    </xf>
    <xf numFmtId="0" fontId="21" fillId="0" borderId="134" xfId="0" applyFont="1" applyBorder="1" applyAlignment="1">
      <alignment horizontal="distributed" vertical="center" indent="3"/>
    </xf>
    <xf numFmtId="0" fontId="21" fillId="0" borderId="114" xfId="0" applyFont="1" applyBorder="1" applyAlignment="1">
      <alignment horizontal="distributed" vertical="center" indent="1"/>
    </xf>
    <xf numFmtId="0" fontId="21" fillId="0" borderId="134" xfId="0" applyFont="1" applyBorder="1" applyAlignment="1">
      <alignment horizontal="distributed" vertical="center" indent="4"/>
    </xf>
    <xf numFmtId="0" fontId="21" fillId="0" borderId="137" xfId="0" applyFont="1" applyBorder="1" applyAlignment="1">
      <alignment horizontal="distributed" vertical="center" wrapText="1" indent="1"/>
    </xf>
    <xf numFmtId="0" fontId="21" fillId="0" borderId="138" xfId="0" applyFont="1" applyBorder="1" applyAlignment="1">
      <alignment horizontal="distributed" vertical="center" indent="1"/>
    </xf>
    <xf numFmtId="0" fontId="21" fillId="0" borderId="139" xfId="0" applyFont="1" applyBorder="1" applyAlignment="1">
      <alignment horizontal="distributed" vertical="center" indent="1"/>
    </xf>
    <xf numFmtId="0" fontId="21" fillId="0" borderId="66" xfId="0" applyFont="1" applyBorder="1" applyAlignment="1">
      <alignment horizontal="distributed" vertical="center" wrapText="1" indent="1"/>
    </xf>
    <xf numFmtId="0" fontId="21" fillId="0" borderId="133" xfId="0" applyFont="1" applyBorder="1" applyAlignment="1">
      <alignment horizontal="distributed" vertical="center" indent="3"/>
    </xf>
    <xf numFmtId="0" fontId="21" fillId="0" borderId="144" xfId="0" applyFont="1" applyBorder="1" applyAlignment="1">
      <alignment horizontal="distributed" vertical="center" indent="1"/>
    </xf>
    <xf numFmtId="0" fontId="21" fillId="0" borderId="138" xfId="0" applyFont="1" applyBorder="1" applyAlignment="1">
      <alignment horizontal="distributed" vertical="center" wrapText="1" inden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147" xfId="0" applyFont="1" applyBorder="1" applyAlignment="1">
      <alignment horizontal="center" vertical="center"/>
    </xf>
    <xf numFmtId="0" fontId="4" fillId="0" borderId="73" xfId="0" applyFont="1" applyBorder="1" applyAlignment="1">
      <alignment horizontal="center" vertical="center"/>
    </xf>
    <xf numFmtId="0" fontId="4" fillId="0" borderId="57" xfId="0" applyFont="1" applyBorder="1" applyAlignment="1">
      <alignment vertical="center"/>
    </xf>
    <xf numFmtId="0" fontId="4" fillId="0" borderId="25" xfId="0" applyFont="1" applyBorder="1" applyAlignment="1">
      <alignment vertical="center"/>
    </xf>
    <xf numFmtId="0" fontId="4" fillId="0" borderId="87" xfId="0" applyFont="1" applyBorder="1" applyAlignment="1">
      <alignment vertical="center"/>
    </xf>
    <xf numFmtId="0" fontId="4" fillId="0" borderId="69" xfId="0" applyFont="1" applyBorder="1" applyAlignment="1">
      <alignment vertical="center" shrinkToFit="1"/>
    </xf>
    <xf numFmtId="0" fontId="4" fillId="0" borderId="69" xfId="0" applyFont="1" applyBorder="1" applyAlignment="1">
      <alignment vertical="center"/>
    </xf>
    <xf numFmtId="0" fontId="4" fillId="0" borderId="5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72" xfId="0" applyFont="1" applyBorder="1" applyAlignment="1">
      <alignment vertical="center"/>
    </xf>
    <xf numFmtId="0" fontId="4" fillId="0" borderId="0" xfId="0" applyFont="1" applyAlignment="1">
      <alignment horizontal="center" vertical="center" wrapText="1"/>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21" fillId="0" borderId="0" xfId="0" applyFont="1" applyBorder="1" applyAlignment="1">
      <alignment vertical="center" wrapText="1"/>
    </xf>
    <xf numFmtId="0" fontId="21" fillId="0" borderId="52" xfId="0" applyFont="1" applyBorder="1" applyAlignment="1">
      <alignment horizontal="center" vertical="center" wrapText="1"/>
    </xf>
    <xf numFmtId="0" fontId="21" fillId="0" borderId="37" xfId="0" applyFont="1" applyBorder="1" applyAlignment="1">
      <alignment horizontal="center" vertical="center" textRotation="255"/>
    </xf>
    <xf numFmtId="0" fontId="4" fillId="0" borderId="13" xfId="0" applyFont="1" applyBorder="1" applyAlignment="1">
      <alignment horizontal="center" vertical="center"/>
    </xf>
    <xf numFmtId="0" fontId="4" fillId="0" borderId="70" xfId="0" applyFont="1" applyBorder="1" applyAlignment="1">
      <alignment horizontal="center" vertical="center"/>
    </xf>
    <xf numFmtId="38" fontId="4" fillId="0" borderId="8" xfId="1" applyFont="1" applyBorder="1" applyAlignment="1">
      <alignment vertical="center"/>
    </xf>
    <xf numFmtId="0" fontId="4" fillId="0" borderId="88" xfId="0" applyFont="1" applyBorder="1" applyAlignment="1">
      <alignment vertical="center"/>
    </xf>
    <xf numFmtId="0" fontId="4" fillId="0" borderId="84" xfId="0" applyFont="1" applyBorder="1" applyAlignment="1">
      <alignment vertical="center"/>
    </xf>
    <xf numFmtId="0" fontId="4" fillId="0" borderId="85"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6" fillId="0" borderId="0" xfId="0" applyFont="1" applyAlignment="1">
      <alignment vertical="center" wrapText="1"/>
    </xf>
    <xf numFmtId="0" fontId="32" fillId="0" borderId="0" xfId="0" applyFont="1" applyAlignment="1">
      <alignment vertical="center"/>
    </xf>
    <xf numFmtId="0" fontId="23" fillId="0" borderId="40" xfId="0" applyFont="1" applyBorder="1" applyAlignment="1">
      <alignment horizontal="center" vertical="center"/>
    </xf>
    <xf numFmtId="0" fontId="23" fillId="0" borderId="4" xfId="0" applyFont="1" applyBorder="1" applyAlignment="1">
      <alignment horizontal="center" vertical="center"/>
    </xf>
    <xf numFmtId="0" fontId="23" fillId="0" borderId="32"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applyBorder="1" applyAlignment="1">
      <alignment horizontal="center" vertical="center"/>
    </xf>
    <xf numFmtId="0" fontId="23" fillId="0" borderId="33" xfId="0" applyFont="1" applyBorder="1" applyAlignment="1">
      <alignment horizontal="center" vertical="center"/>
    </xf>
    <xf numFmtId="0" fontId="23" fillId="0" borderId="124" xfId="0" applyFont="1" applyBorder="1" applyAlignment="1">
      <alignment horizontal="right" vertical="center"/>
    </xf>
    <xf numFmtId="0" fontId="23" fillId="0" borderId="49" xfId="0" applyFont="1" applyBorder="1" applyAlignment="1">
      <alignment horizontal="right" vertical="center"/>
    </xf>
    <xf numFmtId="0" fontId="23" fillId="0" borderId="129" xfId="0" applyFont="1" applyBorder="1" applyAlignment="1">
      <alignment vertical="center"/>
    </xf>
    <xf numFmtId="0" fontId="23" fillId="0" borderId="49" xfId="0" applyFont="1" applyBorder="1" applyAlignment="1">
      <alignment vertical="center"/>
    </xf>
    <xf numFmtId="0" fontId="23" fillId="0" borderId="121" xfId="0" applyFont="1" applyBorder="1" applyAlignment="1">
      <alignment vertical="center"/>
    </xf>
    <xf numFmtId="0" fontId="23" fillId="0" borderId="54" xfId="0" applyFont="1" applyBorder="1" applyAlignment="1">
      <alignment horizontal="right" vertical="center"/>
    </xf>
    <xf numFmtId="0" fontId="23" fillId="0" borderId="44" xfId="0" applyFont="1" applyBorder="1" applyAlignment="1">
      <alignment horizontal="right" vertical="center"/>
    </xf>
    <xf numFmtId="0" fontId="23" fillId="0" borderId="130" xfId="0" applyFont="1" applyBorder="1" applyAlignment="1">
      <alignment vertical="center"/>
    </xf>
    <xf numFmtId="0" fontId="23" fillId="0" borderId="44" xfId="0" applyFont="1" applyBorder="1" applyAlignment="1">
      <alignment vertical="center"/>
    </xf>
    <xf numFmtId="0" fontId="23" fillId="0" borderId="45" xfId="0" applyFont="1" applyBorder="1" applyAlignment="1">
      <alignment vertical="center"/>
    </xf>
    <xf numFmtId="0" fontId="23" fillId="0" borderId="52" xfId="0" applyFont="1" applyBorder="1" applyAlignment="1">
      <alignment vertical="center"/>
    </xf>
    <xf numFmtId="0" fontId="23" fillId="0" borderId="131" xfId="0" applyFont="1" applyBorder="1" applyAlignment="1">
      <alignment vertical="center"/>
    </xf>
    <xf numFmtId="0" fontId="23" fillId="0" borderId="52" xfId="0" applyFont="1" applyBorder="1" applyAlignment="1">
      <alignment horizontal="center" vertical="center" wrapText="1"/>
    </xf>
    <xf numFmtId="0" fontId="23" fillId="0" borderId="123" xfId="0" applyFont="1" applyBorder="1" applyAlignment="1">
      <alignment vertical="center"/>
    </xf>
    <xf numFmtId="0" fontId="23" fillId="0" borderId="0" xfId="0" applyFont="1" applyBorder="1" applyAlignment="1">
      <alignment horizontal="center" vertical="center" wrapText="1"/>
    </xf>
    <xf numFmtId="0" fontId="23" fillId="0" borderId="12" xfId="0" applyFont="1" applyBorder="1" applyAlignment="1">
      <alignment vertical="center" wrapText="1"/>
    </xf>
    <xf numFmtId="0" fontId="23" fillId="0" borderId="0" xfId="0" applyFont="1" applyBorder="1" applyAlignment="1">
      <alignment vertical="center" wrapText="1"/>
    </xf>
    <xf numFmtId="0" fontId="23" fillId="0" borderId="33" xfId="0" applyFont="1" applyBorder="1" applyAlignment="1">
      <alignment vertical="center" wrapText="1"/>
    </xf>
    <xf numFmtId="0" fontId="23" fillId="0" borderId="11" xfId="0" applyFont="1" applyBorder="1" applyAlignment="1">
      <alignment vertical="center" wrapText="1"/>
    </xf>
    <xf numFmtId="0" fontId="23" fillId="0" borderId="13" xfId="0" applyFont="1" applyBorder="1" applyAlignment="1">
      <alignment vertical="center"/>
    </xf>
    <xf numFmtId="0" fontId="23" fillId="0" borderId="13"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122" xfId="0" applyFont="1" applyBorder="1" applyAlignment="1">
      <alignment vertical="center"/>
    </xf>
    <xf numFmtId="0" fontId="26" fillId="0" borderId="113" xfId="0" applyFont="1" applyBorder="1" applyAlignment="1">
      <alignment vertical="top" wrapText="1"/>
    </xf>
    <xf numFmtId="0" fontId="26" fillId="0" borderId="113" xfId="0" applyFont="1" applyBorder="1" applyAlignment="1">
      <alignment vertical="top"/>
    </xf>
    <xf numFmtId="0" fontId="26" fillId="0" borderId="120" xfId="0" applyFont="1" applyBorder="1" applyAlignment="1">
      <alignment vertical="top" wrapText="1"/>
    </xf>
    <xf numFmtId="0" fontId="6" fillId="0" borderId="0" xfId="0" applyFont="1" applyAlignment="1">
      <alignment horizontal="center"/>
    </xf>
    <xf numFmtId="0" fontId="6" fillId="0" borderId="0" xfId="0" applyFont="1" applyBorder="1"/>
    <xf numFmtId="177" fontId="6" fillId="0" borderId="0" xfId="0" applyNumberFormat="1" applyFont="1" applyAlignment="1">
      <alignment vertical="center"/>
    </xf>
    <xf numFmtId="0" fontId="6" fillId="0" borderId="0" xfId="0" applyFont="1" applyFill="1" applyAlignment="1">
      <alignment vertical="center"/>
    </xf>
    <xf numFmtId="0" fontId="31" fillId="0" borderId="0" xfId="0" applyFont="1" applyAlignment="1">
      <alignment vertical="center"/>
    </xf>
    <xf numFmtId="180" fontId="21" fillId="0" borderId="103" xfId="1" applyNumberFormat="1" applyFont="1" applyBorder="1" applyAlignment="1">
      <alignment horizontal="right" vertical="center"/>
    </xf>
    <xf numFmtId="0" fontId="6" fillId="0" borderId="0" xfId="0" applyFont="1" applyAlignment="1">
      <alignment horizontal="center" vertical="center"/>
    </xf>
    <xf numFmtId="0" fontId="4"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9" fillId="0" borderId="0" xfId="0" applyFont="1" applyBorder="1" applyAlignment="1">
      <alignment horizontal="left" vertical="center"/>
    </xf>
    <xf numFmtId="0" fontId="26" fillId="0" borderId="0" xfId="0" applyFont="1" applyAlignment="1">
      <alignment vertical="center" shrinkToFit="1"/>
    </xf>
    <xf numFmtId="0" fontId="26" fillId="0" borderId="0" xfId="0" applyFont="1" applyBorder="1" applyAlignment="1">
      <alignment vertical="center" shrinkToFit="1"/>
    </xf>
    <xf numFmtId="0" fontId="21" fillId="0" borderId="14" xfId="0" applyFont="1" applyBorder="1" applyAlignment="1">
      <alignment horizontal="center" vertical="center" textRotation="255"/>
    </xf>
    <xf numFmtId="0" fontId="19" fillId="0" borderId="120" xfId="0" applyFont="1" applyBorder="1" applyAlignment="1">
      <alignment horizontal="left" vertical="top" wrapText="1"/>
    </xf>
    <xf numFmtId="0" fontId="19" fillId="0" borderId="128" xfId="0" applyFont="1" applyBorder="1" applyAlignment="1">
      <alignment vertical="top"/>
    </xf>
    <xf numFmtId="0" fontId="19" fillId="0" borderId="113" xfId="0" applyFont="1" applyBorder="1" applyAlignment="1">
      <alignment vertical="top"/>
    </xf>
    <xf numFmtId="38" fontId="21" fillId="0" borderId="107" xfId="1" applyFont="1" applyBorder="1" applyAlignment="1">
      <alignment vertical="center"/>
    </xf>
    <xf numFmtId="38" fontId="21" fillId="0" borderId="108" xfId="1" applyFont="1" applyBorder="1" applyAlignment="1">
      <alignment vertical="center"/>
    </xf>
    <xf numFmtId="38" fontId="21" fillId="0" borderId="108" xfId="1" applyFont="1" applyBorder="1" applyAlignment="1">
      <alignment horizontal="right" vertical="center"/>
    </xf>
    <xf numFmtId="38" fontId="21" fillId="0" borderId="141" xfId="1" applyFont="1" applyBorder="1" applyAlignment="1">
      <alignment vertical="center"/>
    </xf>
    <xf numFmtId="38" fontId="21" fillId="0" borderId="126" xfId="1" applyFont="1" applyBorder="1" applyAlignment="1">
      <alignment vertical="center"/>
    </xf>
    <xf numFmtId="38" fontId="21" fillId="0" borderId="112" xfId="1" applyFont="1" applyBorder="1" applyAlignment="1">
      <alignment vertical="center"/>
    </xf>
    <xf numFmtId="38" fontId="21" fillId="0" borderId="114" xfId="1" applyFont="1" applyBorder="1" applyAlignment="1">
      <alignment vertical="center"/>
    </xf>
    <xf numFmtId="38" fontId="21" fillId="0" borderId="46" xfId="1" applyFont="1" applyBorder="1" applyAlignment="1">
      <alignment vertical="center"/>
    </xf>
    <xf numFmtId="0" fontId="26" fillId="0" borderId="0" xfId="0" applyFont="1" applyBorder="1" applyAlignment="1">
      <alignment vertical="center" wrapText="1"/>
    </xf>
    <xf numFmtId="0" fontId="26" fillId="0" borderId="0" xfId="0" applyFont="1" applyFill="1" applyBorder="1" applyAlignment="1">
      <alignment vertical="center"/>
    </xf>
    <xf numFmtId="0" fontId="26" fillId="0" borderId="0" xfId="0" applyFont="1" applyBorder="1" applyAlignment="1">
      <alignment horizontal="left" vertical="center"/>
    </xf>
    <xf numFmtId="0" fontId="33" fillId="0" borderId="0" xfId="0" applyFont="1" applyBorder="1" applyAlignment="1">
      <alignment horizontal="center" vertical="center" shrinkToFit="1"/>
    </xf>
    <xf numFmtId="0" fontId="6" fillId="0" borderId="0" xfId="0" applyFont="1" applyAlignment="1">
      <alignment horizontal="distributed" vertical="center" wrapText="1"/>
    </xf>
    <xf numFmtId="0" fontId="6" fillId="0" borderId="0" xfId="0" applyFont="1" applyAlignment="1">
      <alignment horizontal="right" vertical="center" wrapText="1"/>
    </xf>
    <xf numFmtId="0" fontId="6" fillId="0" borderId="0" xfId="0" applyFont="1" applyAlignment="1">
      <alignment horizontal="distributed" vertical="center"/>
    </xf>
    <xf numFmtId="3" fontId="34" fillId="0" borderId="0" xfId="0" applyNumberFormat="1" applyFont="1" applyAlignment="1">
      <alignment horizontal="center" vertical="center"/>
    </xf>
    <xf numFmtId="38" fontId="4" fillId="0" borderId="0" xfId="1" applyFont="1" applyAlignment="1">
      <alignment vertical="center"/>
    </xf>
    <xf numFmtId="38" fontId="19" fillId="0" borderId="42" xfId="1" applyFont="1" applyBorder="1" applyAlignment="1">
      <alignment vertical="center" shrinkToFit="1"/>
    </xf>
    <xf numFmtId="0" fontId="4" fillId="0" borderId="70" xfId="0" applyFont="1" applyFill="1" applyBorder="1" applyAlignment="1">
      <alignment horizontal="center" vertical="center"/>
    </xf>
    <xf numFmtId="0" fontId="4" fillId="0" borderId="69" xfId="0" applyFont="1" applyFill="1" applyBorder="1" applyAlignment="1">
      <alignment vertical="center"/>
    </xf>
    <xf numFmtId="0" fontId="4" fillId="0" borderId="72" xfId="0" applyFont="1" applyFill="1" applyBorder="1" applyAlignment="1">
      <alignment vertical="center"/>
    </xf>
    <xf numFmtId="0" fontId="4" fillId="0" borderId="73" xfId="0" applyFont="1" applyFill="1" applyBorder="1" applyAlignment="1">
      <alignment horizontal="center" vertical="center"/>
    </xf>
    <xf numFmtId="0" fontId="4" fillId="0" borderId="41" xfId="0" applyFont="1" applyFill="1" applyBorder="1" applyAlignment="1">
      <alignment vertical="center"/>
    </xf>
    <xf numFmtId="0" fontId="4" fillId="0" borderId="42" xfId="0" applyFont="1" applyFill="1" applyBorder="1" applyAlignment="1">
      <alignment horizontal="center" vertical="center"/>
    </xf>
    <xf numFmtId="180" fontId="21" fillId="0" borderId="93" xfId="1" applyNumberFormat="1" applyFont="1" applyBorder="1" applyAlignment="1">
      <alignment horizontal="right" vertical="center"/>
    </xf>
    <xf numFmtId="38" fontId="21" fillId="0" borderId="94" xfId="1" applyFont="1" applyBorder="1" applyAlignment="1">
      <alignment vertical="center"/>
    </xf>
    <xf numFmtId="179" fontId="21" fillId="0" borderId="92" xfId="1" applyNumberFormat="1" applyFont="1" applyBorder="1" applyAlignment="1">
      <alignment horizontal="right" vertical="center"/>
    </xf>
    <xf numFmtId="38" fontId="21" fillId="0" borderId="83" xfId="1" applyFont="1" applyBorder="1" applyAlignment="1">
      <alignment vertical="center"/>
    </xf>
    <xf numFmtId="38" fontId="21" fillId="0" borderId="72" xfId="1" applyFont="1" applyBorder="1" applyAlignment="1">
      <alignment vertical="center"/>
    </xf>
    <xf numFmtId="38" fontId="21" fillId="0" borderId="115" xfId="1" applyFont="1" applyBorder="1" applyAlignment="1">
      <alignment vertical="center"/>
    </xf>
    <xf numFmtId="180" fontId="21" fillId="0" borderId="102" xfId="1" applyNumberFormat="1" applyFont="1" applyBorder="1" applyAlignment="1">
      <alignment horizontal="right" vertical="center"/>
    </xf>
    <xf numFmtId="179" fontId="21" fillId="0" borderId="99" xfId="1" applyNumberFormat="1" applyFont="1" applyBorder="1" applyAlignment="1">
      <alignment horizontal="right" vertical="center"/>
    </xf>
    <xf numFmtId="38" fontId="21" fillId="0" borderId="97" xfId="1" applyFont="1" applyBorder="1" applyAlignment="1">
      <alignment vertical="center"/>
    </xf>
    <xf numFmtId="38" fontId="21" fillId="0" borderId="109" xfId="1" applyFont="1" applyBorder="1" applyAlignment="1">
      <alignment vertical="center"/>
    </xf>
    <xf numFmtId="38" fontId="21" fillId="0" borderId="110" xfId="1" applyFont="1" applyBorder="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1" xfId="0" applyFont="1" applyBorder="1" applyAlignment="1">
      <alignment horizontal="center" vertical="center"/>
    </xf>
    <xf numFmtId="0" fontId="4" fillId="0" borderId="68" xfId="0" applyFont="1" applyBorder="1" applyAlignment="1">
      <alignment horizontal="center" vertical="center"/>
    </xf>
    <xf numFmtId="0" fontId="4" fillId="0" borderId="57" xfId="0" applyFont="1" applyBorder="1" applyAlignment="1">
      <alignment vertical="center"/>
    </xf>
    <xf numFmtId="0" fontId="4" fillId="0" borderId="5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86" xfId="0" applyFont="1" applyBorder="1" applyAlignment="1">
      <alignment horizontal="center" vertical="center"/>
    </xf>
    <xf numFmtId="0" fontId="4" fillId="0" borderId="0" xfId="0" applyFont="1" applyAlignment="1">
      <alignment horizontal="center" vertical="center" wrapText="1"/>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159" xfId="0" applyFont="1" applyBorder="1" applyAlignment="1">
      <alignment horizontal="center" vertical="center"/>
    </xf>
    <xf numFmtId="0" fontId="4" fillId="0" borderId="140" xfId="0" applyFont="1" applyBorder="1" applyAlignment="1">
      <alignment horizontal="center" vertical="center"/>
    </xf>
    <xf numFmtId="0" fontId="4" fillId="0" borderId="154"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21" fillId="0" borderId="63" xfId="0" quotePrefix="1" applyFont="1" applyBorder="1" applyAlignment="1">
      <alignment vertical="center"/>
    </xf>
    <xf numFmtId="180" fontId="21" fillId="0" borderId="5" xfId="1" applyNumberFormat="1" applyFont="1" applyBorder="1" applyAlignment="1">
      <alignment horizontal="right" vertical="center"/>
    </xf>
    <xf numFmtId="38" fontId="21" fillId="0" borderId="6" xfId="1" applyFont="1" applyBorder="1" applyAlignment="1">
      <alignment vertical="center"/>
    </xf>
    <xf numFmtId="38" fontId="21" fillId="0" borderId="47" xfId="1" applyFont="1" applyBorder="1" applyAlignment="1">
      <alignment vertical="center"/>
    </xf>
    <xf numFmtId="38" fontId="21" fillId="0" borderId="118" xfId="1" applyFont="1" applyBorder="1" applyAlignment="1">
      <alignment vertical="center"/>
    </xf>
    <xf numFmtId="180" fontId="21" fillId="0" borderId="95" xfId="1" applyNumberFormat="1" applyFont="1" applyBorder="1" applyAlignment="1">
      <alignment horizontal="right" vertical="center"/>
    </xf>
    <xf numFmtId="38" fontId="21" fillId="0" borderId="86" xfId="1" applyFont="1" applyBorder="1" applyAlignment="1">
      <alignment vertical="center"/>
    </xf>
    <xf numFmtId="180" fontId="21" fillId="0" borderId="92" xfId="1" applyNumberFormat="1" applyFont="1" applyBorder="1" applyAlignment="1">
      <alignment horizontal="right" vertical="center"/>
    </xf>
    <xf numFmtId="180" fontId="21" fillId="0" borderId="99" xfId="1" applyNumberFormat="1" applyFont="1" applyBorder="1" applyAlignment="1">
      <alignment horizontal="right" vertical="center"/>
    </xf>
    <xf numFmtId="179" fontId="21" fillId="0" borderId="95" xfId="1" applyNumberFormat="1" applyFont="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xf>
    <xf numFmtId="38" fontId="21" fillId="0" borderId="89" xfId="1" applyFont="1" applyBorder="1" applyAlignment="1">
      <alignment vertical="center"/>
    </xf>
    <xf numFmtId="0" fontId="21" fillId="0" borderId="23" xfId="0" applyFont="1" applyBorder="1" applyAlignment="1">
      <alignment horizontal="center" vertical="center" shrinkToFit="1"/>
    </xf>
    <xf numFmtId="0" fontId="21" fillId="0" borderId="18" xfId="0" applyFont="1" applyBorder="1" applyAlignment="1">
      <alignment horizontal="center" vertical="center"/>
    </xf>
    <xf numFmtId="0" fontId="21" fillId="0" borderId="89" xfId="0" quotePrefix="1" applyFont="1" applyBorder="1" applyAlignment="1">
      <alignment vertical="center"/>
    </xf>
    <xf numFmtId="179" fontId="21" fillId="0" borderId="103" xfId="1" applyNumberFormat="1" applyFont="1" applyBorder="1" applyAlignment="1">
      <alignment horizontal="right" vertical="center"/>
    </xf>
    <xf numFmtId="0" fontId="21" fillId="0" borderId="86" xfId="0" quotePrefix="1" applyFont="1" applyBorder="1" applyAlignment="1">
      <alignment vertical="center"/>
    </xf>
    <xf numFmtId="40" fontId="21" fillId="0" borderId="69" xfId="1" quotePrefix="1" applyNumberFormat="1" applyFont="1" applyBorder="1" applyAlignment="1">
      <alignment horizontal="center" vertical="center"/>
    </xf>
    <xf numFmtId="0" fontId="21" fillId="0" borderId="97" xfId="0" quotePrefix="1" applyFont="1" applyBorder="1" applyAlignment="1">
      <alignment vertical="center"/>
    </xf>
    <xf numFmtId="49" fontId="10"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left" vertical="center"/>
    </xf>
    <xf numFmtId="49" fontId="10" fillId="0" borderId="0" xfId="0" applyNumberFormat="1" applyFont="1" applyAlignment="1">
      <alignment horizontal="left" vertical="center"/>
    </xf>
    <xf numFmtId="49" fontId="4" fillId="0" borderId="0" xfId="0" applyNumberFormat="1" applyFont="1" applyAlignment="1">
      <alignment horizontal="right"/>
    </xf>
    <xf numFmtId="0" fontId="4" fillId="0" borderId="82" xfId="0" applyFont="1" applyBorder="1" applyAlignment="1">
      <alignment vertical="center"/>
    </xf>
    <xf numFmtId="0" fontId="4" fillId="0" borderId="162" xfId="0" applyFont="1" applyBorder="1" applyAlignment="1">
      <alignment vertical="center"/>
    </xf>
    <xf numFmtId="0" fontId="4" fillId="0" borderId="24" xfId="0" applyFont="1" applyBorder="1" applyAlignment="1">
      <alignment vertical="center"/>
    </xf>
    <xf numFmtId="38" fontId="4" fillId="0" borderId="81" xfId="1" applyFont="1" applyBorder="1" applyAlignment="1">
      <alignment vertical="center"/>
    </xf>
    <xf numFmtId="38" fontId="4" fillId="0" borderId="82" xfId="1" applyFont="1" applyBorder="1" applyAlignment="1">
      <alignment vertical="center"/>
    </xf>
    <xf numFmtId="182" fontId="4" fillId="0" borderId="82" xfId="0" applyNumberFormat="1" applyFont="1" applyBorder="1" applyAlignment="1">
      <alignment vertical="center"/>
    </xf>
    <xf numFmtId="38" fontId="4" fillId="0" borderId="145" xfId="1" applyFont="1" applyBorder="1" applyAlignment="1">
      <alignment vertical="center"/>
    </xf>
    <xf numFmtId="38" fontId="4" fillId="0" borderId="162" xfId="1" applyFont="1" applyBorder="1" applyAlignment="1">
      <alignment vertical="center"/>
    </xf>
    <xf numFmtId="0" fontId="4" fillId="0" borderId="65" xfId="0" applyFont="1" applyBorder="1" applyAlignment="1">
      <alignment vertical="center"/>
    </xf>
    <xf numFmtId="0" fontId="4" fillId="0" borderId="167"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28" xfId="0" applyFont="1" applyBorder="1" applyAlignment="1">
      <alignment horizontal="right" vertical="center" indent="1"/>
    </xf>
    <xf numFmtId="0" fontId="4" fillId="0" borderId="15" xfId="0" applyFont="1" applyBorder="1" applyAlignment="1">
      <alignment horizontal="left" vertical="center" indent="1"/>
    </xf>
    <xf numFmtId="0" fontId="4" fillId="0" borderId="25" xfId="0" applyFont="1" applyBorder="1" applyAlignment="1">
      <alignment horizontal="center" vertical="center"/>
    </xf>
    <xf numFmtId="0" fontId="4" fillId="0" borderId="0" xfId="0" applyFont="1" applyAlignment="1">
      <alignment vertical="distributed" wrapText="1"/>
    </xf>
    <xf numFmtId="0" fontId="4" fillId="0" borderId="0" xfId="0" applyFont="1" applyAlignment="1"/>
    <xf numFmtId="49" fontId="4" fillId="0" borderId="0" xfId="0" applyNumberFormat="1" applyFont="1" applyBorder="1" applyAlignment="1">
      <alignment vertical="center"/>
    </xf>
    <xf numFmtId="0" fontId="4" fillId="0" borderId="0" xfId="0" applyFont="1" applyBorder="1"/>
    <xf numFmtId="0" fontId="4" fillId="0" borderId="11" xfId="0" applyFont="1" applyBorder="1"/>
    <xf numFmtId="0" fontId="4" fillId="0" borderId="13" xfId="0" applyFont="1" applyBorder="1"/>
    <xf numFmtId="0" fontId="4" fillId="0" borderId="57" xfId="0" applyFont="1" applyBorder="1"/>
    <xf numFmtId="0" fontId="4" fillId="0" borderId="25" xfId="0" applyFont="1" applyBorder="1"/>
    <xf numFmtId="38" fontId="19" fillId="0" borderId="56" xfId="1" applyFont="1" applyBorder="1" applyAlignment="1">
      <alignment vertical="center" shrinkToFit="1"/>
    </xf>
    <xf numFmtId="38" fontId="19" fillId="0" borderId="41" xfId="1" applyFont="1" applyBorder="1" applyAlignment="1">
      <alignment vertical="center" shrinkToFit="1"/>
    </xf>
    <xf numFmtId="38" fontId="19" fillId="0" borderId="77" xfId="1" applyFont="1" applyBorder="1" applyAlignment="1">
      <alignment vertical="center" shrinkToFit="1"/>
    </xf>
    <xf numFmtId="38" fontId="19" fillId="0" borderId="136" xfId="1" applyFont="1" applyBorder="1" applyAlignment="1">
      <alignment vertical="center" shrinkToFit="1"/>
    </xf>
    <xf numFmtId="38" fontId="19" fillId="0" borderId="146" xfId="1" applyFont="1" applyBorder="1" applyAlignment="1">
      <alignment vertical="center" shrinkToFit="1"/>
    </xf>
    <xf numFmtId="38" fontId="19" fillId="0" borderId="116" xfId="1" applyFont="1" applyBorder="1" applyAlignment="1">
      <alignment vertical="center" shrinkToFit="1"/>
    </xf>
    <xf numFmtId="38" fontId="19" fillId="0" borderId="147" xfId="1" applyFont="1" applyBorder="1" applyAlignment="1">
      <alignment vertical="center" shrinkToFit="1"/>
    </xf>
    <xf numFmtId="38" fontId="19" fillId="0" borderId="160" xfId="1" applyFont="1" applyBorder="1" applyAlignment="1">
      <alignment vertical="center" shrinkToFit="1"/>
    </xf>
    <xf numFmtId="38" fontId="19" fillId="0" borderId="152" xfId="1" applyFont="1" applyBorder="1" applyAlignment="1">
      <alignment vertical="center" shrinkToFit="1"/>
    </xf>
    <xf numFmtId="38" fontId="19" fillId="0" borderId="68" xfId="1" applyFont="1" applyBorder="1" applyAlignment="1">
      <alignment vertical="center" shrinkToFit="1"/>
    </xf>
    <xf numFmtId="38" fontId="19" fillId="0" borderId="69" xfId="1" applyFont="1" applyBorder="1" applyAlignment="1">
      <alignment vertical="center" shrinkToFit="1"/>
    </xf>
    <xf numFmtId="38" fontId="19" fillId="0" borderId="70" xfId="1" applyFont="1" applyBorder="1" applyAlignment="1">
      <alignment vertical="center" shrinkToFit="1"/>
    </xf>
    <xf numFmtId="38" fontId="19" fillId="0" borderId="79" xfId="1" applyFont="1" applyBorder="1" applyAlignment="1">
      <alignment vertical="center" shrinkToFit="1"/>
    </xf>
    <xf numFmtId="38" fontId="19" fillId="0" borderId="142" xfId="1" applyFont="1" applyBorder="1" applyAlignment="1">
      <alignment vertical="center" shrinkToFit="1"/>
    </xf>
    <xf numFmtId="38" fontId="19" fillId="0" borderId="71" xfId="1" applyFont="1" applyBorder="1" applyAlignment="1">
      <alignment vertical="center" shrinkToFit="1"/>
    </xf>
    <xf numFmtId="38" fontId="19" fillId="0" borderId="72" xfId="1" applyFont="1" applyBorder="1" applyAlignment="1">
      <alignment vertical="center" shrinkToFit="1"/>
    </xf>
    <xf numFmtId="38" fontId="19" fillId="0" borderId="73" xfId="1" applyFont="1" applyBorder="1" applyAlignment="1">
      <alignment vertical="center" shrinkToFit="1"/>
    </xf>
    <xf numFmtId="38" fontId="19" fillId="0" borderId="80" xfId="1" applyFont="1" applyBorder="1" applyAlignment="1">
      <alignment vertical="center" shrinkToFit="1"/>
    </xf>
    <xf numFmtId="38" fontId="19" fillId="0" borderId="153" xfId="1" applyFont="1" applyBorder="1" applyAlignment="1">
      <alignment vertical="center" shrinkToFit="1"/>
    </xf>
    <xf numFmtId="38" fontId="19" fillId="0" borderId="150" xfId="1" applyFont="1" applyBorder="1" applyAlignment="1">
      <alignment vertical="center" shrinkToFit="1"/>
    </xf>
    <xf numFmtId="38" fontId="19" fillId="0" borderId="44" xfId="1" applyFont="1" applyBorder="1" applyAlignment="1">
      <alignment vertical="center" shrinkToFit="1"/>
    </xf>
    <xf numFmtId="38" fontId="19" fillId="0" borderId="151" xfId="1" applyFont="1" applyBorder="1" applyAlignment="1">
      <alignment vertical="center" shrinkToFit="1"/>
    </xf>
    <xf numFmtId="38" fontId="19" fillId="0" borderId="130" xfId="1" applyFont="1" applyBorder="1" applyAlignment="1">
      <alignment vertical="center" shrinkToFit="1"/>
    </xf>
    <xf numFmtId="38" fontId="19" fillId="0" borderId="54" xfId="1" applyFont="1" applyBorder="1" applyAlignment="1">
      <alignment vertical="center" shrinkToFit="1"/>
    </xf>
    <xf numFmtId="0" fontId="4" fillId="0" borderId="0" xfId="6" applyFont="1" applyAlignment="1">
      <alignment vertical="center" shrinkToFit="1"/>
    </xf>
    <xf numFmtId="0" fontId="4" fillId="0" borderId="89" xfId="0" applyFont="1" applyBorder="1" applyAlignment="1">
      <alignment horizontal="center" vertical="center"/>
    </xf>
    <xf numFmtId="0" fontId="4" fillId="0" borderId="83" xfId="0" applyFont="1" applyBorder="1" applyAlignment="1">
      <alignment horizontal="center" vertical="center"/>
    </xf>
    <xf numFmtId="0" fontId="4" fillId="0" borderId="150" xfId="0" applyFont="1" applyBorder="1" applyAlignment="1">
      <alignment vertical="center"/>
    </xf>
    <xf numFmtId="0" fontId="4" fillId="0" borderId="122"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4" fillId="0" borderId="2" xfId="0" applyFont="1" applyFill="1" applyBorder="1" applyAlignment="1">
      <alignment horizontal="left" vertical="center"/>
    </xf>
    <xf numFmtId="0" fontId="10" fillId="0" borderId="0" xfId="0" applyFont="1" applyBorder="1" applyAlignment="1">
      <alignment vertical="center"/>
    </xf>
    <xf numFmtId="0" fontId="21" fillId="0" borderId="0" xfId="0" applyFont="1" applyAlignment="1">
      <alignment horizontal="left" vertical="center"/>
    </xf>
    <xf numFmtId="0" fontId="21" fillId="0" borderId="0" xfId="0" applyFont="1" applyFill="1" applyAlignment="1">
      <alignment vertical="center"/>
    </xf>
    <xf numFmtId="0" fontId="4" fillId="0" borderId="0" xfId="0" applyFont="1" applyFill="1" applyAlignment="1">
      <alignment vertical="top"/>
    </xf>
    <xf numFmtId="0" fontId="19" fillId="0" borderId="0" xfId="0" applyFont="1" applyAlignment="1">
      <alignment horizontal="distributed" vertical="center"/>
    </xf>
    <xf numFmtId="0" fontId="34" fillId="0" borderId="0" xfId="0" applyFont="1" applyAlignment="1">
      <alignment vertical="center"/>
    </xf>
    <xf numFmtId="0" fontId="25" fillId="0" borderId="0" xfId="0" applyFont="1" applyAlignment="1">
      <alignment vertical="center"/>
    </xf>
    <xf numFmtId="0" fontId="25" fillId="0" borderId="0" xfId="0" applyFont="1" applyBorder="1" applyAlignment="1">
      <alignment horizontal="right" vertical="center"/>
    </xf>
    <xf numFmtId="0" fontId="4" fillId="0" borderId="0" xfId="0" applyFont="1" applyAlignment="1">
      <alignment horizontal="right" vertical="center" wrapText="1"/>
    </xf>
    <xf numFmtId="0" fontId="4" fillId="0" borderId="0" xfId="0" applyFont="1" applyAlignment="1">
      <alignment horizontal="distributed" vertical="center" wrapText="1"/>
    </xf>
    <xf numFmtId="0" fontId="4" fillId="0" borderId="0" xfId="0" applyFont="1" applyAlignment="1">
      <alignment shrinkToFit="1"/>
    </xf>
    <xf numFmtId="0" fontId="4" fillId="0" borderId="0" xfId="0" applyFont="1" applyFill="1" applyAlignment="1">
      <alignment shrinkToFit="1"/>
    </xf>
    <xf numFmtId="0" fontId="19" fillId="0" borderId="0" xfId="0" applyFont="1" applyAlignment="1">
      <alignment vertical="center" shrinkToFit="1"/>
    </xf>
    <xf numFmtId="0" fontId="19" fillId="0" borderId="0" xfId="0" applyFont="1" applyFill="1" applyAlignment="1">
      <alignment vertical="center" shrinkToFit="1"/>
    </xf>
    <xf numFmtId="0" fontId="19" fillId="0" borderId="0" xfId="0" applyFont="1" applyBorder="1" applyAlignment="1">
      <alignment horizontal="center" vertical="center"/>
    </xf>
    <xf numFmtId="0" fontId="19" fillId="0" borderId="2" xfId="0" applyFont="1" applyBorder="1" applyAlignment="1">
      <alignment vertical="center"/>
    </xf>
    <xf numFmtId="0" fontId="19" fillId="0" borderId="2" xfId="0" applyFont="1" applyBorder="1" applyAlignment="1">
      <alignment vertical="center" wrapText="1"/>
    </xf>
    <xf numFmtId="0" fontId="38" fillId="0" borderId="0" xfId="0" applyFont="1" applyAlignment="1">
      <alignment vertical="center"/>
    </xf>
    <xf numFmtId="0" fontId="35"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35" fillId="0" borderId="0" xfId="0" applyFont="1" applyBorder="1" applyAlignment="1">
      <alignment vertical="center"/>
    </xf>
    <xf numFmtId="0" fontId="35" fillId="0" borderId="0" xfId="0" applyFont="1" applyAlignment="1">
      <alignment horizontal="left" vertical="center"/>
    </xf>
    <xf numFmtId="0" fontId="35" fillId="0" borderId="0" xfId="0" applyFont="1" applyAlignment="1">
      <alignment horizontal="center" vertical="center"/>
    </xf>
    <xf numFmtId="0" fontId="40" fillId="0" borderId="0" xfId="0" applyFont="1" applyAlignment="1">
      <alignment horizontal="left" vertical="center"/>
    </xf>
    <xf numFmtId="0" fontId="39" fillId="0" borderId="0" xfId="0" applyFont="1" applyBorder="1" applyAlignment="1">
      <alignment vertical="center"/>
    </xf>
    <xf numFmtId="0" fontId="40" fillId="0" borderId="0" xfId="0" applyFont="1" applyBorder="1" applyAlignment="1">
      <alignment vertical="center"/>
    </xf>
    <xf numFmtId="0" fontId="35" fillId="0" borderId="0" xfId="0" applyFont="1" applyBorder="1" applyAlignment="1">
      <alignment horizontal="left" vertical="center"/>
    </xf>
    <xf numFmtId="0" fontId="38" fillId="0" borderId="0" xfId="0" quotePrefix="1" applyFont="1" applyAlignment="1">
      <alignment horizontal="center" vertical="center"/>
    </xf>
    <xf numFmtId="0" fontId="42" fillId="0" borderId="0" xfId="0" applyFont="1" applyAlignment="1">
      <alignment vertical="center"/>
    </xf>
    <xf numFmtId="0" fontId="35" fillId="0" borderId="0" xfId="0" applyFont="1"/>
    <xf numFmtId="0" fontId="43" fillId="0" borderId="0" xfId="0" applyFont="1" applyAlignment="1">
      <alignment vertical="center"/>
    </xf>
    <xf numFmtId="0" fontId="43" fillId="0" borderId="56" xfId="0" applyFont="1" applyBorder="1" applyAlignment="1">
      <alignment horizontal="distributed" vertical="center" indent="5"/>
    </xf>
    <xf numFmtId="0" fontId="43" fillId="0" borderId="42" xfId="0" applyFont="1" applyBorder="1" applyAlignment="1">
      <alignment horizontal="distributed" vertical="center" indent="5"/>
    </xf>
    <xf numFmtId="0" fontId="43" fillId="0" borderId="50" xfId="0" applyFont="1" applyBorder="1" applyAlignment="1">
      <alignment horizontal="center" vertical="center"/>
    </xf>
    <xf numFmtId="0" fontId="43" fillId="0" borderId="151" xfId="0" applyFont="1" applyBorder="1" applyAlignment="1">
      <alignment horizontal="center" vertical="center"/>
    </xf>
    <xf numFmtId="0" fontId="43" fillId="0" borderId="148" xfId="0" applyFont="1" applyBorder="1" applyAlignment="1">
      <alignment horizontal="center" vertical="center"/>
    </xf>
    <xf numFmtId="0" fontId="43" fillId="0" borderId="56" xfId="0" applyFont="1" applyFill="1" applyBorder="1" applyAlignment="1">
      <alignment horizontal="distributed" vertical="center" indent="4"/>
    </xf>
    <xf numFmtId="0" fontId="43" fillId="0" borderId="42" xfId="0" applyFont="1" applyBorder="1" applyAlignment="1">
      <alignment horizontal="center" vertical="center"/>
    </xf>
    <xf numFmtId="0" fontId="4" fillId="0" borderId="0" xfId="0" applyFont="1" applyBorder="1" applyAlignment="1">
      <alignment vertical="center" wrapText="1"/>
    </xf>
    <xf numFmtId="0" fontId="4" fillId="0" borderId="56" xfId="0" applyFont="1" applyBorder="1" applyAlignment="1">
      <alignment horizontal="center" vertical="center"/>
    </xf>
    <xf numFmtId="0" fontId="4" fillId="0" borderId="42" xfId="0" applyFont="1" applyFill="1" applyBorder="1" applyAlignment="1">
      <alignment horizontal="center" vertical="center"/>
    </xf>
    <xf numFmtId="0" fontId="4" fillId="0" borderId="41" xfId="0" quotePrefix="1" applyFont="1" applyFill="1" applyBorder="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41" fillId="0" borderId="0" xfId="0" applyFont="1" applyAlignment="1">
      <alignment horizontal="fill" vertical="center"/>
    </xf>
    <xf numFmtId="0" fontId="38"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116" xfId="0" applyFont="1" applyBorder="1" applyAlignment="1">
      <alignment horizontal="center" vertical="center"/>
    </xf>
    <xf numFmtId="0" fontId="4" fillId="0" borderId="147"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146" xfId="0" applyFont="1" applyBorder="1" applyAlignment="1">
      <alignment horizontal="center" vertical="center"/>
    </xf>
    <xf numFmtId="0" fontId="4" fillId="0" borderId="71" xfId="0" applyFont="1" applyBorder="1" applyAlignment="1">
      <alignment horizontal="center" vertical="center"/>
    </xf>
    <xf numFmtId="0" fontId="4" fillId="0" borderId="68" xfId="0" applyFont="1" applyBorder="1" applyAlignment="1">
      <alignment horizontal="center" vertical="center"/>
    </xf>
    <xf numFmtId="0" fontId="4" fillId="0" borderId="15" xfId="0" applyFont="1" applyFill="1" applyBorder="1" applyAlignment="1">
      <alignment vertical="center"/>
    </xf>
    <xf numFmtId="0" fontId="4" fillId="0" borderId="57" xfId="0" applyFont="1" applyFill="1" applyBorder="1" applyAlignment="1">
      <alignment vertical="center"/>
    </xf>
    <xf numFmtId="0" fontId="4" fillId="0" borderId="183" xfId="0" applyFont="1" applyBorder="1" applyAlignment="1">
      <alignment vertical="center"/>
    </xf>
    <xf numFmtId="0" fontId="4" fillId="0" borderId="185" xfId="0" applyFont="1" applyBorder="1" applyAlignment="1">
      <alignment vertical="center"/>
    </xf>
    <xf numFmtId="0" fontId="4" fillId="0" borderId="57" xfId="0" applyFont="1" applyBorder="1" applyAlignment="1">
      <alignment vertical="center"/>
    </xf>
    <xf numFmtId="0" fontId="4" fillId="0" borderId="25" xfId="0" applyFont="1" applyBorder="1" applyAlignment="1">
      <alignment vertical="center"/>
    </xf>
    <xf numFmtId="0" fontId="35" fillId="0" borderId="87" xfId="0" applyFont="1" applyFill="1" applyBorder="1" applyAlignment="1">
      <alignment vertical="center"/>
    </xf>
    <xf numFmtId="0" fontId="35" fillId="0" borderId="86" xfId="0" applyFont="1" applyFill="1" applyBorder="1" applyAlignment="1">
      <alignment vertical="center"/>
    </xf>
    <xf numFmtId="0" fontId="35" fillId="0" borderId="87" xfId="0" applyFont="1" applyBorder="1" applyAlignment="1">
      <alignment horizontal="center" vertical="center"/>
    </xf>
    <xf numFmtId="0" fontId="35" fillId="0" borderId="79" xfId="0" applyFont="1" applyBorder="1" applyAlignment="1">
      <alignment horizontal="center" vertical="center"/>
    </xf>
    <xf numFmtId="0" fontId="35" fillId="0" borderId="88" xfId="0" applyFont="1" applyBorder="1" applyAlignment="1">
      <alignment horizontal="center" vertical="center"/>
    </xf>
    <xf numFmtId="0" fontId="35" fillId="0" borderId="86" xfId="0" applyFont="1" applyBorder="1" applyAlignment="1">
      <alignment vertical="center" shrinkToFit="1"/>
    </xf>
    <xf numFmtId="0" fontId="35" fillId="0" borderId="87" xfId="0" applyFont="1" applyBorder="1" applyAlignment="1">
      <alignment vertical="center" shrinkToFit="1"/>
    </xf>
    <xf numFmtId="0" fontId="35" fillId="0" borderId="87" xfId="0" applyFont="1" applyBorder="1" applyAlignment="1">
      <alignment vertical="center"/>
    </xf>
    <xf numFmtId="0" fontId="4" fillId="0" borderId="184" xfId="0" applyFont="1" applyFill="1" applyBorder="1" applyAlignment="1">
      <alignment vertical="center"/>
    </xf>
    <xf numFmtId="0" fontId="4" fillId="0" borderId="183" xfId="0" applyFont="1" applyFill="1" applyBorder="1" applyAlignment="1">
      <alignment vertical="center"/>
    </xf>
    <xf numFmtId="0" fontId="4" fillId="0" borderId="81" xfId="0" applyFont="1" applyBorder="1" applyAlignment="1">
      <alignment horizontal="distributed" vertical="center" indent="7"/>
    </xf>
    <xf numFmtId="0" fontId="4" fillId="0" borderId="82" xfId="0" applyFont="1" applyBorder="1" applyAlignment="1">
      <alignment horizontal="distributed" vertical="center" indent="7"/>
    </xf>
    <xf numFmtId="0" fontId="4" fillId="0" borderId="152" xfId="0" applyFont="1" applyBorder="1" applyAlignment="1">
      <alignment horizontal="distributed" vertical="center" indent="7"/>
    </xf>
    <xf numFmtId="0" fontId="4" fillId="0" borderId="160" xfId="0" applyFont="1" applyBorder="1" applyAlignment="1">
      <alignment horizontal="distributed" vertical="center" indent="1"/>
    </xf>
    <xf numFmtId="0" fontId="4" fillId="0" borderId="82" xfId="0" applyFont="1" applyBorder="1" applyAlignment="1">
      <alignment horizontal="distributed" vertical="center" indent="1"/>
    </xf>
    <xf numFmtId="0" fontId="4" fillId="0" borderId="145" xfId="0" applyFont="1" applyBorder="1" applyAlignment="1">
      <alignment horizontal="distributed" vertical="center" indent="1"/>
    </xf>
    <xf numFmtId="0" fontId="4" fillId="0" borderId="79"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6" xfId="0" applyFont="1" applyBorder="1" applyAlignment="1">
      <alignment vertical="center"/>
    </xf>
    <xf numFmtId="0" fontId="4" fillId="0" borderId="87" xfId="0" applyFont="1" applyBorder="1" applyAlignment="1">
      <alignment vertical="center"/>
    </xf>
    <xf numFmtId="0" fontId="4" fillId="0" borderId="68" xfId="0" applyFont="1" applyBorder="1" applyAlignment="1">
      <alignment vertical="center" shrinkToFit="1"/>
    </xf>
    <xf numFmtId="0" fontId="4" fillId="0" borderId="69" xfId="0" applyFont="1" applyBorder="1" applyAlignment="1">
      <alignment vertical="center" shrinkToFit="1"/>
    </xf>
    <xf numFmtId="0" fontId="4" fillId="0" borderId="70" xfId="0" applyFont="1" applyBorder="1" applyAlignment="1">
      <alignment vertical="center" shrinkToFit="1"/>
    </xf>
    <xf numFmtId="0" fontId="4" fillId="0" borderId="71" xfId="0" applyFont="1" applyBorder="1" applyAlignment="1">
      <alignment vertical="center" shrinkToFit="1"/>
    </xf>
    <xf numFmtId="0" fontId="4" fillId="0" borderId="72" xfId="0" applyFont="1" applyBorder="1" applyAlignment="1">
      <alignment vertical="center" shrinkToFit="1"/>
    </xf>
    <xf numFmtId="0" fontId="4" fillId="0" borderId="73" xfId="0" applyFont="1" applyBorder="1" applyAlignment="1">
      <alignment vertical="center" shrinkToFit="1"/>
    </xf>
    <xf numFmtId="0" fontId="4" fillId="0" borderId="69" xfId="0" applyFont="1" applyBorder="1" applyAlignment="1">
      <alignment vertical="center"/>
    </xf>
    <xf numFmtId="0" fontId="4" fillId="0" borderId="79" xfId="0" applyFont="1" applyBorder="1" applyAlignment="1">
      <alignment vertical="center"/>
    </xf>
    <xf numFmtId="0" fontId="4" fillId="0" borderId="68" xfId="0" applyFont="1" applyBorder="1" applyAlignment="1">
      <alignment vertical="center"/>
    </xf>
    <xf numFmtId="0" fontId="4" fillId="0" borderId="56" xfId="0" applyFont="1" applyBorder="1" applyAlignment="1">
      <alignment horizontal="center" vertical="center"/>
    </xf>
    <xf numFmtId="0" fontId="4" fillId="0" borderId="41" xfId="0" applyFont="1" applyBorder="1" applyAlignment="1">
      <alignment horizontal="center" vertical="center"/>
    </xf>
    <xf numFmtId="0" fontId="4" fillId="0" borderId="77" xfId="0" applyFont="1" applyBorder="1" applyAlignment="1">
      <alignment horizontal="center" vertical="center"/>
    </xf>
    <xf numFmtId="0" fontId="4" fillId="0" borderId="42" xfId="0" applyFont="1" applyBorder="1" applyAlignment="1">
      <alignment horizontal="center" vertical="center"/>
    </xf>
    <xf numFmtId="0" fontId="4" fillId="0" borderId="74" xfId="0" applyFont="1" applyBorder="1" applyAlignment="1">
      <alignment vertical="center" shrinkToFit="1"/>
    </xf>
    <xf numFmtId="0" fontId="4" fillId="0" borderId="75" xfId="0" applyFont="1" applyBorder="1" applyAlignment="1">
      <alignment vertical="center" shrinkToFit="1"/>
    </xf>
    <xf numFmtId="0" fontId="4" fillId="0" borderId="76" xfId="0" applyFont="1" applyBorder="1" applyAlignment="1">
      <alignment vertical="center" shrinkToFit="1"/>
    </xf>
    <xf numFmtId="0" fontId="4" fillId="0" borderId="75" xfId="0" applyFont="1" applyBorder="1" applyAlignment="1">
      <alignment vertical="center"/>
    </xf>
    <xf numFmtId="0" fontId="4" fillId="0" borderId="78" xfId="0" applyFont="1" applyBorder="1" applyAlignment="1">
      <alignment vertical="center"/>
    </xf>
    <xf numFmtId="0" fontId="4" fillId="0" borderId="74" xfId="0" applyFont="1" applyBorder="1" applyAlignment="1">
      <alignment vertical="center"/>
    </xf>
    <xf numFmtId="0" fontId="0" fillId="0" borderId="69" xfId="0" applyFont="1" applyBorder="1"/>
    <xf numFmtId="0" fontId="0" fillId="0" borderId="79" xfId="0" applyFont="1" applyBorder="1"/>
    <xf numFmtId="0" fontId="4" fillId="0" borderId="71" xfId="0" applyFont="1" applyBorder="1" applyAlignment="1">
      <alignment vertical="center"/>
    </xf>
    <xf numFmtId="0" fontId="4" fillId="0" borderId="72" xfId="0" applyFont="1" applyBorder="1" applyAlignment="1">
      <alignment vertical="center"/>
    </xf>
    <xf numFmtId="0" fontId="4" fillId="0" borderId="80" xfId="0" applyFont="1" applyBorder="1" applyAlignment="1">
      <alignment vertical="center"/>
    </xf>
    <xf numFmtId="0" fontId="19" fillId="0" borderId="0" xfId="0" applyFont="1" applyAlignment="1">
      <alignment horizontal="left" vertical="center"/>
    </xf>
    <xf numFmtId="0" fontId="4" fillId="0" borderId="0" xfId="0" applyFont="1" applyAlignment="1">
      <alignment horizontal="left" vertical="center"/>
    </xf>
    <xf numFmtId="0" fontId="4" fillId="0" borderId="86" xfId="0" applyFont="1" applyBorder="1" applyAlignment="1">
      <alignment horizontal="distributed" vertical="center" indent="2"/>
    </xf>
    <xf numFmtId="0" fontId="0" fillId="0" borderId="87" xfId="0" applyFont="1" applyBorder="1" applyAlignment="1">
      <alignment horizontal="distributed" indent="2"/>
    </xf>
    <xf numFmtId="0" fontId="0" fillId="0" borderId="88" xfId="0" applyFont="1" applyBorder="1" applyAlignment="1">
      <alignment horizontal="distributed" indent="2"/>
    </xf>
    <xf numFmtId="0" fontId="4" fillId="0" borderId="81" xfId="0" applyFont="1" applyFill="1" applyBorder="1" applyAlignment="1">
      <alignment horizontal="distributed" vertical="center" indent="2"/>
    </xf>
    <xf numFmtId="0" fontId="0" fillId="0" borderId="82" xfId="0" applyFont="1" applyBorder="1" applyAlignment="1">
      <alignment horizontal="distributed" indent="2"/>
    </xf>
    <xf numFmtId="0" fontId="0" fillId="0" borderId="145" xfId="0" applyFont="1" applyBorder="1" applyAlignment="1">
      <alignment horizontal="distributed" indent="2"/>
    </xf>
    <xf numFmtId="0" fontId="4" fillId="0" borderId="7" xfId="0" applyFont="1" applyBorder="1" applyAlignment="1">
      <alignment horizontal="distributed" vertical="center" indent="3"/>
    </xf>
    <xf numFmtId="0" fontId="0" fillId="0" borderId="3" xfId="0" applyFont="1" applyBorder="1" applyAlignment="1">
      <alignment horizontal="distributed" indent="3"/>
    </xf>
    <xf numFmtId="0" fontId="0" fillId="0" borderId="8" xfId="0" applyFont="1" applyBorder="1" applyAlignment="1">
      <alignment horizontal="distributed" indent="3"/>
    </xf>
    <xf numFmtId="0" fontId="4" fillId="0" borderId="83" xfId="0" applyFont="1" applyBorder="1" applyAlignment="1">
      <alignment horizontal="distributed" vertical="center" indent="2"/>
    </xf>
    <xf numFmtId="0" fontId="0" fillId="0" borderId="84" xfId="0" applyFont="1" applyBorder="1" applyAlignment="1">
      <alignment horizontal="distributed" indent="2"/>
    </xf>
    <xf numFmtId="0" fontId="0" fillId="0" borderId="85" xfId="0" applyFont="1" applyBorder="1" applyAlignment="1">
      <alignment horizontal="distributed" indent="2"/>
    </xf>
    <xf numFmtId="0" fontId="4" fillId="0" borderId="86" xfId="0" applyFont="1" applyBorder="1" applyAlignment="1">
      <alignment horizontal="center" vertical="center"/>
    </xf>
    <xf numFmtId="0" fontId="0" fillId="0" borderId="87" xfId="0" applyFont="1" applyBorder="1" applyAlignment="1">
      <alignment horizontal="center"/>
    </xf>
    <xf numFmtId="0" fontId="0" fillId="0" borderId="88" xfId="0" applyFont="1" applyBorder="1" applyAlignment="1">
      <alignment horizontal="center"/>
    </xf>
    <xf numFmtId="38" fontId="4" fillId="0" borderId="84" xfId="1" applyFont="1" applyBorder="1" applyAlignment="1">
      <alignment horizontal="right" vertical="center" indent="2"/>
    </xf>
    <xf numFmtId="0" fontId="4" fillId="0" borderId="7" xfId="0" applyFont="1" applyBorder="1" applyAlignment="1">
      <alignment horizontal="distributed" vertical="center" indent="2"/>
    </xf>
    <xf numFmtId="0" fontId="4" fillId="0" borderId="3" xfId="0" applyFont="1" applyBorder="1" applyAlignment="1">
      <alignment horizontal="distributed" vertical="center" indent="2"/>
    </xf>
    <xf numFmtId="0" fontId="4" fillId="0" borderId="8" xfId="0" applyFont="1" applyBorder="1" applyAlignment="1">
      <alignment horizontal="distributed" vertical="center" indent="2"/>
    </xf>
    <xf numFmtId="0" fontId="4" fillId="0" borderId="81" xfId="0" applyFont="1" applyBorder="1" applyAlignment="1">
      <alignment horizontal="distributed" vertical="center" indent="2"/>
    </xf>
    <xf numFmtId="38" fontId="4" fillId="0" borderId="90" xfId="1" applyFont="1" applyBorder="1" applyAlignment="1">
      <alignment horizontal="right" vertical="center" indent="2"/>
    </xf>
    <xf numFmtId="38" fontId="4" fillId="0" borderId="3" xfId="1" applyFont="1" applyBorder="1" applyAlignment="1">
      <alignment horizontal="right" vertical="center" indent="2"/>
    </xf>
    <xf numFmtId="38" fontId="4" fillId="0" borderId="87" xfId="1" applyFont="1" applyBorder="1" applyAlignment="1">
      <alignment horizontal="right" vertical="center" indent="2"/>
    </xf>
    <xf numFmtId="38" fontId="4" fillId="0" borderId="57" xfId="1" applyFont="1" applyBorder="1" applyAlignment="1">
      <alignment horizontal="right" vertical="center" indent="2"/>
    </xf>
    <xf numFmtId="0" fontId="4" fillId="0" borderId="0" xfId="0" applyFont="1" applyAlignment="1">
      <alignment horizontal="center" vertical="center" wrapText="1"/>
    </xf>
    <xf numFmtId="0" fontId="20" fillId="0" borderId="0" xfId="0" applyFont="1" applyAlignment="1">
      <alignment vertical="center"/>
    </xf>
    <xf numFmtId="0" fontId="22" fillId="0" borderId="0" xfId="0" applyFont="1" applyAlignment="1">
      <alignment horizontal="center" vertical="center"/>
    </xf>
    <xf numFmtId="0" fontId="21" fillId="0" borderId="0" xfId="0" applyFont="1" applyAlignment="1">
      <alignment horizontal="right" vertical="center"/>
    </xf>
    <xf numFmtId="0" fontId="21" fillId="0" borderId="58" xfId="0" applyFont="1" applyBorder="1" applyAlignment="1">
      <alignment horizontal="center" vertical="center"/>
    </xf>
    <xf numFmtId="0" fontId="21" fillId="0" borderId="21" xfId="0" applyFont="1" applyBorder="1" applyAlignment="1">
      <alignment horizontal="center" vertical="center"/>
    </xf>
    <xf numFmtId="0" fontId="19" fillId="0" borderId="89" xfId="0" applyFont="1" applyBorder="1" applyAlignment="1">
      <alignment vertical="center" wrapText="1" shrinkToFit="1"/>
    </xf>
    <xf numFmtId="0" fontId="19" fillId="0" borderId="90" xfId="0" applyFont="1" applyBorder="1" applyAlignment="1">
      <alignment vertical="center" wrapText="1" shrinkToFit="1"/>
    </xf>
    <xf numFmtId="0" fontId="21" fillId="0" borderId="86" xfId="0" applyFont="1" applyBorder="1" applyAlignment="1">
      <alignment vertical="center" shrinkToFit="1"/>
    </xf>
    <xf numFmtId="0" fontId="21" fillId="0" borderId="87" xfId="0" applyFont="1" applyBorder="1" applyAlignment="1">
      <alignment vertical="center" shrinkToFit="1"/>
    </xf>
    <xf numFmtId="0" fontId="21" fillId="0" borderId="91" xfId="0" applyFont="1" applyBorder="1" applyAlignment="1">
      <alignment horizontal="center" vertical="center" textRotation="255"/>
    </xf>
    <xf numFmtId="0" fontId="21" fillId="0" borderId="88" xfId="0" applyFont="1" applyBorder="1" applyAlignment="1">
      <alignment horizontal="center" vertical="center" textRotation="255"/>
    </xf>
    <xf numFmtId="0" fontId="21" fillId="0" borderId="96" xfId="0" applyFont="1" applyBorder="1" applyAlignment="1">
      <alignment horizontal="center" vertical="center" textRotation="255"/>
    </xf>
    <xf numFmtId="0" fontId="21" fillId="0" borderId="86" xfId="0" applyFont="1" applyBorder="1" applyAlignment="1">
      <alignment horizontal="center" vertical="center"/>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21" fillId="0" borderId="97" xfId="0" applyFont="1" applyBorder="1" applyAlignment="1">
      <alignment vertical="center" shrinkToFit="1"/>
    </xf>
    <xf numFmtId="0" fontId="21" fillId="0" borderId="98" xfId="0" applyFont="1" applyBorder="1" applyAlignment="1">
      <alignment vertical="center" shrinkToFit="1"/>
    </xf>
    <xf numFmtId="0" fontId="21" fillId="0" borderId="87" xfId="0" applyFont="1" applyFill="1" applyBorder="1" applyAlignment="1">
      <alignment horizontal="distributed" vertical="center" shrinkToFit="1"/>
    </xf>
    <xf numFmtId="0" fontId="21" fillId="0" borderId="88" xfId="0" applyFont="1" applyFill="1" applyBorder="1" applyAlignment="1">
      <alignment horizontal="distributed" vertical="center" shrinkToFit="1"/>
    </xf>
    <xf numFmtId="0" fontId="21" fillId="0" borderId="98" xfId="0" applyFont="1" applyFill="1" applyBorder="1" applyAlignment="1">
      <alignment horizontal="distributed" vertical="center" shrinkToFit="1"/>
    </xf>
    <xf numFmtId="0" fontId="21" fillId="0" borderId="96" xfId="0" applyFont="1" applyFill="1" applyBorder="1" applyAlignment="1">
      <alignment horizontal="distributed" vertical="center" shrinkToFit="1"/>
    </xf>
    <xf numFmtId="0" fontId="21" fillId="0" borderId="111" xfId="0" applyFont="1" applyBorder="1" applyAlignment="1">
      <alignment horizontal="center" vertical="center" textRotation="255" shrinkToFit="1"/>
    </xf>
    <xf numFmtId="0" fontId="21" fillId="0" borderId="100" xfId="0" applyFont="1" applyBorder="1" applyAlignment="1">
      <alignment horizontal="center" vertical="center" textRotation="255" shrinkToFit="1"/>
    </xf>
    <xf numFmtId="0" fontId="21" fillId="0" borderId="101" xfId="0" applyFont="1" applyBorder="1" applyAlignment="1">
      <alignment horizontal="center" vertical="center" textRotation="255" shrinkToFit="1"/>
    </xf>
    <xf numFmtId="0" fontId="19" fillId="0" borderId="86" xfId="0" applyFont="1" applyBorder="1" applyAlignment="1">
      <alignment vertical="center" wrapText="1" shrinkToFit="1"/>
    </xf>
    <xf numFmtId="0" fontId="19" fillId="0" borderId="87" xfId="0" applyFont="1" applyBorder="1" applyAlignment="1">
      <alignment vertical="center" wrapText="1" shrinkToFit="1"/>
    </xf>
    <xf numFmtId="0" fontId="21" fillId="0" borderId="90" xfId="0" applyFont="1" applyBorder="1" applyAlignment="1">
      <alignment horizontal="distributed" vertical="center" shrinkToFit="1"/>
    </xf>
    <xf numFmtId="0" fontId="21" fillId="0" borderId="91" xfId="0" applyFont="1" applyBorder="1" applyAlignment="1">
      <alignment horizontal="distributed" vertical="center" shrinkToFit="1"/>
    </xf>
    <xf numFmtId="0" fontId="21" fillId="0" borderId="87" xfId="0" applyFont="1" applyBorder="1" applyAlignment="1">
      <alignment horizontal="distributed" vertical="center" shrinkToFit="1"/>
    </xf>
    <xf numFmtId="0" fontId="21" fillId="0" borderId="88" xfId="0" applyFont="1" applyBorder="1" applyAlignment="1">
      <alignment horizontal="distributed" vertical="center" shrinkToFit="1"/>
    </xf>
    <xf numFmtId="0" fontId="21" fillId="0" borderId="103" xfId="0" applyFont="1" applyBorder="1" applyAlignment="1">
      <alignment horizontal="center" vertical="center" textRotation="255"/>
    </xf>
    <xf numFmtId="0" fontId="21" fillId="0" borderId="95" xfId="0" applyFont="1" applyBorder="1" applyAlignment="1">
      <alignment horizontal="center" vertical="center" textRotation="255"/>
    </xf>
    <xf numFmtId="0" fontId="21" fillId="0" borderId="99" xfId="0" applyFont="1" applyBorder="1" applyAlignment="1">
      <alignment horizontal="center" vertical="center" textRotation="255"/>
    </xf>
    <xf numFmtId="0" fontId="4" fillId="0" borderId="39" xfId="0" applyFont="1" applyBorder="1" applyAlignment="1">
      <alignment horizontal="left" vertical="top" wrapText="1"/>
    </xf>
    <xf numFmtId="0" fontId="4" fillId="0" borderId="44" xfId="0" applyFont="1" applyBorder="1" applyAlignment="1">
      <alignment horizontal="left" vertical="top" wrapText="1"/>
    </xf>
    <xf numFmtId="0" fontId="4" fillId="0" borderId="43" xfId="0" applyFont="1" applyBorder="1" applyAlignment="1">
      <alignment horizontal="left" vertical="top" wrapText="1"/>
    </xf>
    <xf numFmtId="0" fontId="4" fillId="0" borderId="67"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4" fillId="0" borderId="39" xfId="0" applyFont="1" applyBorder="1" applyAlignment="1">
      <alignment horizontal="left" vertical="top"/>
    </xf>
    <xf numFmtId="0" fontId="4" fillId="0" borderId="44" xfId="0" applyFont="1" applyBorder="1" applyAlignment="1">
      <alignment horizontal="left" vertical="top"/>
    </xf>
    <xf numFmtId="0" fontId="4" fillId="0" borderId="43" xfId="0" applyFont="1" applyBorder="1" applyAlignment="1">
      <alignment horizontal="left" vertical="top"/>
    </xf>
    <xf numFmtId="0" fontId="21" fillId="0" borderId="86" xfId="0" applyFont="1" applyBorder="1" applyAlignment="1">
      <alignment horizontal="distributed" vertical="center"/>
    </xf>
    <xf numFmtId="0" fontId="21" fillId="0" borderId="87" xfId="0" applyFont="1" applyBorder="1" applyAlignment="1">
      <alignment horizontal="distributed" vertical="center"/>
    </xf>
    <xf numFmtId="0" fontId="21" fillId="0" borderId="86" xfId="0" applyFont="1" applyFill="1" applyBorder="1" applyAlignment="1">
      <alignment horizontal="distributed" vertical="center"/>
    </xf>
    <xf numFmtId="0" fontId="21" fillId="0" borderId="87" xfId="0" applyFont="1" applyFill="1" applyBorder="1" applyAlignment="1">
      <alignment horizontal="distributed" vertical="center"/>
    </xf>
    <xf numFmtId="0" fontId="21" fillId="0" borderId="3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0" xfId="0" applyFont="1" applyBorder="1" applyAlignment="1">
      <alignment horizontal="center" vertical="center"/>
    </xf>
    <xf numFmtId="0" fontId="21" fillId="0" borderId="59" xfId="0" applyFont="1" applyBorder="1" applyAlignment="1">
      <alignment horizontal="center" vertical="center"/>
    </xf>
    <xf numFmtId="0" fontId="21" fillId="0" borderId="104" xfId="0" applyFont="1" applyBorder="1" applyAlignment="1">
      <alignment horizontal="center" vertical="center"/>
    </xf>
    <xf numFmtId="0" fontId="21" fillId="0" borderId="119" xfId="0" applyFont="1" applyBorder="1" applyAlignment="1">
      <alignment horizontal="center" vertical="center"/>
    </xf>
    <xf numFmtId="0" fontId="21" fillId="0" borderId="105" xfId="0" applyFont="1" applyBorder="1" applyAlignment="1">
      <alignment horizontal="center" vertical="center"/>
    </xf>
    <xf numFmtId="0" fontId="4" fillId="0" borderId="40" xfId="0" applyFont="1" applyBorder="1" applyAlignment="1">
      <alignment horizontal="left" vertical="top" wrapText="1"/>
    </xf>
    <xf numFmtId="0" fontId="4" fillId="0" borderId="12" xfId="0" applyFont="1" applyBorder="1" applyAlignment="1">
      <alignment horizontal="left" vertical="top" wrapText="1"/>
    </xf>
    <xf numFmtId="0" fontId="0" fillId="0" borderId="38" xfId="0" applyFont="1" applyBorder="1" applyAlignment="1">
      <alignment horizontal="left" vertical="top" wrapText="1"/>
    </xf>
    <xf numFmtId="0" fontId="0" fillId="0" borderId="43" xfId="0" applyFont="1" applyBorder="1" applyAlignment="1">
      <alignment horizontal="left" vertical="top" wrapText="1"/>
    </xf>
    <xf numFmtId="0" fontId="21" fillId="0" borderId="64" xfId="0" applyFont="1" applyBorder="1" applyAlignment="1">
      <alignment horizontal="center" vertical="center" textRotation="255"/>
    </xf>
    <xf numFmtId="0" fontId="21" fillId="0" borderId="61" xfId="0" applyFont="1" applyBorder="1" applyAlignment="1">
      <alignment horizontal="center" vertical="center" textRotation="255"/>
    </xf>
    <xf numFmtId="0" fontId="21" fillId="0" borderId="62" xfId="0" applyFont="1" applyBorder="1" applyAlignment="1">
      <alignment horizontal="center" vertical="center" textRotation="255"/>
    </xf>
    <xf numFmtId="0" fontId="21" fillId="0" borderId="48" xfId="0" applyFont="1" applyBorder="1" applyAlignment="1">
      <alignment horizontal="distributed" vertical="center"/>
    </xf>
    <xf numFmtId="0" fontId="21" fillId="0" borderId="13" xfId="0" applyFont="1" applyBorder="1" applyAlignment="1">
      <alignment horizontal="distributed" vertical="center" shrinkToFit="1"/>
    </xf>
    <xf numFmtId="0" fontId="21" fillId="0" borderId="28" xfId="0" applyFont="1" applyBorder="1" applyAlignment="1">
      <alignment horizontal="distributed" vertical="center" shrinkToFit="1"/>
    </xf>
    <xf numFmtId="0" fontId="21" fillId="0" borderId="0" xfId="0" applyFont="1" applyBorder="1" applyAlignment="1">
      <alignment horizontal="distributed" vertical="center" shrinkToFit="1"/>
    </xf>
    <xf numFmtId="0" fontId="21" fillId="0" borderId="2" xfId="0" applyFont="1" applyBorder="1" applyAlignment="1">
      <alignment horizontal="distributed" vertical="center" shrinkToFit="1"/>
    </xf>
    <xf numFmtId="0" fontId="21" fillId="0" borderId="57" xfId="0" applyFont="1" applyBorder="1" applyAlignment="1">
      <alignment horizontal="distributed" vertical="center" shrinkToFit="1"/>
    </xf>
    <xf numFmtId="0" fontId="21" fillId="0" borderId="25" xfId="0" applyFont="1" applyBorder="1" applyAlignment="1">
      <alignment horizontal="distributed" vertical="center" shrinkToFit="1"/>
    </xf>
    <xf numFmtId="0" fontId="21" fillId="0" borderId="59" xfId="0" applyFont="1" applyBorder="1" applyAlignment="1">
      <alignment horizontal="distributed" vertical="center" shrinkToFit="1"/>
    </xf>
    <xf numFmtId="0" fontId="21" fillId="0" borderId="1" xfId="0" applyFont="1" applyBorder="1" applyAlignment="1">
      <alignment horizontal="distributed" vertical="center" shrinkToFit="1"/>
    </xf>
    <xf numFmtId="0" fontId="21" fillId="0" borderId="30" xfId="0" applyFont="1" applyBorder="1" applyAlignment="1">
      <alignment vertical="center" wrapText="1"/>
    </xf>
    <xf numFmtId="0" fontId="0" fillId="0" borderId="4" xfId="0" applyFont="1" applyBorder="1"/>
    <xf numFmtId="0" fontId="0" fillId="0" borderId="24" xfId="0" applyFont="1" applyBorder="1"/>
    <xf numFmtId="0" fontId="0" fillId="0" borderId="57" xfId="0" applyFont="1" applyBorder="1"/>
    <xf numFmtId="0" fontId="21" fillId="0" borderId="9" xfId="0" applyFont="1" applyBorder="1" applyAlignment="1">
      <alignment vertical="center" wrapText="1"/>
    </xf>
    <xf numFmtId="0" fontId="21" fillId="0" borderId="0" xfId="0" applyFont="1" applyBorder="1" applyAlignment="1">
      <alignment vertical="center" wrapText="1"/>
    </xf>
    <xf numFmtId="0" fontId="21" fillId="0" borderId="36" xfId="0" applyFont="1" applyBorder="1" applyAlignment="1">
      <alignment vertical="center" wrapText="1"/>
    </xf>
    <xf numFmtId="0" fontId="21" fillId="0" borderId="59" xfId="0" applyFont="1" applyBorder="1" applyAlignment="1">
      <alignment vertical="center" wrapText="1"/>
    </xf>
    <xf numFmtId="0" fontId="21" fillId="0" borderId="97" xfId="0" applyFont="1" applyFill="1" applyBorder="1" applyAlignment="1">
      <alignment horizontal="distributed" vertical="center"/>
    </xf>
    <xf numFmtId="0" fontId="21" fillId="0" borderId="98" xfId="0" applyFont="1" applyFill="1" applyBorder="1" applyAlignment="1">
      <alignment horizontal="distributed" vertical="center"/>
    </xf>
    <xf numFmtId="0" fontId="21" fillId="0" borderId="48" xfId="0" applyFont="1" applyBorder="1" applyAlignment="1">
      <alignment horizontal="center" vertical="center"/>
    </xf>
    <xf numFmtId="0" fontId="21" fillId="0" borderId="83" xfId="0" applyFont="1" applyFill="1" applyBorder="1" applyAlignment="1">
      <alignment horizontal="distributed" vertical="center"/>
    </xf>
    <xf numFmtId="0" fontId="21" fillId="0" borderId="84" xfId="0" applyFont="1" applyFill="1" applyBorder="1" applyAlignment="1">
      <alignment horizontal="distributed" vertical="center"/>
    </xf>
    <xf numFmtId="0" fontId="21" fillId="0" borderId="81" xfId="0" applyFont="1" applyFill="1" applyBorder="1" applyAlignment="1">
      <alignment horizontal="distributed" vertical="center"/>
    </xf>
    <xf numFmtId="0" fontId="21" fillId="0" borderId="82" xfId="0" applyFont="1" applyFill="1" applyBorder="1" applyAlignment="1">
      <alignment horizontal="distributed" vertical="center"/>
    </xf>
    <xf numFmtId="0" fontId="21" fillId="0" borderId="12" xfId="0" quotePrefix="1" applyFont="1" applyBorder="1" applyAlignment="1">
      <alignment vertical="center" shrinkToFit="1"/>
    </xf>
    <xf numFmtId="0" fontId="21" fillId="0" borderId="38" xfId="0" quotePrefix="1" applyFont="1" applyBorder="1" applyAlignment="1">
      <alignment vertical="center" shrinkToFit="1"/>
    </xf>
    <xf numFmtId="0" fontId="21" fillId="0" borderId="27" xfId="0" quotePrefix="1" applyFont="1" applyBorder="1" applyAlignment="1">
      <alignment vertical="center" shrinkToFit="1"/>
    </xf>
    <xf numFmtId="0" fontId="21" fillId="0" borderId="9" xfId="0" applyFont="1" applyBorder="1" applyAlignment="1">
      <alignment vertical="center" shrinkToFit="1"/>
    </xf>
    <xf numFmtId="0" fontId="21" fillId="0" borderId="24" xfId="0" applyFont="1" applyBorder="1" applyAlignment="1">
      <alignment vertical="center" shrinkToFit="1"/>
    </xf>
    <xf numFmtId="0" fontId="21" fillId="0" borderId="81" xfId="0" applyFont="1" applyBorder="1" applyAlignment="1">
      <alignment horizontal="distributed" vertical="center"/>
    </xf>
    <xf numFmtId="0" fontId="21" fillId="0" borderId="82" xfId="0" applyFont="1" applyBorder="1" applyAlignment="1">
      <alignment horizontal="distributed" vertical="center"/>
    </xf>
    <xf numFmtId="0" fontId="24" fillId="0" borderId="59" xfId="0" applyFont="1" applyBorder="1" applyAlignment="1">
      <alignment horizontal="center" vertical="center"/>
    </xf>
    <xf numFmtId="0" fontId="21" fillId="0" borderId="15" xfId="0" applyFont="1" applyBorder="1" applyAlignment="1">
      <alignment horizontal="center" vertical="center"/>
    </xf>
    <xf numFmtId="0" fontId="21" fillId="0" borderId="57" xfId="0" applyFont="1" applyBorder="1" applyAlignment="1">
      <alignment horizontal="center"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23" xfId="0" applyFont="1" applyBorder="1" applyAlignment="1">
      <alignment horizontal="center" vertical="center"/>
    </xf>
    <xf numFmtId="0" fontId="21" fillId="0" borderId="122"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5" xfId="0" applyFont="1" applyBorder="1" applyAlignment="1">
      <alignment horizontal="center" vertical="center" textRotation="255"/>
    </xf>
    <xf numFmtId="0" fontId="21" fillId="0" borderId="60" xfId="0" applyFont="1" applyBorder="1" applyAlignment="1">
      <alignment horizontal="center" vertical="center" textRotation="255"/>
    </xf>
    <xf numFmtId="0" fontId="21" fillId="0" borderId="37" xfId="0" applyFont="1" applyBorder="1" applyAlignment="1">
      <alignment horizontal="center" vertical="center" textRotation="255"/>
    </xf>
    <xf numFmtId="0" fontId="21" fillId="0" borderId="40" xfId="0" quotePrefix="1" applyFont="1" applyBorder="1" applyAlignment="1">
      <alignment horizontal="center" vertical="center"/>
    </xf>
    <xf numFmtId="0" fontId="21" fillId="0" borderId="12" xfId="0" quotePrefix="1" applyFont="1" applyBorder="1" applyAlignment="1">
      <alignment horizontal="center" vertical="center"/>
    </xf>
    <xf numFmtId="0" fontId="21" fillId="0" borderId="15" xfId="0" quotePrefix="1" applyFont="1" applyBorder="1" applyAlignment="1">
      <alignment horizontal="center" vertical="center"/>
    </xf>
    <xf numFmtId="0" fontId="21" fillId="0" borderId="31" xfId="0" applyFont="1" applyBorder="1" applyAlignment="1">
      <alignment horizontal="distributed" vertical="center" wrapText="1"/>
    </xf>
    <xf numFmtId="0" fontId="21" fillId="0" borderId="2" xfId="0" applyFont="1" applyBorder="1" applyAlignment="1">
      <alignment horizontal="distributed" vertical="center" wrapText="1"/>
    </xf>
    <xf numFmtId="0" fontId="21" fillId="0" borderId="25" xfId="0" applyFont="1" applyBorder="1" applyAlignment="1">
      <alignment horizontal="distributed" vertical="center" wrapText="1"/>
    </xf>
    <xf numFmtId="0" fontId="21" fillId="0" borderId="11" xfId="0" quotePrefix="1" applyFont="1" applyBorder="1" applyAlignment="1">
      <alignment horizontal="center" vertical="center"/>
    </xf>
    <xf numFmtId="0" fontId="21" fillId="0" borderId="28" xfId="0" applyFont="1" applyBorder="1" applyAlignment="1">
      <alignment horizontal="distributed" vertical="center" wrapText="1"/>
    </xf>
    <xf numFmtId="0" fontId="6" fillId="0" borderId="0" xfId="0" applyFont="1" applyAlignment="1">
      <alignment horizontal="center" vertical="center"/>
    </xf>
    <xf numFmtId="0" fontId="43" fillId="0" borderId="149" xfId="0" applyFont="1" applyBorder="1" applyAlignment="1">
      <alignment horizontal="distributed" vertical="center" indent="4"/>
    </xf>
    <xf numFmtId="0" fontId="43" fillId="0" borderId="150" xfId="0" applyFont="1" applyBorder="1" applyAlignment="1">
      <alignment horizontal="distributed" vertical="center" indent="4"/>
    </xf>
    <xf numFmtId="0" fontId="43" fillId="0" borderId="122" xfId="0" applyFont="1" applyBorder="1" applyAlignment="1">
      <alignment horizontal="distributed" vertical="center" indent="4"/>
    </xf>
    <xf numFmtId="0" fontId="43" fillId="0" borderId="0" xfId="0" applyFont="1" applyAlignment="1">
      <alignment vertical="center" wrapText="1"/>
    </xf>
    <xf numFmtId="181" fontId="4" fillId="0" borderId="69" xfId="1" applyNumberFormat="1" applyFont="1" applyBorder="1" applyAlignment="1">
      <alignment horizontal="right" vertical="center" indent="2"/>
    </xf>
    <xf numFmtId="181" fontId="4" fillId="0" borderId="140" xfId="1" applyNumberFormat="1" applyFont="1" applyBorder="1" applyAlignment="1">
      <alignment horizontal="right" vertical="center" indent="2"/>
    </xf>
    <xf numFmtId="0" fontId="4" fillId="0" borderId="116" xfId="0" applyFont="1" applyBorder="1" applyAlignment="1">
      <alignment horizontal="center" vertical="center" wrapText="1" shrinkToFit="1"/>
    </xf>
    <xf numFmtId="0" fontId="4" fillId="0" borderId="147" xfId="0" applyFont="1" applyBorder="1" applyAlignment="1">
      <alignment horizontal="center" vertical="center" wrapText="1" shrinkToFit="1"/>
    </xf>
    <xf numFmtId="0" fontId="4" fillId="0" borderId="72" xfId="0" applyFont="1" applyBorder="1" applyAlignment="1">
      <alignment horizontal="center" vertical="center" wrapText="1" shrinkToFit="1"/>
    </xf>
    <xf numFmtId="0" fontId="4" fillId="0" borderId="73" xfId="0" applyFont="1" applyBorder="1" applyAlignment="1">
      <alignment horizontal="center" vertical="center" wrapText="1" shrinkToFit="1"/>
    </xf>
    <xf numFmtId="40" fontId="4" fillId="0" borderId="75" xfId="1" applyNumberFormat="1" applyFont="1" applyBorder="1" applyAlignment="1">
      <alignment horizontal="right" vertical="center" indent="2"/>
    </xf>
    <xf numFmtId="40" fontId="4" fillId="0" borderId="76" xfId="1" applyNumberFormat="1" applyFont="1" applyBorder="1" applyAlignment="1">
      <alignment horizontal="right" vertical="center" indent="2"/>
    </xf>
    <xf numFmtId="40" fontId="4" fillId="0" borderId="69" xfId="1" applyNumberFormat="1" applyFont="1" applyBorder="1" applyAlignment="1">
      <alignment horizontal="right" vertical="center" indent="2"/>
    </xf>
    <xf numFmtId="40" fontId="4" fillId="0" borderId="70" xfId="1" applyNumberFormat="1" applyFont="1" applyBorder="1" applyAlignment="1">
      <alignment horizontal="right" vertical="center" indent="2"/>
    </xf>
    <xf numFmtId="40" fontId="4" fillId="0" borderId="140" xfId="1" applyNumberFormat="1" applyFont="1" applyBorder="1" applyAlignment="1">
      <alignment horizontal="right" vertical="center" indent="2"/>
    </xf>
    <xf numFmtId="40" fontId="4" fillId="0" borderId="154" xfId="1" applyNumberFormat="1" applyFont="1" applyBorder="1" applyAlignment="1">
      <alignment horizontal="right" vertical="center" indent="2"/>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68" xfId="0" applyFont="1" applyBorder="1" applyAlignment="1">
      <alignment horizontal="distributed" vertical="center" indent="1"/>
    </xf>
    <xf numFmtId="0" fontId="4" fillId="0" borderId="69" xfId="0" applyFont="1" applyBorder="1" applyAlignment="1">
      <alignment horizontal="distributed" vertical="center" indent="1"/>
    </xf>
    <xf numFmtId="0" fontId="4" fillId="0" borderId="70" xfId="0" applyFont="1" applyBorder="1" applyAlignment="1">
      <alignment horizontal="distributed" vertical="center" indent="1"/>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38" fontId="4" fillId="0" borderId="75" xfId="1" applyFont="1" applyBorder="1" applyAlignment="1">
      <alignment horizontal="right" vertical="center" indent="2"/>
    </xf>
    <xf numFmtId="38" fontId="4" fillId="0" borderId="76" xfId="1" applyFont="1" applyBorder="1" applyAlignment="1">
      <alignment horizontal="right" vertical="center" indent="2"/>
    </xf>
    <xf numFmtId="38" fontId="4" fillId="0" borderId="69" xfId="1" applyFont="1" applyBorder="1" applyAlignment="1">
      <alignment horizontal="right" vertical="center" indent="2"/>
    </xf>
    <xf numFmtId="38" fontId="4" fillId="0" borderId="70" xfId="1" applyFont="1" applyBorder="1" applyAlignment="1">
      <alignment horizontal="right" vertical="center" indent="2"/>
    </xf>
    <xf numFmtId="0" fontId="4" fillId="0" borderId="158" xfId="0" applyFont="1" applyBorder="1" applyAlignment="1">
      <alignment vertical="center"/>
    </xf>
    <xf numFmtId="0" fontId="4" fillId="0" borderId="142" xfId="0" applyFont="1" applyBorder="1" applyAlignment="1">
      <alignment vertical="center"/>
    </xf>
    <xf numFmtId="0" fontId="19" fillId="0" borderId="69" xfId="0" applyFont="1" applyBorder="1" applyAlignment="1">
      <alignment vertical="center" wrapText="1"/>
    </xf>
    <xf numFmtId="0" fontId="4" fillId="0" borderId="136" xfId="0" applyFont="1" applyBorder="1" applyAlignment="1">
      <alignment horizontal="center" vertical="center"/>
    </xf>
    <xf numFmtId="0" fontId="4" fillId="0" borderId="140" xfId="0" applyFont="1" applyBorder="1" applyAlignment="1">
      <alignment horizontal="center" vertical="center"/>
    </xf>
    <xf numFmtId="0" fontId="4" fillId="0" borderId="154" xfId="0" applyFont="1" applyBorder="1" applyAlignment="1">
      <alignment horizontal="center" vertical="center"/>
    </xf>
    <xf numFmtId="0" fontId="4" fillId="0" borderId="155" xfId="0" applyFont="1" applyBorder="1" applyAlignment="1">
      <alignment horizontal="center" vertical="center"/>
    </xf>
    <xf numFmtId="0" fontId="4" fillId="0" borderId="156" xfId="0" applyFont="1" applyBorder="1" applyAlignment="1">
      <alignment horizontal="center" vertical="center"/>
    </xf>
    <xf numFmtId="0" fontId="4" fillId="0" borderId="157" xfId="0" applyFont="1" applyBorder="1" applyAlignment="1">
      <alignment horizontal="center" vertical="center"/>
    </xf>
    <xf numFmtId="0" fontId="4" fillId="0" borderId="142" xfId="0" applyFont="1" applyBorder="1" applyAlignment="1">
      <alignment horizontal="center" vertical="center" textRotation="255"/>
    </xf>
    <xf numFmtId="0" fontId="4" fillId="0" borderId="143" xfId="0" applyFont="1" applyBorder="1" applyAlignment="1">
      <alignment horizontal="center" vertical="center" textRotation="255"/>
    </xf>
    <xf numFmtId="0" fontId="19" fillId="0" borderId="72" xfId="0" applyFont="1" applyBorder="1" applyAlignment="1">
      <alignment horizontal="center" vertical="center" wrapText="1"/>
    </xf>
    <xf numFmtId="0" fontId="19" fillId="0" borderId="73" xfId="0" applyFont="1" applyBorder="1" applyAlignment="1">
      <alignment horizontal="center" vertical="center" wrapText="1"/>
    </xf>
    <xf numFmtId="0" fontId="4" fillId="0" borderId="140" xfId="0" applyFont="1" applyBorder="1" applyAlignment="1">
      <alignment vertical="center"/>
    </xf>
    <xf numFmtId="181" fontId="4" fillId="0" borderId="41" xfId="1" applyNumberFormat="1" applyFont="1" applyBorder="1" applyAlignment="1">
      <alignment horizontal="right" vertical="center" indent="2"/>
    </xf>
    <xf numFmtId="40" fontId="4" fillId="0" borderId="41" xfId="1" applyNumberFormat="1" applyFont="1" applyBorder="1" applyAlignment="1">
      <alignment horizontal="right" vertical="center" indent="2"/>
    </xf>
    <xf numFmtId="40" fontId="4" fillId="0" borderId="42" xfId="1" applyNumberFormat="1" applyFont="1" applyBorder="1" applyAlignment="1">
      <alignment horizontal="right" vertical="center" indent="2"/>
    </xf>
    <xf numFmtId="0" fontId="4" fillId="0" borderId="159" xfId="0" applyFont="1" applyBorder="1" applyAlignment="1">
      <alignment horizontal="distributed" vertical="center" indent="1"/>
    </xf>
    <xf numFmtId="0" fontId="4" fillId="0" borderId="140" xfId="0" applyFont="1" applyBorder="1" applyAlignment="1">
      <alignment horizontal="distributed" vertical="center" indent="1"/>
    </xf>
    <xf numFmtId="0" fontId="4" fillId="0" borderId="154" xfId="0" applyFont="1" applyBorder="1" applyAlignment="1">
      <alignment horizontal="distributed" vertical="center" indent="1"/>
    </xf>
    <xf numFmtId="0" fontId="4" fillId="0" borderId="146" xfId="0" applyFont="1" applyBorder="1" applyAlignment="1">
      <alignment horizontal="distributed" vertical="center" indent="1"/>
    </xf>
    <xf numFmtId="0" fontId="4" fillId="0" borderId="116" xfId="0" applyFont="1" applyBorder="1" applyAlignment="1">
      <alignment horizontal="distributed" vertical="center" indent="1"/>
    </xf>
    <xf numFmtId="0" fontId="4" fillId="0" borderId="71" xfId="0" applyFont="1" applyBorder="1" applyAlignment="1">
      <alignment horizontal="distributed" vertical="center" indent="1"/>
    </xf>
    <xf numFmtId="0" fontId="4" fillId="0" borderId="72" xfId="0" applyFont="1" applyBorder="1" applyAlignment="1">
      <alignment horizontal="distributed" vertical="center" indent="1"/>
    </xf>
    <xf numFmtId="38" fontId="4" fillId="0" borderId="41" xfId="1" applyFont="1" applyBorder="1" applyAlignment="1">
      <alignment horizontal="right" vertical="center" indent="2"/>
    </xf>
    <xf numFmtId="38" fontId="4" fillId="0" borderId="42" xfId="1" applyFont="1" applyBorder="1" applyAlignment="1">
      <alignment horizontal="right" vertical="center" indent="2"/>
    </xf>
    <xf numFmtId="38" fontId="4" fillId="0" borderId="140" xfId="1" applyFont="1" applyBorder="1" applyAlignment="1">
      <alignment horizontal="right" vertical="center" indent="2"/>
    </xf>
    <xf numFmtId="38" fontId="4" fillId="0" borderId="154" xfId="1" applyFont="1" applyBorder="1" applyAlignment="1">
      <alignment horizontal="right" vertical="center" indent="2"/>
    </xf>
    <xf numFmtId="181" fontId="4" fillId="0" borderId="75" xfId="1" applyNumberFormat="1" applyFont="1" applyBorder="1" applyAlignment="1">
      <alignment horizontal="right" vertical="center" indent="2"/>
    </xf>
    <xf numFmtId="0" fontId="4" fillId="0" borderId="141"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52" xfId="0" applyFont="1" applyBorder="1" applyAlignment="1">
      <alignment horizontal="center" vertical="center"/>
    </xf>
    <xf numFmtId="0" fontId="4" fillId="0" borderId="123" xfId="0" applyFont="1" applyBorder="1" applyAlignment="1">
      <alignment horizontal="center" vertical="center"/>
    </xf>
    <xf numFmtId="0" fontId="4" fillId="0" borderId="40" xfId="0" applyFont="1" applyBorder="1" applyAlignment="1">
      <alignment horizontal="distributed" vertical="center" indent="4"/>
    </xf>
    <xf numFmtId="0" fontId="4" fillId="0" borderId="4" xfId="0" applyFont="1" applyBorder="1" applyAlignment="1">
      <alignment horizontal="distributed" vertical="center" indent="4"/>
    </xf>
    <xf numFmtId="0" fontId="4" fillId="0" borderId="32" xfId="0" applyFont="1" applyBorder="1" applyAlignment="1">
      <alignment horizontal="distributed" vertical="center" indent="4"/>
    </xf>
    <xf numFmtId="38" fontId="4" fillId="0" borderId="71" xfId="1" applyFont="1" applyBorder="1" applyAlignment="1">
      <alignment vertical="center"/>
    </xf>
    <xf numFmtId="38" fontId="4" fillId="0" borderId="72" xfId="1" applyFont="1" applyBorder="1" applyAlignment="1">
      <alignment vertical="center"/>
    </xf>
    <xf numFmtId="182" fontId="4" fillId="0" borderId="72" xfId="0" applyNumberFormat="1" applyFont="1" applyBorder="1" applyAlignment="1">
      <alignment vertical="center"/>
    </xf>
    <xf numFmtId="38" fontId="4" fillId="0" borderId="115" xfId="1" applyFont="1" applyBorder="1" applyAlignment="1">
      <alignment vertical="center"/>
    </xf>
    <xf numFmtId="0" fontId="4" fillId="0" borderId="80" xfId="0" applyFont="1" applyBorder="1" applyAlignment="1">
      <alignment horizontal="center" vertical="center" shrinkToFit="1"/>
    </xf>
    <xf numFmtId="0" fontId="4" fillId="0" borderId="84"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159" xfId="0" applyFont="1" applyBorder="1" applyAlignment="1">
      <alignment horizontal="center" vertical="center" wrapText="1"/>
    </xf>
    <xf numFmtId="0" fontId="4" fillId="0" borderId="150" xfId="0" applyFont="1" applyBorder="1" applyAlignment="1">
      <alignment horizontal="center" vertical="center"/>
    </xf>
    <xf numFmtId="0" fontId="4" fillId="0" borderId="122" xfId="0" applyFont="1" applyBorder="1" applyAlignment="1">
      <alignment horizontal="center" vertical="center"/>
    </xf>
    <xf numFmtId="0" fontId="4" fillId="0" borderId="140" xfId="0" applyFont="1" applyBorder="1" applyAlignment="1">
      <alignment horizontal="center" vertical="center" wrapText="1"/>
    </xf>
    <xf numFmtId="0" fontId="4" fillId="0" borderId="30"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31" xfId="0" applyFont="1" applyBorder="1" applyAlignment="1">
      <alignment horizontal="distributed" vertical="center" indent="2"/>
    </xf>
    <xf numFmtId="0" fontId="4" fillId="0" borderId="9" xfId="0" applyFont="1" applyBorder="1" applyAlignment="1">
      <alignment horizontal="distributed" vertical="center" indent="2"/>
    </xf>
    <xf numFmtId="0" fontId="4" fillId="0" borderId="0" xfId="0" applyFont="1" applyBorder="1" applyAlignment="1">
      <alignment horizontal="distributed" vertical="center" indent="2"/>
    </xf>
    <xf numFmtId="0" fontId="4" fillId="0" borderId="2" xfId="0" applyFont="1" applyBorder="1" applyAlignment="1">
      <alignment horizontal="distributed" vertical="center" indent="2"/>
    </xf>
    <xf numFmtId="0" fontId="4" fillId="0" borderId="24" xfId="0" applyFont="1" applyBorder="1" applyAlignment="1">
      <alignment horizontal="distributed" vertical="center" indent="2"/>
    </xf>
    <xf numFmtId="0" fontId="4" fillId="0" borderId="57" xfId="0" applyFont="1" applyBorder="1" applyAlignment="1">
      <alignment horizontal="distributed" vertical="center" indent="2"/>
    </xf>
    <xf numFmtId="0" fontId="4" fillId="0" borderId="25" xfId="0" applyFont="1" applyBorder="1" applyAlignment="1">
      <alignment horizontal="distributed" vertical="center" indent="2"/>
    </xf>
    <xf numFmtId="38" fontId="4" fillId="0" borderId="163" xfId="1" applyFont="1" applyBorder="1" applyAlignment="1">
      <alignment vertical="center"/>
    </xf>
    <xf numFmtId="38" fontId="4" fillId="0" borderId="43" xfId="1" applyFont="1" applyBorder="1" applyAlignment="1">
      <alignment vertical="center"/>
    </xf>
    <xf numFmtId="182" fontId="4" fillId="0" borderId="43" xfId="0" applyNumberFormat="1" applyFont="1" applyBorder="1" applyAlignment="1">
      <alignment vertical="center"/>
    </xf>
    <xf numFmtId="38" fontId="4" fillId="0" borderId="46" xfId="1" applyFont="1" applyBorder="1" applyAlignment="1">
      <alignment vertical="center"/>
    </xf>
    <xf numFmtId="0" fontId="4" fillId="0" borderId="27" xfId="0" applyFont="1" applyBorder="1" applyAlignment="1">
      <alignment vertical="center"/>
    </xf>
    <xf numFmtId="0" fontId="4" fillId="0" borderId="13" xfId="0" applyFont="1" applyBorder="1" applyAlignment="1">
      <alignment vertical="center"/>
    </xf>
    <xf numFmtId="0" fontId="4" fillId="0" borderId="28" xfId="0" applyFont="1" applyBorder="1" applyAlignment="1">
      <alignment vertical="center"/>
    </xf>
    <xf numFmtId="0" fontId="4" fillId="0" borderId="58" xfId="0" applyFont="1" applyBorder="1" applyAlignment="1">
      <alignment horizontal="distributed" vertical="center" indent="1"/>
    </xf>
    <xf numFmtId="0" fontId="4" fillId="0" borderId="21" xfId="0" applyFont="1" applyBorder="1" applyAlignment="1">
      <alignment horizontal="distributed" vertical="center" indent="1"/>
    </xf>
    <xf numFmtId="0" fontId="4" fillId="0" borderId="22" xfId="0" applyFont="1" applyBorder="1" applyAlignment="1">
      <alignment horizontal="distributed" vertical="center" indent="1"/>
    </xf>
    <xf numFmtId="0" fontId="4" fillId="0" borderId="36" xfId="0" applyFont="1" applyBorder="1" applyAlignment="1">
      <alignment horizontal="distributed" vertical="center" indent="1"/>
    </xf>
    <xf numFmtId="0" fontId="4" fillId="0" borderId="59" xfId="0" applyFont="1" applyBorder="1" applyAlignment="1">
      <alignment horizontal="distributed" vertical="center" indent="1"/>
    </xf>
    <xf numFmtId="0" fontId="4" fillId="0" borderId="1" xfId="0" applyFont="1" applyBorder="1" applyAlignment="1">
      <alignment horizontal="distributed" vertical="center" indent="1"/>
    </xf>
    <xf numFmtId="38" fontId="4" fillId="0" borderId="149" xfId="1" applyFont="1" applyBorder="1" applyAlignment="1">
      <alignment vertical="center"/>
    </xf>
    <xf numFmtId="38" fontId="4" fillId="0" borderId="49" xfId="1" applyFont="1" applyBorder="1" applyAlignment="1">
      <alignment vertical="center"/>
    </xf>
    <xf numFmtId="182" fontId="4" fillId="0" borderId="49" xfId="0" applyNumberFormat="1" applyFont="1" applyBorder="1" applyAlignment="1">
      <alignment vertical="center"/>
    </xf>
    <xf numFmtId="38" fontId="4" fillId="0" borderId="121" xfId="1" applyFont="1" applyBorder="1" applyAlignment="1">
      <alignment vertical="center"/>
    </xf>
    <xf numFmtId="38" fontId="4" fillId="0" borderId="120" xfId="1" applyFont="1" applyBorder="1" applyAlignment="1">
      <alignment vertical="center"/>
    </xf>
    <xf numFmtId="38" fontId="4" fillId="0" borderId="113" xfId="1" applyFont="1" applyBorder="1" applyAlignment="1">
      <alignment vertical="center"/>
    </xf>
    <xf numFmtId="38" fontId="4" fillId="0" borderId="135" xfId="1" applyFont="1" applyBorder="1" applyAlignment="1">
      <alignment vertical="center"/>
    </xf>
    <xf numFmtId="182" fontId="4" fillId="0" borderId="113" xfId="0" applyNumberFormat="1" applyFont="1" applyBorder="1" applyAlignment="1">
      <alignment vertical="center"/>
    </xf>
    <xf numFmtId="38" fontId="4" fillId="0" borderId="114" xfId="1" applyFont="1" applyBorder="1" applyAlignment="1">
      <alignment vertical="center"/>
    </xf>
    <xf numFmtId="38" fontId="4" fillId="0" borderId="50" xfId="1" applyFont="1" applyBorder="1" applyAlignment="1">
      <alignment vertical="center"/>
    </xf>
    <xf numFmtId="0" fontId="4" fillId="0" borderId="148" xfId="0" applyFont="1" applyBorder="1" applyAlignment="1">
      <alignment horizontal="center" vertical="center"/>
    </xf>
    <xf numFmtId="0" fontId="4" fillId="0" borderId="26" xfId="0" applyFont="1" applyBorder="1" applyAlignment="1">
      <alignment vertical="center"/>
    </xf>
    <xf numFmtId="0" fontId="4" fillId="0" borderId="3" xfId="0" applyFont="1" applyBorder="1" applyAlignment="1">
      <alignment vertical="center"/>
    </xf>
    <xf numFmtId="0" fontId="4" fillId="0" borderId="8" xfId="0" applyFont="1" applyBorder="1" applyAlignment="1">
      <alignment vertical="center"/>
    </xf>
    <xf numFmtId="38" fontId="4" fillId="0" borderId="7" xfId="1" applyFont="1" applyBorder="1" applyAlignment="1">
      <alignment vertical="center"/>
    </xf>
    <xf numFmtId="38" fontId="4" fillId="0" borderId="136" xfId="1" applyFont="1" applyBorder="1" applyAlignment="1">
      <alignment vertical="center"/>
    </xf>
    <xf numFmtId="38" fontId="4" fillId="0" borderId="77" xfId="1" applyFont="1" applyBorder="1" applyAlignment="1">
      <alignment vertical="center"/>
    </xf>
    <xf numFmtId="182" fontId="4" fillId="0" borderId="77" xfId="0" applyNumberFormat="1" applyFont="1" applyBorder="1" applyAlignment="1">
      <alignment vertical="center"/>
    </xf>
    <xf numFmtId="182" fontId="4" fillId="0" borderId="136" xfId="0" applyNumberFormat="1" applyFont="1" applyBorder="1" applyAlignment="1">
      <alignment vertical="center"/>
    </xf>
    <xf numFmtId="0" fontId="4" fillId="0" borderId="79" xfId="0" applyFont="1" applyBorder="1" applyAlignment="1">
      <alignment horizontal="center" vertical="center" shrinkToFit="1"/>
    </xf>
    <xf numFmtId="0" fontId="4" fillId="0" borderId="87" xfId="0" applyFont="1" applyBorder="1" applyAlignment="1">
      <alignment horizontal="center" vertical="center" shrinkToFit="1"/>
    </xf>
    <xf numFmtId="0" fontId="4" fillId="0" borderId="88" xfId="0" applyFont="1" applyBorder="1" applyAlignment="1">
      <alignment horizontal="center" vertical="center" shrinkToFit="1"/>
    </xf>
    <xf numFmtId="38" fontId="4" fillId="0" borderId="79" xfId="1" applyFont="1" applyBorder="1" applyAlignment="1">
      <alignment vertical="center"/>
    </xf>
    <xf numFmtId="38" fontId="4" fillId="0" borderId="142" xfId="1" applyFont="1" applyBorder="1" applyAlignment="1">
      <alignment vertical="center"/>
    </xf>
    <xf numFmtId="182" fontId="4" fillId="0" borderId="79" xfId="0" applyNumberFormat="1" applyFont="1" applyBorder="1" applyAlignment="1">
      <alignment vertical="center"/>
    </xf>
    <xf numFmtId="182" fontId="4" fillId="0" borderId="142" xfId="0" applyNumberFormat="1" applyFont="1" applyBorder="1" applyAlignment="1">
      <alignment vertical="center"/>
    </xf>
    <xf numFmtId="38" fontId="4" fillId="0" borderId="87" xfId="1" applyFont="1" applyBorder="1" applyAlignment="1">
      <alignment vertical="center"/>
    </xf>
    <xf numFmtId="38" fontId="4" fillId="0" borderId="88" xfId="1" applyFont="1" applyBorder="1" applyAlignment="1">
      <alignment vertical="center"/>
    </xf>
    <xf numFmtId="38" fontId="4" fillId="0" borderId="68" xfId="1" applyFont="1" applyBorder="1" applyAlignment="1">
      <alignment vertical="center"/>
    </xf>
    <xf numFmtId="38" fontId="4" fillId="0" borderId="69" xfId="1" applyFont="1" applyBorder="1" applyAlignment="1">
      <alignment vertical="center"/>
    </xf>
    <xf numFmtId="38" fontId="4" fillId="0" borderId="168" xfId="1" applyFont="1" applyBorder="1" applyAlignment="1">
      <alignment vertical="center"/>
    </xf>
    <xf numFmtId="38" fontId="4" fillId="0" borderId="53" xfId="1" applyFont="1" applyBorder="1" applyAlignment="1">
      <alignment vertical="center"/>
    </xf>
    <xf numFmtId="0" fontId="4" fillId="0" borderId="94" xfId="0" applyFont="1" applyBorder="1" applyAlignment="1">
      <alignment horizontal="distributed" vertical="center" indent="2"/>
    </xf>
    <xf numFmtId="0" fontId="4" fillId="0" borderId="164" xfId="0" applyFont="1" applyBorder="1" applyAlignment="1">
      <alignment horizontal="distributed" vertical="center" indent="2"/>
    </xf>
    <xf numFmtId="0" fontId="4" fillId="0" borderId="165" xfId="0" applyFont="1" applyBorder="1" applyAlignment="1">
      <alignment horizontal="distributed" vertical="center" indent="2"/>
    </xf>
    <xf numFmtId="0" fontId="4" fillId="0" borderId="31" xfId="0" applyFont="1" applyBorder="1" applyAlignment="1">
      <alignment horizontal="distributed" vertical="center" indent="4"/>
    </xf>
    <xf numFmtId="0" fontId="4" fillId="0" borderId="80" xfId="0" applyFont="1" applyBorder="1" applyAlignment="1">
      <alignment horizontal="distributed" vertical="center" indent="1" shrinkToFit="1"/>
    </xf>
    <xf numFmtId="0" fontId="4" fillId="0" borderId="84" xfId="0" applyFont="1" applyBorder="1" applyAlignment="1">
      <alignment horizontal="distributed" vertical="center" indent="1" shrinkToFit="1"/>
    </xf>
    <xf numFmtId="0" fontId="4" fillId="0" borderId="85" xfId="0" applyFont="1" applyBorder="1" applyAlignment="1">
      <alignment horizontal="distributed" vertical="center" indent="1" shrinkToFit="1"/>
    </xf>
    <xf numFmtId="38" fontId="4" fillId="0" borderId="86" xfId="1" applyFont="1" applyBorder="1" applyAlignment="1">
      <alignment vertical="center"/>
    </xf>
    <xf numFmtId="38" fontId="4" fillId="0" borderId="3" xfId="1" applyFont="1" applyBorder="1" applyAlignment="1">
      <alignment vertical="center"/>
    </xf>
    <xf numFmtId="38" fontId="4" fillId="0" borderId="8" xfId="1" applyFont="1" applyBorder="1" applyAlignment="1">
      <alignment vertical="center"/>
    </xf>
    <xf numFmtId="38" fontId="4" fillId="0" borderId="166" xfId="1" applyFont="1" applyBorder="1" applyAlignment="1">
      <alignment vertical="center"/>
    </xf>
    <xf numFmtId="38" fontId="4" fillId="0" borderId="20" xfId="1" applyFont="1" applyBorder="1" applyAlignment="1">
      <alignment vertical="center"/>
    </xf>
    <xf numFmtId="182" fontId="4" fillId="0" borderId="69" xfId="0" applyNumberFormat="1" applyFont="1" applyBorder="1" applyAlignment="1">
      <alignment vertical="center"/>
    </xf>
    <xf numFmtId="38" fontId="4" fillId="0" borderId="108" xfId="1" applyFont="1" applyBorder="1" applyAlignment="1">
      <alignment vertical="center"/>
    </xf>
    <xf numFmtId="183" fontId="4" fillId="0" borderId="18" xfId="1" applyNumberFormat="1" applyFont="1" applyBorder="1" applyAlignment="1">
      <alignment vertical="center" shrinkToFit="1"/>
    </xf>
    <xf numFmtId="183" fontId="4" fillId="0" borderId="135" xfId="1" applyNumberFormat="1" applyFont="1" applyBorder="1" applyAlignment="1">
      <alignment vertical="center" shrinkToFit="1"/>
    </xf>
    <xf numFmtId="40" fontId="4" fillId="0" borderId="169" xfId="1" applyNumberFormat="1" applyFont="1" applyBorder="1" applyAlignment="1">
      <alignment vertical="center" shrinkToFit="1"/>
    </xf>
    <xf numFmtId="40" fontId="4" fillId="0" borderId="170" xfId="1" applyNumberFormat="1" applyFont="1" applyBorder="1" applyAlignment="1">
      <alignment vertical="center" shrinkToFit="1"/>
    </xf>
    <xf numFmtId="182" fontId="4" fillId="0" borderId="169" xfId="0" applyNumberFormat="1" applyFont="1" applyBorder="1" applyAlignment="1">
      <alignment vertical="center" shrinkToFit="1"/>
    </xf>
    <xf numFmtId="182" fontId="4" fillId="0" borderId="170" xfId="0" applyNumberFormat="1" applyFont="1" applyBorder="1" applyAlignment="1">
      <alignment vertical="center" shrinkToFit="1"/>
    </xf>
    <xf numFmtId="183" fontId="4" fillId="0" borderId="128" xfId="1" applyNumberFormat="1" applyFont="1" applyBorder="1" applyAlignment="1">
      <alignment vertical="center" shrinkToFit="1"/>
    </xf>
    <xf numFmtId="183" fontId="4" fillId="0" borderId="21" xfId="1" applyNumberFormat="1" applyFont="1" applyBorder="1" applyAlignment="1">
      <alignment vertical="center" shrinkToFit="1"/>
    </xf>
    <xf numFmtId="183" fontId="4" fillId="0" borderId="19" xfId="1" applyNumberFormat="1" applyFont="1" applyBorder="1" applyAlignment="1">
      <alignment vertical="center" shrinkToFit="1"/>
    </xf>
    <xf numFmtId="0" fontId="4" fillId="0" borderId="5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51" xfId="0" applyFont="1" applyBorder="1" applyAlignment="1">
      <alignment horizontal="center" vertical="center"/>
    </xf>
    <xf numFmtId="38" fontId="4" fillId="0" borderId="70" xfId="1" applyFont="1" applyBorder="1" applyAlignment="1">
      <alignment vertical="center"/>
    </xf>
    <xf numFmtId="183" fontId="4" fillId="0" borderId="22" xfId="1" applyNumberFormat="1" applyFont="1" applyBorder="1" applyAlignment="1">
      <alignment vertical="center" shrinkToFit="1"/>
    </xf>
    <xf numFmtId="0" fontId="4" fillId="0" borderId="68"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71" xfId="0" applyFont="1" applyBorder="1" applyAlignment="1">
      <alignment horizontal="distributed" vertical="center" indent="1" shrinkToFit="1"/>
    </xf>
    <xf numFmtId="0" fontId="4" fillId="0" borderId="72" xfId="0" applyFont="1" applyBorder="1" applyAlignment="1">
      <alignment horizontal="distributed" vertical="center" indent="1" shrinkToFit="1"/>
    </xf>
    <xf numFmtId="0" fontId="4" fillId="0" borderId="73" xfId="0" applyFont="1" applyBorder="1" applyAlignment="1">
      <alignment horizontal="distributed" vertical="center" indent="1" shrinkToFit="1"/>
    </xf>
    <xf numFmtId="0" fontId="4" fillId="0" borderId="74" xfId="0" applyFont="1" applyBorder="1" applyAlignment="1">
      <alignment horizontal="distributed" vertical="center" indent="1"/>
    </xf>
    <xf numFmtId="0" fontId="4" fillId="0" borderId="75" xfId="0" applyFont="1" applyBorder="1" applyAlignment="1">
      <alignment horizontal="distributed" vertical="center" indent="1"/>
    </xf>
    <xf numFmtId="0" fontId="4" fillId="0" borderId="76" xfId="0" applyFont="1" applyBorder="1" applyAlignment="1">
      <alignment horizontal="distributed" vertical="center" indent="1"/>
    </xf>
    <xf numFmtId="0" fontId="19" fillId="0" borderId="68" xfId="0" applyFont="1" applyBorder="1" applyAlignment="1">
      <alignment horizontal="center" vertical="center" shrinkToFit="1"/>
    </xf>
    <xf numFmtId="0" fontId="19" fillId="0" borderId="69" xfId="0" applyFont="1" applyBorder="1" applyAlignment="1">
      <alignment horizontal="center" vertical="center" shrinkToFit="1"/>
    </xf>
    <xf numFmtId="0" fontId="19" fillId="0" borderId="70" xfId="0" applyFont="1" applyBorder="1" applyAlignment="1">
      <alignment horizontal="center" vertical="center" shrinkToFit="1"/>
    </xf>
    <xf numFmtId="38" fontId="4" fillId="0" borderId="158" xfId="1" applyFont="1" applyBorder="1" applyAlignment="1">
      <alignment horizontal="right" vertical="center" indent="2"/>
    </xf>
    <xf numFmtId="38" fontId="4" fillId="0" borderId="125" xfId="1" applyFont="1" applyBorder="1" applyAlignment="1">
      <alignment horizontal="right" vertical="center" indent="2"/>
    </xf>
    <xf numFmtId="38" fontId="4" fillId="0" borderId="52" xfId="1" applyFont="1" applyBorder="1" applyAlignment="1">
      <alignment horizontal="right" vertical="center" indent="2"/>
    </xf>
    <xf numFmtId="38" fontId="4" fillId="0" borderId="72" xfId="1" applyFont="1" applyBorder="1" applyAlignment="1">
      <alignment horizontal="right" vertical="center" indent="2"/>
    </xf>
    <xf numFmtId="38" fontId="4" fillId="0" borderId="142" xfId="1" applyFont="1" applyBorder="1" applyAlignment="1">
      <alignment horizontal="right" vertical="center" indent="2"/>
    </xf>
    <xf numFmtId="38" fontId="4" fillId="0" borderId="153" xfId="1" applyFont="1" applyBorder="1" applyAlignment="1">
      <alignment horizontal="right" vertical="center" indent="2"/>
    </xf>
    <xf numFmtId="38" fontId="4" fillId="0" borderId="75" xfId="1" applyNumberFormat="1" applyFont="1" applyBorder="1" applyAlignment="1">
      <alignment horizontal="right" vertical="center" indent="1"/>
    </xf>
    <xf numFmtId="38" fontId="4" fillId="0" borderId="76" xfId="1" applyNumberFormat="1" applyFont="1" applyBorder="1" applyAlignment="1">
      <alignment horizontal="right" vertical="center" indent="1"/>
    </xf>
    <xf numFmtId="38" fontId="4" fillId="0" borderId="69" xfId="1" applyNumberFormat="1" applyFont="1" applyBorder="1" applyAlignment="1">
      <alignment horizontal="right" vertical="center" indent="1"/>
    </xf>
    <xf numFmtId="38" fontId="4" fillId="0" borderId="70" xfId="1" applyNumberFormat="1" applyFont="1" applyBorder="1" applyAlignment="1">
      <alignment horizontal="right" vertical="center" indent="1"/>
    </xf>
    <xf numFmtId="38" fontId="4" fillId="0" borderId="72" xfId="1" applyNumberFormat="1" applyFont="1" applyBorder="1" applyAlignment="1">
      <alignment horizontal="right" vertical="center" indent="1"/>
    </xf>
    <xf numFmtId="38" fontId="4" fillId="0" borderId="73" xfId="1" applyNumberFormat="1" applyFont="1" applyBorder="1" applyAlignment="1">
      <alignment horizontal="right" vertical="center" indent="1"/>
    </xf>
    <xf numFmtId="38" fontId="4" fillId="0" borderId="52" xfId="1" applyFont="1" applyBorder="1" applyAlignment="1">
      <alignment horizontal="right" vertical="center" indent="1"/>
    </xf>
    <xf numFmtId="38" fontId="4" fillId="0" borderId="148" xfId="1" applyFont="1" applyBorder="1" applyAlignment="1">
      <alignment horizontal="right" vertical="center" indent="1"/>
    </xf>
    <xf numFmtId="0" fontId="4" fillId="0" borderId="15" xfId="0" applyFont="1" applyBorder="1" applyAlignment="1">
      <alignment horizontal="distributed" vertical="center" indent="1"/>
    </xf>
    <xf numFmtId="0" fontId="4" fillId="0" borderId="57" xfId="0" applyFont="1" applyBorder="1" applyAlignment="1">
      <alignment horizontal="distributed" vertical="center" indent="1"/>
    </xf>
    <xf numFmtId="0" fontId="4" fillId="0" borderId="73" xfId="0" applyFont="1" applyBorder="1" applyAlignment="1">
      <alignment horizontal="distributed" vertical="center" indent="1"/>
    </xf>
    <xf numFmtId="0" fontId="4" fillId="0" borderId="86" xfId="0" applyFont="1" applyBorder="1" applyAlignment="1">
      <alignment horizontal="distributed" vertical="center" indent="1"/>
    </xf>
    <xf numFmtId="0" fontId="4" fillId="0" borderId="87" xfId="0" applyFont="1" applyBorder="1" applyAlignment="1">
      <alignment horizontal="distributed" vertical="center" indent="1"/>
    </xf>
    <xf numFmtId="0" fontId="4" fillId="0" borderId="88"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28" xfId="0" applyFont="1" applyBorder="1" applyAlignment="1">
      <alignment horizontal="distributed" vertical="center" indent="1"/>
    </xf>
    <xf numFmtId="176" fontId="4" fillId="0" borderId="52" xfId="1" applyNumberFormat="1" applyFont="1" applyBorder="1" applyAlignment="1">
      <alignment horizontal="center" vertical="center"/>
    </xf>
    <xf numFmtId="176" fontId="4" fillId="0" borderId="148" xfId="1" applyNumberFormat="1" applyFont="1" applyBorder="1" applyAlignment="1">
      <alignment horizontal="center" vertical="center"/>
    </xf>
    <xf numFmtId="0" fontId="4" fillId="0" borderId="56" xfId="0" applyFont="1" applyBorder="1" applyAlignment="1">
      <alignment horizontal="distributed" vertical="center" indent="1"/>
    </xf>
    <xf numFmtId="0" fontId="4" fillId="0" borderId="41" xfId="0" applyFont="1" applyBorder="1" applyAlignment="1">
      <alignment horizontal="distributed" vertical="center" indent="1"/>
    </xf>
    <xf numFmtId="0" fontId="4" fillId="0" borderId="42" xfId="0" applyFont="1" applyBorder="1" applyAlignment="1">
      <alignment horizontal="distributed" vertical="center" indent="1"/>
    </xf>
    <xf numFmtId="0" fontId="4" fillId="0" borderId="122" xfId="0" applyFont="1" applyBorder="1" applyAlignment="1">
      <alignment horizontal="distributed" vertical="center" indent="1"/>
    </xf>
    <xf numFmtId="0" fontId="4" fillId="0" borderId="52" xfId="0" applyFont="1" applyBorder="1" applyAlignment="1">
      <alignment horizontal="distributed" vertical="center" indent="1"/>
    </xf>
    <xf numFmtId="0" fontId="4" fillId="0" borderId="148" xfId="0" applyFont="1" applyBorder="1" applyAlignment="1">
      <alignment horizontal="distributed" vertical="center" indent="1"/>
    </xf>
    <xf numFmtId="38" fontId="4" fillId="0" borderId="75" xfId="1" applyFont="1" applyBorder="1" applyAlignment="1">
      <alignment horizontal="center" vertical="center"/>
    </xf>
    <xf numFmtId="38" fontId="4" fillId="0" borderId="76" xfId="1" applyFont="1" applyBorder="1" applyAlignment="1">
      <alignment horizontal="center" vertical="center"/>
    </xf>
    <xf numFmtId="184" fontId="4" fillId="0" borderId="69" xfId="1" applyNumberFormat="1" applyFont="1" applyFill="1" applyBorder="1" applyAlignment="1">
      <alignment horizontal="center" vertical="center"/>
    </xf>
    <xf numFmtId="184" fontId="4" fillId="0" borderId="70" xfId="1" applyNumberFormat="1" applyFont="1" applyFill="1" applyBorder="1" applyAlignment="1">
      <alignment horizontal="center" vertical="center"/>
    </xf>
    <xf numFmtId="185" fontId="4" fillId="0" borderId="69" xfId="1" applyNumberFormat="1" applyFont="1" applyFill="1" applyBorder="1" applyAlignment="1">
      <alignment horizontal="center" vertical="center"/>
    </xf>
    <xf numFmtId="185" fontId="4" fillId="0" borderId="70" xfId="1" applyNumberFormat="1" applyFont="1" applyFill="1" applyBorder="1" applyAlignment="1">
      <alignment horizontal="center" vertical="center"/>
    </xf>
    <xf numFmtId="185" fontId="4" fillId="0" borderId="72" xfId="1" applyNumberFormat="1" applyFont="1" applyFill="1" applyBorder="1" applyAlignment="1">
      <alignment horizontal="center" vertical="center"/>
    </xf>
    <xf numFmtId="185" fontId="4" fillId="0" borderId="73" xfId="1" applyNumberFormat="1" applyFont="1" applyFill="1" applyBorder="1" applyAlignment="1">
      <alignment horizontal="center" vertical="center"/>
    </xf>
    <xf numFmtId="38" fontId="4" fillId="0" borderId="146" xfId="1" applyFont="1" applyBorder="1" applyAlignment="1">
      <alignment horizontal="distributed" vertical="center" indent="1"/>
    </xf>
    <xf numFmtId="38" fontId="4" fillId="0" borderId="116" xfId="1" applyFont="1" applyBorder="1" applyAlignment="1">
      <alignment horizontal="distributed" vertical="center" indent="1"/>
    </xf>
    <xf numFmtId="38" fontId="4" fillId="0" borderId="147" xfId="1" applyFont="1" applyBorder="1" applyAlignment="1">
      <alignment horizontal="distributed" vertical="center" indent="1"/>
    </xf>
    <xf numFmtId="38" fontId="4" fillId="0" borderId="68" xfId="1" applyFont="1" applyBorder="1" applyAlignment="1">
      <alignment horizontal="distributed" vertical="center" indent="1"/>
    </xf>
    <xf numFmtId="38" fontId="4" fillId="0" borderId="69" xfId="1" applyFont="1" applyBorder="1" applyAlignment="1">
      <alignment horizontal="distributed" vertical="center" indent="1"/>
    </xf>
    <xf numFmtId="38" fontId="4" fillId="0" borderId="70" xfId="1" applyFont="1" applyBorder="1" applyAlignment="1">
      <alignment horizontal="distributed" vertical="center" indent="1"/>
    </xf>
    <xf numFmtId="38" fontId="4" fillId="0" borderId="160" xfId="1" applyFont="1" applyBorder="1" applyAlignment="1">
      <alignment horizontal="distributed" vertical="center" indent="1"/>
    </xf>
    <xf numFmtId="38" fontId="4" fillId="0" borderId="79" xfId="1" applyFont="1" applyBorder="1" applyAlignment="1">
      <alignment horizontal="distributed" vertical="center" indent="1"/>
    </xf>
    <xf numFmtId="38" fontId="4" fillId="0" borderId="71" xfId="1" applyFont="1" applyBorder="1" applyAlignment="1">
      <alignment horizontal="distributed" vertical="center" indent="1"/>
    </xf>
    <xf numFmtId="38" fontId="4" fillId="0" borderId="72" xfId="1" applyFont="1" applyBorder="1" applyAlignment="1">
      <alignment horizontal="distributed" vertical="center" indent="1"/>
    </xf>
    <xf numFmtId="38" fontId="4" fillId="0" borderId="73" xfId="1" applyFont="1" applyBorder="1" applyAlignment="1">
      <alignment horizontal="distributed" vertical="center" indent="1"/>
    </xf>
    <xf numFmtId="38" fontId="4" fillId="0" borderId="68" xfId="1" applyFont="1" applyBorder="1" applyAlignment="1">
      <alignment horizontal="center" vertical="distributed" textRotation="255" indent="1"/>
    </xf>
    <xf numFmtId="38" fontId="4" fillId="0" borderId="71" xfId="1" applyFont="1" applyBorder="1" applyAlignment="1">
      <alignment horizontal="center" vertical="distributed" textRotation="255" indent="1"/>
    </xf>
    <xf numFmtId="38" fontId="4" fillId="0" borderId="69" xfId="1" applyFont="1" applyBorder="1" applyAlignment="1">
      <alignment horizontal="center" vertical="distributed" textRotation="255" indent="1"/>
    </xf>
    <xf numFmtId="38" fontId="4" fillId="0" borderId="72" xfId="1" applyFont="1" applyBorder="1" applyAlignment="1">
      <alignment horizontal="center" vertical="distributed" textRotation="255" indent="1"/>
    </xf>
    <xf numFmtId="38" fontId="4" fillId="0" borderId="70" xfId="1" applyFont="1" applyBorder="1" applyAlignment="1">
      <alignment horizontal="center" vertical="distributed" textRotation="255" indent="1"/>
    </xf>
    <xf numFmtId="38" fontId="4" fillId="0" borderId="73" xfId="1" applyFont="1" applyBorder="1" applyAlignment="1">
      <alignment horizontal="center" vertical="distributed" textRotation="255" indent="1"/>
    </xf>
    <xf numFmtId="38" fontId="4" fillId="0" borderId="69" xfId="1" applyFont="1" applyFill="1" applyBorder="1" applyAlignment="1">
      <alignment horizontal="center" vertical="distributed" textRotation="255" indent="1"/>
    </xf>
    <xf numFmtId="38" fontId="4" fillId="0" borderId="72" xfId="1" applyFont="1" applyFill="1" applyBorder="1" applyAlignment="1">
      <alignment horizontal="center" vertical="distributed" textRotation="255" indent="1"/>
    </xf>
    <xf numFmtId="38" fontId="4" fillId="0" borderId="79" xfId="1" applyFont="1" applyBorder="1" applyAlignment="1">
      <alignment horizontal="center" vertical="distributed" textRotation="255" indent="1"/>
    </xf>
    <xf numFmtId="38" fontId="4" fillId="0" borderId="80" xfId="1" applyFont="1" applyBorder="1" applyAlignment="1">
      <alignment horizontal="center" vertical="distributed" textRotation="255" indent="1"/>
    </xf>
    <xf numFmtId="38" fontId="4" fillId="0" borderId="159" xfId="1" applyFont="1" applyBorder="1" applyAlignment="1">
      <alignment horizontal="distributed" vertical="center" indent="1"/>
    </xf>
    <xf numFmtId="38" fontId="4" fillId="0" borderId="140" xfId="1" applyFont="1" applyBorder="1" applyAlignment="1">
      <alignment horizontal="distributed" vertical="center" indent="1"/>
    </xf>
    <xf numFmtId="38" fontId="4" fillId="0" borderId="154" xfId="1" applyFont="1" applyBorder="1" applyAlignment="1">
      <alignment horizontal="distributed" vertical="center" indent="1"/>
    </xf>
    <xf numFmtId="38" fontId="4" fillId="0" borderId="159" xfId="1" applyFont="1" applyBorder="1" applyAlignment="1">
      <alignment horizontal="center" vertical="distributed" textRotation="255" indent="1"/>
    </xf>
    <xf numFmtId="38" fontId="4" fillId="0" borderId="140" xfId="1" applyFont="1" applyFill="1" applyBorder="1" applyAlignment="1">
      <alignment horizontal="center" vertical="distributed" textRotation="255" indent="1"/>
    </xf>
    <xf numFmtId="38" fontId="4" fillId="0" borderId="154" xfId="1" applyFont="1" applyBorder="1" applyAlignment="1">
      <alignment horizontal="center" vertical="distributed" textRotation="255" indent="1"/>
    </xf>
    <xf numFmtId="38" fontId="4" fillId="0" borderId="140" xfId="1" applyFont="1" applyBorder="1" applyAlignment="1">
      <alignment horizontal="center" vertical="distributed" textRotation="255" indent="1"/>
    </xf>
    <xf numFmtId="38" fontId="4" fillId="0" borderId="56" xfId="1" applyFont="1" applyBorder="1" applyAlignment="1">
      <alignment horizontal="center" vertical="center" shrinkToFit="1"/>
    </xf>
    <xf numFmtId="38" fontId="4" fillId="0" borderId="41" xfId="1" applyFont="1" applyBorder="1" applyAlignment="1">
      <alignment horizontal="center" vertical="center" shrinkToFit="1"/>
    </xf>
    <xf numFmtId="38" fontId="4" fillId="0" borderId="42" xfId="1" applyFont="1" applyBorder="1" applyAlignment="1">
      <alignment horizontal="center" vertical="center" shrinkToFit="1"/>
    </xf>
    <xf numFmtId="38" fontId="19" fillId="0" borderId="177" xfId="1" applyFont="1" applyBorder="1" applyAlignment="1">
      <alignment horizontal="center" vertical="center" shrinkToFit="1"/>
    </xf>
    <xf numFmtId="38" fontId="19" fillId="0" borderId="119" xfId="1" applyFont="1" applyBorder="1" applyAlignment="1">
      <alignment horizontal="center" vertical="center" shrinkToFit="1"/>
    </xf>
    <xf numFmtId="38" fontId="19" fillId="0" borderId="178" xfId="1" applyFont="1" applyBorder="1" applyAlignment="1">
      <alignment horizontal="center" vertical="center" shrinkToFit="1"/>
    </xf>
    <xf numFmtId="38" fontId="4" fillId="0" borderId="146" xfId="1" applyFont="1" applyBorder="1" applyAlignment="1">
      <alignment horizontal="center" vertical="center" shrinkToFit="1"/>
    </xf>
    <xf numFmtId="38" fontId="4" fillId="0" borderId="116" xfId="1" applyFont="1" applyBorder="1" applyAlignment="1">
      <alignment horizontal="center" vertical="center" shrinkToFit="1"/>
    </xf>
    <xf numFmtId="38" fontId="4" fillId="0" borderId="147" xfId="1" applyFont="1" applyBorder="1" applyAlignment="1">
      <alignment horizontal="center" vertical="center" shrinkToFit="1"/>
    </xf>
    <xf numFmtId="38" fontId="4" fillId="0" borderId="71" xfId="1" applyFont="1" applyBorder="1" applyAlignment="1">
      <alignment horizontal="center" vertical="center" shrinkToFit="1"/>
    </xf>
    <xf numFmtId="38" fontId="4" fillId="0" borderId="72" xfId="1" applyFont="1" applyBorder="1" applyAlignment="1">
      <alignment horizontal="center" vertical="center" shrinkToFit="1"/>
    </xf>
    <xf numFmtId="38" fontId="4" fillId="0" borderId="73" xfId="1" applyFont="1" applyBorder="1" applyAlignment="1">
      <alignment horizontal="center" vertical="center" shrinkToFit="1"/>
    </xf>
    <xf numFmtId="38" fontId="4" fillId="0" borderId="68" xfId="1" applyFont="1" applyBorder="1" applyAlignment="1">
      <alignment horizontal="center" vertical="center" shrinkToFit="1"/>
    </xf>
    <xf numFmtId="38" fontId="4" fillId="0" borderId="69" xfId="1" applyFont="1" applyBorder="1" applyAlignment="1">
      <alignment horizontal="center" vertical="center" shrinkToFit="1"/>
    </xf>
    <xf numFmtId="38" fontId="4" fillId="0" borderId="70" xfId="1" applyFont="1" applyBorder="1" applyAlignment="1">
      <alignment horizontal="center" vertical="center" shrinkToFit="1"/>
    </xf>
    <xf numFmtId="38" fontId="4" fillId="0" borderId="150" xfId="1" applyFont="1" applyBorder="1" applyAlignment="1">
      <alignment horizontal="center" vertical="center" shrinkToFit="1"/>
    </xf>
    <xf numFmtId="38" fontId="4" fillId="0" borderId="44" xfId="1" applyFont="1" applyBorder="1" applyAlignment="1">
      <alignment horizontal="center" vertical="center" shrinkToFit="1"/>
    </xf>
    <xf numFmtId="38" fontId="4" fillId="0" borderId="151" xfId="1" applyFont="1" applyBorder="1" applyAlignment="1">
      <alignment horizontal="center" vertical="center" shrinkToFit="1"/>
    </xf>
    <xf numFmtId="38" fontId="4" fillId="0" borderId="56" xfId="1" applyFont="1" applyBorder="1" applyAlignment="1">
      <alignment horizontal="distributed" vertical="center" shrinkToFit="1"/>
    </xf>
    <xf numFmtId="38" fontId="4" fillId="0" borderId="41" xfId="1" applyFont="1" applyBorder="1" applyAlignment="1">
      <alignment horizontal="distributed" vertical="center" shrinkToFit="1"/>
    </xf>
    <xf numFmtId="38" fontId="4" fillId="0" borderId="42" xfId="1" applyFont="1" applyBorder="1" applyAlignment="1">
      <alignment horizontal="distributed" vertical="center" shrinkToFit="1"/>
    </xf>
    <xf numFmtId="186" fontId="4" fillId="0" borderId="146" xfId="1" applyNumberFormat="1" applyFont="1" applyBorder="1" applyAlignment="1">
      <alignment horizontal="center" vertical="center"/>
    </xf>
    <xf numFmtId="186" fontId="4" fillId="0" borderId="116" xfId="1" applyNumberFormat="1" applyFont="1" applyBorder="1" applyAlignment="1">
      <alignment horizontal="center" vertical="center"/>
    </xf>
    <xf numFmtId="186" fontId="4" fillId="0" borderId="147" xfId="1" applyNumberFormat="1" applyFont="1" applyBorder="1" applyAlignment="1">
      <alignment horizontal="center" vertical="center"/>
    </xf>
    <xf numFmtId="186" fontId="4" fillId="0" borderId="146" xfId="1" applyNumberFormat="1" applyFont="1" applyBorder="1" applyAlignment="1">
      <alignment horizontal="center" vertical="center" shrinkToFit="1"/>
    </xf>
    <xf numFmtId="186" fontId="4" fillId="0" borderId="116" xfId="1" applyNumberFormat="1" applyFont="1" applyBorder="1" applyAlignment="1">
      <alignment horizontal="center" vertical="center" shrinkToFit="1"/>
    </xf>
    <xf numFmtId="186" fontId="4" fillId="0" borderId="160" xfId="1" applyNumberFormat="1" applyFont="1" applyBorder="1" applyAlignment="1">
      <alignment horizontal="center" vertical="center" shrinkToFit="1"/>
    </xf>
    <xf numFmtId="186" fontId="4" fillId="0" borderId="146" xfId="1" applyNumberFormat="1" applyFont="1" applyBorder="1" applyAlignment="1">
      <alignment horizontal="center" vertical="center" wrapText="1"/>
    </xf>
    <xf numFmtId="187" fontId="4" fillId="0" borderId="71" xfId="1" applyNumberFormat="1" applyFont="1" applyBorder="1" applyAlignment="1">
      <alignment horizontal="center" vertical="center"/>
    </xf>
    <xf numFmtId="187" fontId="4" fillId="0" borderId="72" xfId="1" applyNumberFormat="1" applyFont="1" applyBorder="1" applyAlignment="1">
      <alignment horizontal="center" vertical="center"/>
    </xf>
    <xf numFmtId="187" fontId="4" fillId="0" borderId="73" xfId="1" applyNumberFormat="1" applyFont="1" applyBorder="1" applyAlignment="1">
      <alignment horizontal="center" vertical="center"/>
    </xf>
    <xf numFmtId="186" fontId="6" fillId="0" borderId="174" xfId="1" applyNumberFormat="1" applyFont="1" applyBorder="1" applyAlignment="1">
      <alignment horizontal="center" vertical="center"/>
    </xf>
    <xf numFmtId="186" fontId="6" fillId="0" borderId="175" xfId="1" applyNumberFormat="1" applyFont="1" applyBorder="1" applyAlignment="1">
      <alignment horizontal="center" vertical="center"/>
    </xf>
    <xf numFmtId="186" fontId="6" fillId="0" borderId="176" xfId="1" applyNumberFormat="1" applyFont="1" applyBorder="1" applyAlignment="1">
      <alignment horizontal="center" vertical="center"/>
    </xf>
    <xf numFmtId="186" fontId="6" fillId="0" borderId="173" xfId="1" applyNumberFormat="1" applyFont="1" applyBorder="1" applyAlignment="1">
      <alignment horizontal="center" vertical="center"/>
    </xf>
    <xf numFmtId="186" fontId="6" fillId="0" borderId="171" xfId="1" applyNumberFormat="1" applyFont="1" applyBorder="1" applyAlignment="1">
      <alignment horizontal="center" vertical="center"/>
    </xf>
    <xf numFmtId="186" fontId="6" fillId="0" borderId="172" xfId="1" applyNumberFormat="1" applyFont="1" applyBorder="1" applyAlignment="1">
      <alignment horizontal="center" vertical="center"/>
    </xf>
    <xf numFmtId="187" fontId="4" fillId="0" borderId="71" xfId="1" applyNumberFormat="1" applyFont="1" applyBorder="1" applyAlignment="1">
      <alignment horizontal="center" vertical="center" shrinkToFit="1"/>
    </xf>
    <xf numFmtId="187" fontId="4" fillId="0" borderId="72" xfId="1" applyNumberFormat="1" applyFont="1" applyBorder="1" applyAlignment="1">
      <alignment horizontal="center" vertical="center" shrinkToFit="1"/>
    </xf>
    <xf numFmtId="187" fontId="4" fillId="0" borderId="80" xfId="1" applyNumberFormat="1" applyFont="1" applyBorder="1" applyAlignment="1">
      <alignment horizontal="center" vertical="center" shrinkToFit="1"/>
    </xf>
    <xf numFmtId="0" fontId="4" fillId="0" borderId="90" xfId="0" applyFont="1" applyBorder="1" applyAlignment="1">
      <alignment vertical="center"/>
    </xf>
    <xf numFmtId="0" fontId="4" fillId="0" borderId="91" xfId="0" applyFont="1" applyBorder="1" applyAlignment="1">
      <alignment vertical="center"/>
    </xf>
    <xf numFmtId="0" fontId="4" fillId="0" borderId="88" xfId="0" applyFont="1" applyBorder="1" applyAlignment="1">
      <alignment vertical="center"/>
    </xf>
    <xf numFmtId="0" fontId="4" fillId="0" borderId="84" xfId="0" applyFont="1" applyBorder="1" applyAlignment="1">
      <alignment vertical="center"/>
    </xf>
    <xf numFmtId="0" fontId="4" fillId="0" borderId="85" xfId="0" applyFont="1" applyBorder="1" applyAlignment="1">
      <alignment vertical="center"/>
    </xf>
    <xf numFmtId="0" fontId="4" fillId="0" borderId="11" xfId="0" applyFont="1" applyBorder="1" applyAlignment="1">
      <alignment horizontal="distributed" vertical="center" indent="2"/>
    </xf>
    <xf numFmtId="0" fontId="4" fillId="0" borderId="13" xfId="0" applyFont="1" applyBorder="1" applyAlignment="1">
      <alignment horizontal="distributed" vertical="center" indent="2"/>
    </xf>
    <xf numFmtId="0" fontId="4" fillId="0" borderId="28" xfId="0" applyFont="1" applyBorder="1" applyAlignment="1">
      <alignment horizontal="distributed" vertical="center" indent="2"/>
    </xf>
    <xf numFmtId="0" fontId="4" fillId="0" borderId="15" xfId="0" applyFont="1" applyBorder="1" applyAlignment="1">
      <alignment horizontal="distributed" vertical="center" indent="2"/>
    </xf>
    <xf numFmtId="0" fontId="4" fillId="0" borderId="56" xfId="0" applyFont="1" applyBorder="1" applyAlignment="1">
      <alignment vertical="center" shrinkToFit="1"/>
    </xf>
    <xf numFmtId="0" fontId="4" fillId="0" borderId="41" xfId="0" applyFont="1" applyBorder="1" applyAlignment="1">
      <alignment vertical="center" shrinkToFit="1"/>
    </xf>
    <xf numFmtId="0" fontId="4" fillId="0" borderId="42" xfId="0" applyFont="1" applyBorder="1" applyAlignment="1">
      <alignment vertical="center" shrinkToFit="1"/>
    </xf>
    <xf numFmtId="0" fontId="4" fillId="0" borderId="70" xfId="0" applyFont="1" applyBorder="1" applyAlignment="1">
      <alignment vertical="center"/>
    </xf>
    <xf numFmtId="0" fontId="4" fillId="0" borderId="149" xfId="0" applyFont="1" applyBorder="1" applyAlignment="1">
      <alignment vertical="center" shrinkToFit="1"/>
    </xf>
    <xf numFmtId="0" fontId="4" fillId="0" borderId="116" xfId="0" applyFont="1" applyBorder="1" applyAlignment="1">
      <alignment vertical="center" shrinkToFit="1"/>
    </xf>
    <xf numFmtId="0" fontId="4" fillId="0" borderId="147" xfId="0" applyFont="1" applyBorder="1" applyAlignment="1">
      <alignment vertical="center" shrinkToFit="1"/>
    </xf>
    <xf numFmtId="0" fontId="19" fillId="0" borderId="152" xfId="0" applyFont="1" applyBorder="1" applyAlignment="1">
      <alignment horizontal="center" vertical="center" wrapText="1"/>
    </xf>
    <xf numFmtId="0" fontId="19" fillId="0" borderId="116" xfId="0" applyFont="1" applyBorder="1" applyAlignment="1">
      <alignment horizontal="center" vertical="center" wrapText="1"/>
    </xf>
    <xf numFmtId="0" fontId="19" fillId="0" borderId="153" xfId="0" applyFont="1" applyBorder="1" applyAlignment="1">
      <alignment horizontal="center" vertical="center" wrapText="1"/>
    </xf>
    <xf numFmtId="38" fontId="4" fillId="0" borderId="41" xfId="1" applyFont="1" applyBorder="1" applyAlignment="1">
      <alignment vertical="center"/>
    </xf>
    <xf numFmtId="0" fontId="4" fillId="0" borderId="82" xfId="0" applyFont="1" applyBorder="1" applyAlignment="1">
      <alignment vertical="center"/>
    </xf>
    <xf numFmtId="0" fontId="4" fillId="0" borderId="145" xfId="0" applyFont="1" applyBorder="1" applyAlignment="1">
      <alignment vertical="center"/>
    </xf>
    <xf numFmtId="0" fontId="4" fillId="0" borderId="73" xfId="0" applyFont="1" applyBorder="1" applyAlignment="1">
      <alignment vertical="center"/>
    </xf>
    <xf numFmtId="0" fontId="4" fillId="0" borderId="76" xfId="0" applyFont="1" applyBorder="1" applyAlignment="1">
      <alignment vertical="center"/>
    </xf>
    <xf numFmtId="0" fontId="4" fillId="0" borderId="86" xfId="0" applyFont="1" applyBorder="1" applyAlignment="1">
      <alignment vertical="center" wrapText="1"/>
    </xf>
    <xf numFmtId="0" fontId="4" fillId="0" borderId="87" xfId="0" applyFont="1" applyBorder="1" applyAlignment="1">
      <alignment vertical="center" wrapText="1"/>
    </xf>
    <xf numFmtId="0" fontId="4" fillId="0" borderId="88" xfId="0" applyFont="1" applyBorder="1" applyAlignment="1">
      <alignment vertical="center" wrapText="1"/>
    </xf>
    <xf numFmtId="0" fontId="4" fillId="0" borderId="83" xfId="0" applyFont="1" applyBorder="1" applyAlignment="1">
      <alignment vertical="center"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4" fillId="0" borderId="41" xfId="0" applyFont="1" applyBorder="1" applyAlignment="1">
      <alignment vertical="center"/>
    </xf>
    <xf numFmtId="0" fontId="4" fillId="0" borderId="42" xfId="0" applyFont="1" applyBorder="1" applyAlignment="1">
      <alignment vertical="center"/>
    </xf>
    <xf numFmtId="0" fontId="4" fillId="0" borderId="81" xfId="0" applyFont="1" applyBorder="1" applyAlignment="1">
      <alignment horizontal="distributed" vertical="center" indent="3"/>
    </xf>
    <xf numFmtId="0" fontId="4" fillId="0" borderId="82" xfId="0" applyFont="1" applyBorder="1" applyAlignment="1">
      <alignment horizontal="distributed" vertical="center" indent="3"/>
    </xf>
    <xf numFmtId="0" fontId="4" fillId="0" borderId="145" xfId="0" applyFont="1" applyBorder="1" applyAlignment="1">
      <alignment horizontal="distributed" vertical="center" indent="3"/>
    </xf>
    <xf numFmtId="0" fontId="4" fillId="0" borderId="72"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7" xfId="0" applyFont="1" applyBorder="1" applyAlignment="1">
      <alignment horizontal="distributed" vertical="center" indent="6"/>
    </xf>
    <xf numFmtId="0" fontId="4" fillId="0" borderId="3" xfId="0" applyFont="1" applyBorder="1" applyAlignment="1">
      <alignment horizontal="distributed" vertical="center" indent="6"/>
    </xf>
    <xf numFmtId="0" fontId="4" fillId="0" borderId="8" xfId="0" applyFont="1" applyBorder="1" applyAlignment="1">
      <alignment horizontal="distributed" vertical="center" indent="6"/>
    </xf>
    <xf numFmtId="0" fontId="4" fillId="0" borderId="89" xfId="0" applyFont="1" applyBorder="1" applyAlignment="1">
      <alignment vertical="center"/>
    </xf>
    <xf numFmtId="178" fontId="4" fillId="0" borderId="81" xfId="1" applyNumberFormat="1" applyFont="1" applyBorder="1" applyAlignment="1">
      <alignment vertical="center"/>
    </xf>
    <xf numFmtId="178" fontId="4" fillId="0" borderId="82" xfId="1" applyNumberFormat="1" applyFont="1" applyBorder="1" applyAlignment="1">
      <alignment vertical="center"/>
    </xf>
    <xf numFmtId="178" fontId="4" fillId="0" borderId="71" xfId="1" quotePrefix="1" applyNumberFormat="1" applyFont="1" applyBorder="1" applyAlignment="1">
      <alignment vertical="center"/>
    </xf>
    <xf numFmtId="178" fontId="4" fillId="0" borderId="72" xfId="1" quotePrefix="1" applyNumberFormat="1" applyFont="1" applyBorder="1" applyAlignment="1">
      <alignment vertical="center"/>
    </xf>
    <xf numFmtId="38" fontId="4" fillId="0" borderId="56" xfId="1" quotePrefix="1" applyFont="1" applyBorder="1" applyAlignment="1">
      <alignment vertical="center"/>
    </xf>
    <xf numFmtId="38" fontId="4" fillId="0" borderId="41" xfId="1" quotePrefix="1" applyFont="1" applyBorder="1" applyAlignment="1">
      <alignment vertical="center"/>
    </xf>
    <xf numFmtId="38" fontId="4" fillId="0" borderId="56" xfId="1" applyFont="1" applyBorder="1" applyAlignment="1">
      <alignment vertical="center"/>
    </xf>
    <xf numFmtId="0" fontId="4" fillId="0" borderId="146" xfId="0" applyFont="1" applyBorder="1" applyAlignment="1">
      <alignment horizontal="distributed" vertical="center" indent="2"/>
    </xf>
    <xf numFmtId="0" fontId="4" fillId="0" borderId="116" xfId="0" applyFont="1" applyBorder="1" applyAlignment="1">
      <alignment horizontal="distributed" vertical="center" indent="2"/>
    </xf>
    <xf numFmtId="0" fontId="4" fillId="0" borderId="147" xfId="0" applyFont="1" applyBorder="1" applyAlignment="1">
      <alignment horizontal="distributed" vertical="center" indent="2"/>
    </xf>
    <xf numFmtId="0" fontId="4" fillId="0" borderId="56" xfId="0" applyFont="1" applyBorder="1" applyAlignment="1">
      <alignment vertical="center"/>
    </xf>
    <xf numFmtId="0" fontId="4" fillId="0" borderId="81" xfId="0" applyFont="1" applyBorder="1" applyAlignment="1">
      <alignment vertical="center"/>
    </xf>
    <xf numFmtId="38" fontId="4" fillId="0" borderId="74" xfId="1" applyFont="1" applyBorder="1" applyAlignment="1">
      <alignment vertical="center"/>
    </xf>
    <xf numFmtId="38" fontId="4" fillId="0" borderId="75" xfId="1" applyFont="1" applyBorder="1" applyAlignment="1">
      <alignment vertical="center"/>
    </xf>
    <xf numFmtId="38" fontId="4" fillId="0" borderId="81" xfId="1" applyFont="1" applyBorder="1" applyAlignment="1">
      <alignment vertical="center"/>
    </xf>
    <xf numFmtId="38" fontId="4" fillId="0" borderId="82" xfId="1" applyFont="1" applyBorder="1" applyAlignment="1">
      <alignment vertical="center"/>
    </xf>
    <xf numFmtId="0" fontId="4" fillId="0" borderId="68" xfId="1" applyNumberFormat="1" applyFont="1" applyBorder="1" applyAlignment="1">
      <alignment vertical="center"/>
    </xf>
    <xf numFmtId="0" fontId="4" fillId="0" borderId="69" xfId="1" applyNumberFormat="1" applyFont="1" applyBorder="1" applyAlignment="1">
      <alignment vertical="center"/>
    </xf>
    <xf numFmtId="178" fontId="4" fillId="0" borderId="71" xfId="1" applyNumberFormat="1" applyFont="1" applyBorder="1" applyAlignment="1">
      <alignment vertical="center"/>
    </xf>
    <xf numFmtId="178" fontId="4" fillId="0" borderId="72" xfId="1" applyNumberFormat="1" applyFont="1" applyBorder="1" applyAlignment="1">
      <alignment vertical="center"/>
    </xf>
    <xf numFmtId="0" fontId="4" fillId="0" borderId="116" xfId="0" applyFont="1" applyBorder="1" applyAlignment="1">
      <alignment horizontal="center" vertical="center" wrapText="1"/>
    </xf>
    <xf numFmtId="0" fontId="4" fillId="0" borderId="160"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79" xfId="1" applyNumberFormat="1" applyFont="1" applyBorder="1" applyAlignment="1">
      <alignment vertical="center"/>
    </xf>
    <xf numFmtId="178" fontId="4" fillId="0" borderId="72" xfId="1" quotePrefix="1" applyNumberFormat="1" applyFont="1" applyBorder="1" applyAlignment="1">
      <alignment vertical="center" shrinkToFit="1"/>
    </xf>
    <xf numFmtId="178" fontId="4" fillId="0" borderId="80" xfId="1" quotePrefix="1" applyNumberFormat="1" applyFont="1" applyBorder="1" applyAlignment="1">
      <alignment vertical="center" shrinkToFit="1"/>
    </xf>
    <xf numFmtId="38" fontId="4" fillId="0" borderId="145" xfId="1" applyFont="1" applyBorder="1" applyAlignment="1">
      <alignment vertical="center"/>
    </xf>
    <xf numFmtId="178" fontId="4" fillId="0" borderId="153" xfId="1" applyNumberFormat="1" applyFont="1" applyBorder="1" applyAlignment="1">
      <alignment vertical="center"/>
    </xf>
    <xf numFmtId="178" fontId="4" fillId="0" borderId="72" xfId="1" applyNumberFormat="1" applyFont="1" applyBorder="1" applyAlignment="1">
      <alignment vertical="center" shrinkToFit="1"/>
    </xf>
    <xf numFmtId="178" fontId="4" fillId="0" borderId="80" xfId="1" applyNumberFormat="1" applyFont="1" applyBorder="1" applyAlignment="1">
      <alignment vertical="center" shrinkToFit="1"/>
    </xf>
    <xf numFmtId="38" fontId="4" fillId="0" borderId="158" xfId="1" applyFont="1" applyBorder="1" applyAlignment="1">
      <alignment vertical="center"/>
    </xf>
    <xf numFmtId="178" fontId="4" fillId="0" borderId="80" xfId="1" quotePrefix="1" applyNumberFormat="1" applyFont="1" applyBorder="1" applyAlignment="1">
      <alignment vertical="center"/>
    </xf>
    <xf numFmtId="38" fontId="4" fillId="0" borderId="78" xfId="1" applyFont="1" applyBorder="1" applyAlignment="1">
      <alignment vertical="center"/>
    </xf>
    <xf numFmtId="0" fontId="4" fillId="0" borderId="142" xfId="1" applyNumberFormat="1" applyFont="1" applyBorder="1" applyAlignment="1">
      <alignment vertical="center"/>
    </xf>
    <xf numFmtId="178" fontId="4" fillId="0" borderId="82" xfId="1" applyNumberFormat="1" applyFont="1" applyBorder="1" applyAlignment="1">
      <alignment horizontal="center" vertical="center"/>
    </xf>
    <xf numFmtId="0" fontId="4" fillId="0" borderId="74" xfId="0" applyNumberFormat="1" applyFont="1" applyBorder="1" applyAlignment="1">
      <alignment vertical="center"/>
    </xf>
    <xf numFmtId="0" fontId="4" fillId="0" borderId="75" xfId="0" applyNumberFormat="1" applyFont="1" applyBorder="1" applyAlignment="1">
      <alignment vertical="center"/>
    </xf>
    <xf numFmtId="0" fontId="4" fillId="0" borderId="71" xfId="0" applyNumberFormat="1" applyFont="1" applyBorder="1" applyAlignment="1">
      <alignment vertical="center"/>
    </xf>
    <xf numFmtId="0" fontId="4" fillId="0" borderId="72" xfId="0" applyNumberFormat="1" applyFont="1" applyBorder="1" applyAlignment="1">
      <alignment vertical="center"/>
    </xf>
    <xf numFmtId="0" fontId="4" fillId="0" borderId="11" xfId="0" applyFont="1" applyBorder="1" applyAlignment="1">
      <alignment horizontal="distributed" vertical="center" indent="1"/>
    </xf>
    <xf numFmtId="0" fontId="4" fillId="0" borderId="25" xfId="0" applyFont="1" applyBorder="1" applyAlignment="1">
      <alignment horizontal="distributed" vertical="center" indent="1"/>
    </xf>
    <xf numFmtId="37" fontId="4" fillId="0" borderId="75" xfId="0" applyNumberFormat="1" applyFont="1" applyBorder="1" applyAlignment="1">
      <alignment vertical="center"/>
    </xf>
    <xf numFmtId="37" fontId="4" fillId="0" borderId="76" xfId="0" applyNumberFormat="1" applyFont="1" applyBorder="1" applyAlignment="1">
      <alignment vertical="center"/>
    </xf>
    <xf numFmtId="37" fontId="4" fillId="0" borderId="72" xfId="0" applyNumberFormat="1" applyFont="1" applyBorder="1" applyAlignment="1">
      <alignment vertical="center"/>
    </xf>
    <xf numFmtId="37" fontId="4" fillId="0" borderId="73" xfId="0" applyNumberFormat="1" applyFont="1" applyBorder="1" applyAlignment="1">
      <alignment vertical="center"/>
    </xf>
    <xf numFmtId="0" fontId="4" fillId="0" borderId="81" xfId="0" applyFont="1" applyBorder="1" applyAlignment="1">
      <alignment horizontal="distributed" vertical="center" indent="4"/>
    </xf>
    <xf numFmtId="0" fontId="4" fillId="0" borderId="82" xfId="0" applyFont="1" applyBorder="1" applyAlignment="1">
      <alignment horizontal="distributed" vertical="center" indent="4"/>
    </xf>
    <xf numFmtId="0" fontId="4" fillId="0" borderId="145" xfId="0" applyFont="1" applyBorder="1" applyAlignment="1">
      <alignment horizontal="distributed" vertical="center" indent="4"/>
    </xf>
    <xf numFmtId="0" fontId="4" fillId="0" borderId="136" xfId="0" applyFont="1" applyBorder="1" applyAlignment="1">
      <alignment vertical="center"/>
    </xf>
    <xf numFmtId="0" fontId="4" fillId="0" borderId="77" xfId="0" applyFont="1" applyBorder="1" applyAlignment="1">
      <alignment vertical="center"/>
    </xf>
    <xf numFmtId="0" fontId="4" fillId="0" borderId="52" xfId="0" applyFont="1" applyBorder="1" applyAlignment="1">
      <alignment vertical="center"/>
    </xf>
    <xf numFmtId="0" fontId="4" fillId="0" borderId="148" xfId="0" applyFont="1" applyBorder="1" applyAlignment="1">
      <alignment vertical="center"/>
    </xf>
    <xf numFmtId="0" fontId="4" fillId="0" borderId="122" xfId="0" applyFont="1" applyBorder="1" applyAlignment="1">
      <alignment vertical="center"/>
    </xf>
    <xf numFmtId="0" fontId="4" fillId="0" borderId="14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47"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152" xfId="0" applyFont="1" applyBorder="1" applyAlignment="1">
      <alignment vertical="center"/>
    </xf>
    <xf numFmtId="0" fontId="4" fillId="0" borderId="160" xfId="0" applyFont="1" applyBorder="1" applyAlignment="1">
      <alignment vertical="center"/>
    </xf>
    <xf numFmtId="0" fontId="4" fillId="0" borderId="153" xfId="0" applyFont="1" applyBorder="1" applyAlignment="1">
      <alignment vertical="center"/>
    </xf>
    <xf numFmtId="0" fontId="4" fillId="0" borderId="152" xfId="0" applyFont="1" applyBorder="1" applyAlignment="1">
      <alignment horizontal="center" vertical="center" wrapText="1"/>
    </xf>
    <xf numFmtId="0" fontId="4" fillId="0" borderId="160" xfId="0" applyFont="1" applyBorder="1" applyAlignment="1">
      <alignment horizontal="center" vertical="center"/>
    </xf>
    <xf numFmtId="0" fontId="4" fillId="0" borderId="153" xfId="0" applyFont="1" applyBorder="1" applyAlignment="1">
      <alignment horizontal="center" vertical="center"/>
    </xf>
    <xf numFmtId="0" fontId="4" fillId="0" borderId="80" xfId="0" applyFont="1" applyBorder="1" applyAlignment="1">
      <alignment horizontal="center" vertical="center"/>
    </xf>
    <xf numFmtId="0" fontId="4" fillId="0" borderId="125" xfId="0" applyFont="1" applyBorder="1" applyAlignment="1">
      <alignmen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57" xfId="0" applyFont="1" applyBorder="1" applyAlignment="1">
      <alignment horizontal="center" vertical="center"/>
    </xf>
    <xf numFmtId="0" fontId="4" fillId="0" borderId="7" xfId="0" applyFont="1" applyBorder="1" applyAlignment="1">
      <alignment vertical="center"/>
    </xf>
    <xf numFmtId="0" fontId="4" fillId="0" borderId="7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distributed" vertical="center" indent="3"/>
    </xf>
    <xf numFmtId="0" fontId="4" fillId="0" borderId="13" xfId="0" applyFont="1" applyBorder="1" applyAlignment="1">
      <alignment horizontal="distributed" vertical="center" indent="3"/>
    </xf>
    <xf numFmtId="0" fontId="4" fillId="0" borderId="28" xfId="0" applyFont="1" applyBorder="1" applyAlignment="1">
      <alignment horizontal="distributed" vertical="center" indent="3"/>
    </xf>
    <xf numFmtId="0" fontId="4" fillId="0" borderId="15" xfId="0" applyFont="1" applyBorder="1" applyAlignment="1">
      <alignment horizontal="distributed" vertical="center" indent="3"/>
    </xf>
    <xf numFmtId="0" fontId="4" fillId="0" borderId="57" xfId="0" applyFont="1" applyBorder="1" applyAlignment="1">
      <alignment horizontal="distributed" vertical="center" indent="3"/>
    </xf>
    <xf numFmtId="0" fontId="4" fillId="0" borderId="25" xfId="0" applyFont="1" applyBorder="1" applyAlignment="1">
      <alignment horizontal="distributed" vertical="center" indent="3"/>
    </xf>
    <xf numFmtId="0" fontId="4" fillId="0" borderId="11" xfId="0" applyFont="1" applyBorder="1" applyAlignment="1">
      <alignment vertical="center"/>
    </xf>
    <xf numFmtId="0" fontId="4" fillId="0" borderId="7" xfId="0" applyFont="1" applyBorder="1" applyAlignment="1">
      <alignment vertical="center" shrinkToFit="1"/>
    </xf>
    <xf numFmtId="0" fontId="4" fillId="0" borderId="3" xfId="0" applyFont="1" applyBorder="1" applyAlignment="1">
      <alignment vertical="center" shrinkToFit="1"/>
    </xf>
    <xf numFmtId="0" fontId="4" fillId="0" borderId="8" xfId="0" applyFont="1" applyBorder="1" applyAlignment="1">
      <alignment vertical="center" shrinkToFit="1"/>
    </xf>
    <xf numFmtId="0" fontId="4" fillId="0" borderId="25" xfId="0" applyFont="1" applyBorder="1" applyAlignment="1">
      <alignment horizontal="center" vertical="center"/>
    </xf>
    <xf numFmtId="0" fontId="4" fillId="0" borderId="131" xfId="0" applyFont="1" applyBorder="1" applyAlignment="1">
      <alignment vertical="center"/>
    </xf>
    <xf numFmtId="0" fontId="4" fillId="0" borderId="11" xfId="0" applyFont="1" applyBorder="1" applyAlignment="1">
      <alignment horizontal="center" vertical="center" wrapText="1"/>
    </xf>
    <xf numFmtId="0" fontId="4" fillId="0" borderId="28" xfId="0" applyFont="1" applyBorder="1" applyAlignment="1">
      <alignment horizontal="center" vertical="center"/>
    </xf>
    <xf numFmtId="177" fontId="4" fillId="0" borderId="74" xfId="0" applyNumberFormat="1" applyFont="1" applyBorder="1" applyAlignment="1">
      <alignment vertical="center"/>
    </xf>
    <xf numFmtId="177" fontId="4" fillId="0" borderId="75" xfId="0" applyNumberFormat="1" applyFont="1" applyBorder="1" applyAlignment="1">
      <alignment vertical="center"/>
    </xf>
    <xf numFmtId="177" fontId="4" fillId="0" borderId="71" xfId="0" applyNumberFormat="1" applyFont="1" applyBorder="1" applyAlignment="1">
      <alignment vertical="center"/>
    </xf>
    <xf numFmtId="177" fontId="4" fillId="0" borderId="72" xfId="0" applyNumberFormat="1" applyFont="1" applyBorder="1" applyAlignment="1">
      <alignment vertical="center"/>
    </xf>
    <xf numFmtId="0" fontId="4" fillId="0" borderId="76" xfId="0" applyNumberFormat="1" applyFont="1" applyBorder="1" applyAlignment="1">
      <alignment vertical="center"/>
    </xf>
    <xf numFmtId="0" fontId="4" fillId="0" borderId="73" xfId="0" applyNumberFormat="1" applyFont="1" applyBorder="1" applyAlignment="1">
      <alignment vertical="center"/>
    </xf>
    <xf numFmtId="177" fontId="4" fillId="0" borderId="73" xfId="0" applyNumberFormat="1" applyFont="1" applyBorder="1" applyAlignment="1">
      <alignment vertical="center"/>
    </xf>
    <xf numFmtId="177" fontId="4" fillId="0" borderId="76" xfId="0" applyNumberFormat="1"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145" xfId="0" applyFont="1" applyBorder="1" applyAlignment="1">
      <alignment horizontal="center" vertical="center"/>
    </xf>
    <xf numFmtId="0" fontId="4" fillId="0" borderId="152" xfId="0" applyFont="1" applyBorder="1" applyAlignment="1">
      <alignment horizontal="distributed" vertical="center" indent="2"/>
    </xf>
    <xf numFmtId="0" fontId="4" fillId="0" borderId="153" xfId="0" applyFont="1" applyBorder="1" applyAlignment="1">
      <alignment horizontal="distributed" vertical="center" indent="2"/>
    </xf>
    <xf numFmtId="0" fontId="4" fillId="0" borderId="72" xfId="0" applyFont="1" applyBorder="1" applyAlignment="1">
      <alignment horizontal="distributed" vertical="center" indent="2"/>
    </xf>
    <xf numFmtId="0" fontId="4" fillId="0" borderId="73" xfId="0" applyFont="1" applyBorder="1" applyAlignment="1">
      <alignment horizontal="distributed" vertical="center" indent="2"/>
    </xf>
    <xf numFmtId="0" fontId="4" fillId="0" borderId="158" xfId="0" applyFont="1" applyBorder="1" applyAlignment="1">
      <alignment horizontal="center" vertical="center"/>
    </xf>
    <xf numFmtId="0" fontId="4" fillId="0" borderId="142" xfId="0" applyFont="1" applyBorder="1" applyAlignment="1">
      <alignment horizontal="center" vertical="center"/>
    </xf>
    <xf numFmtId="0" fontId="4" fillId="0" borderId="159" xfId="0" applyFont="1" applyBorder="1" applyAlignment="1">
      <alignment horizontal="center" vertical="center"/>
    </xf>
    <xf numFmtId="0" fontId="4" fillId="0" borderId="179" xfId="0" applyFont="1" applyBorder="1" applyAlignment="1">
      <alignment horizontal="center" vertical="center"/>
    </xf>
    <xf numFmtId="0" fontId="4" fillId="0" borderId="143" xfId="0" applyFont="1" applyBorder="1" applyAlignment="1">
      <alignment horizontal="center" vertical="center"/>
    </xf>
    <xf numFmtId="0" fontId="4" fillId="0" borderId="136" xfId="0" applyFont="1" applyBorder="1" applyAlignment="1">
      <alignment horizontal="distributed" vertical="center" indent="5"/>
    </xf>
    <xf numFmtId="0" fontId="4" fillId="0" borderId="41" xfId="0" applyFont="1" applyBorder="1" applyAlignment="1">
      <alignment horizontal="distributed" vertical="center" indent="5"/>
    </xf>
    <xf numFmtId="0" fontId="4" fillId="0" borderId="42" xfId="0" applyFont="1" applyBorder="1" applyAlignment="1">
      <alignment horizontal="distributed" vertical="center" indent="5"/>
    </xf>
    <xf numFmtId="0" fontId="37" fillId="0" borderId="0" xfId="7" applyFont="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wrapText="1"/>
    </xf>
    <xf numFmtId="0" fontId="21" fillId="0" borderId="0" xfId="0" applyFont="1" applyFill="1" applyAlignment="1">
      <alignment vertical="center" wrapText="1"/>
    </xf>
    <xf numFmtId="3" fontId="13" fillId="0" borderId="0" xfId="0" applyNumberFormat="1" applyFont="1" applyAlignment="1">
      <alignment horizontal="center" vertical="center"/>
    </xf>
    <xf numFmtId="0" fontId="19" fillId="0" borderId="41" xfId="0" applyFont="1" applyBorder="1" applyAlignment="1">
      <alignment horizontal="distributed" vertical="center" indent="6"/>
    </xf>
    <xf numFmtId="0" fontId="19" fillId="0" borderId="42" xfId="0" applyFont="1" applyBorder="1" applyAlignment="1">
      <alignment horizontal="distributed" vertical="center" indent="6"/>
    </xf>
    <xf numFmtId="0" fontId="19" fillId="0" borderId="41" xfId="0" applyFont="1" applyBorder="1" applyAlignment="1">
      <alignment horizontal="distributed" vertical="center" indent="1"/>
    </xf>
    <xf numFmtId="0" fontId="19" fillId="0" borderId="7" xfId="0" applyFont="1" applyBorder="1" applyAlignment="1">
      <alignment horizontal="distributed" vertical="center" indent="1"/>
    </xf>
    <xf numFmtId="0" fontId="19" fillId="0" borderId="3" xfId="0" applyFont="1" applyBorder="1" applyAlignment="1">
      <alignment horizontal="distributed" vertical="center" indent="1"/>
    </xf>
    <xf numFmtId="0" fontId="19" fillId="0" borderId="136" xfId="0" applyFont="1" applyBorder="1" applyAlignment="1">
      <alignment horizontal="distributed" vertical="center" indent="1"/>
    </xf>
    <xf numFmtId="0" fontId="19" fillId="0" borderId="70" xfId="0" applyFont="1" applyBorder="1" applyAlignment="1">
      <alignment vertical="center" wrapText="1"/>
    </xf>
    <xf numFmtId="0" fontId="19" fillId="0" borderId="69" xfId="0" applyFont="1" applyFill="1" applyBorder="1" applyAlignment="1">
      <alignment vertical="center"/>
    </xf>
    <xf numFmtId="0" fontId="19" fillId="0" borderId="68" xfId="0" applyFont="1" applyBorder="1" applyAlignment="1">
      <alignment vertical="center" shrinkToFit="1"/>
    </xf>
    <xf numFmtId="0" fontId="19" fillId="0" borderId="69" xfId="0" applyFont="1" applyBorder="1" applyAlignment="1">
      <alignment vertical="center" shrinkToFit="1"/>
    </xf>
    <xf numFmtId="0" fontId="19" fillId="0" borderId="11" xfId="0" applyFont="1" applyBorder="1" applyAlignment="1">
      <alignment horizontal="left" vertical="center"/>
    </xf>
    <xf numFmtId="0" fontId="19" fillId="0" borderId="13" xfId="0" applyFont="1" applyBorder="1" applyAlignment="1">
      <alignment horizontal="left" vertical="center"/>
    </xf>
    <xf numFmtId="0" fontId="19" fillId="0" borderId="124" xfId="0" applyFont="1" applyBorder="1" applyAlignment="1">
      <alignment horizontal="left" vertical="center"/>
    </xf>
    <xf numFmtId="0" fontId="19" fillId="0" borderId="12" xfId="0" applyFont="1" applyBorder="1" applyAlignment="1">
      <alignment horizontal="left" vertical="center"/>
    </xf>
    <xf numFmtId="0" fontId="19" fillId="0" borderId="0" xfId="0" applyFont="1" applyBorder="1" applyAlignment="1">
      <alignment horizontal="left" vertical="center"/>
    </xf>
    <xf numFmtId="0" fontId="19" fillId="0" borderId="54" xfId="0" applyFont="1" applyBorder="1" applyAlignment="1">
      <alignment horizontal="left" vertical="center"/>
    </xf>
    <xf numFmtId="0" fontId="19" fillId="0" borderId="89" xfId="0" applyFont="1" applyBorder="1" applyAlignment="1">
      <alignment horizontal="left" vertical="center"/>
    </xf>
    <xf numFmtId="0" fontId="19" fillId="0" borderId="90" xfId="0" applyFont="1" applyBorder="1" applyAlignment="1">
      <alignment horizontal="left" vertical="center"/>
    </xf>
    <xf numFmtId="0" fontId="19" fillId="0" borderId="158" xfId="0" applyFont="1" applyBorder="1" applyAlignment="1">
      <alignment horizontal="left" vertical="center"/>
    </xf>
    <xf numFmtId="0" fontId="19" fillId="0" borderId="129" xfId="0" applyFont="1" applyBorder="1" applyAlignment="1">
      <alignment horizontal="left" vertical="center" wrapText="1"/>
    </xf>
    <xf numFmtId="0" fontId="19" fillId="0" borderId="13" xfId="0" applyFont="1" applyBorder="1" applyAlignment="1">
      <alignment horizontal="left" vertical="center" wrapText="1"/>
    </xf>
    <xf numFmtId="0" fontId="19" fillId="0" borderId="124" xfId="0" applyFont="1" applyBorder="1" applyAlignment="1">
      <alignment horizontal="left" vertical="center" wrapText="1"/>
    </xf>
    <xf numFmtId="0" fontId="19" fillId="0" borderId="130" xfId="0" applyFont="1" applyBorder="1" applyAlignment="1">
      <alignment horizontal="left" vertical="center" wrapText="1"/>
    </xf>
    <xf numFmtId="0" fontId="19" fillId="0" borderId="0" xfId="0" applyFont="1" applyBorder="1" applyAlignment="1">
      <alignment horizontal="left" vertical="center" wrapText="1"/>
    </xf>
    <xf numFmtId="0" fontId="19" fillId="0" borderId="54" xfId="0" applyFont="1" applyBorder="1" applyAlignment="1">
      <alignment horizontal="left" vertical="center" wrapText="1"/>
    </xf>
    <xf numFmtId="0" fontId="19" fillId="0" borderId="78" xfId="0" applyFont="1" applyBorder="1" applyAlignment="1">
      <alignment horizontal="left" vertical="center" wrapText="1"/>
    </xf>
    <xf numFmtId="0" fontId="19" fillId="0" borderId="90" xfId="0" applyFont="1" applyBorder="1" applyAlignment="1">
      <alignment horizontal="left" vertical="center" wrapText="1"/>
    </xf>
    <xf numFmtId="0" fontId="19" fillId="0" borderId="158" xfId="0" applyFont="1" applyBorder="1" applyAlignment="1">
      <alignment horizontal="left" vertical="center" wrapText="1"/>
    </xf>
    <xf numFmtId="0" fontId="19" fillId="0" borderId="129" xfId="0" applyFont="1" applyBorder="1" applyAlignment="1">
      <alignment horizontal="left" vertical="center"/>
    </xf>
    <xf numFmtId="0" fontId="19" fillId="0" borderId="28" xfId="0" applyFont="1" applyBorder="1" applyAlignment="1">
      <alignment horizontal="left" vertical="center"/>
    </xf>
    <xf numFmtId="0" fontId="19" fillId="0" borderId="130" xfId="0" applyFont="1" applyBorder="1" applyAlignment="1">
      <alignment horizontal="left" vertical="center"/>
    </xf>
    <xf numFmtId="0" fontId="19" fillId="0" borderId="2" xfId="0" applyFont="1" applyBorder="1" applyAlignment="1">
      <alignment horizontal="left" vertical="center"/>
    </xf>
    <xf numFmtId="0" fontId="19" fillId="0" borderId="78" xfId="0" applyFont="1" applyBorder="1" applyAlignment="1">
      <alignment horizontal="left" vertical="center"/>
    </xf>
    <xf numFmtId="0" fontId="19" fillId="0" borderId="91" xfId="0" applyFont="1" applyBorder="1" applyAlignment="1">
      <alignment horizontal="left" vertical="center"/>
    </xf>
    <xf numFmtId="0" fontId="25" fillId="0" borderId="69" xfId="0" applyFont="1" applyBorder="1" applyAlignment="1">
      <alignment vertical="center" wrapText="1"/>
    </xf>
    <xf numFmtId="0" fontId="19" fillId="0" borderId="68" xfId="0" applyFont="1" applyBorder="1" applyAlignment="1">
      <alignment vertical="center" wrapText="1"/>
    </xf>
    <xf numFmtId="0" fontId="19" fillId="0" borderId="68" xfId="0" applyFont="1" applyBorder="1" applyAlignment="1">
      <alignment vertical="center"/>
    </xf>
    <xf numFmtId="0" fontId="19" fillId="0" borderId="69" xfId="0" applyFont="1" applyBorder="1" applyAlignment="1">
      <alignment vertical="center"/>
    </xf>
    <xf numFmtId="0" fontId="19" fillId="0" borderId="70" xfId="0" applyFont="1" applyBorder="1" applyAlignment="1">
      <alignment vertical="center"/>
    </xf>
    <xf numFmtId="0" fontId="19" fillId="0" borderId="69" xfId="0" applyFont="1" applyFill="1" applyBorder="1" applyAlignment="1">
      <alignment vertical="center" wrapText="1"/>
    </xf>
    <xf numFmtId="0" fontId="4" fillId="0" borderId="0" xfId="0" applyFont="1" applyBorder="1" applyAlignment="1">
      <alignment vertical="center" wrapText="1"/>
    </xf>
    <xf numFmtId="0" fontId="19" fillId="0" borderId="68" xfId="0" applyFont="1" applyBorder="1" applyAlignment="1">
      <alignment horizontal="left" vertical="center" wrapText="1"/>
    </xf>
    <xf numFmtId="0" fontId="19" fillId="0" borderId="69" xfId="0" applyFont="1" applyBorder="1" applyAlignment="1">
      <alignment horizontal="left" vertical="center" wrapText="1"/>
    </xf>
    <xf numFmtId="0" fontId="19" fillId="0" borderId="70" xfId="0" applyFont="1" applyBorder="1" applyAlignment="1">
      <alignment horizontal="left" vertical="center" wrapText="1"/>
    </xf>
    <xf numFmtId="0" fontId="19" fillId="0" borderId="69" xfId="0" applyFont="1" applyFill="1" applyBorder="1" applyAlignment="1">
      <alignment horizontal="left" vertical="center" wrapText="1"/>
    </xf>
    <xf numFmtId="0" fontId="19" fillId="0" borderId="69" xfId="0" applyFont="1" applyFill="1" applyBorder="1" applyAlignment="1">
      <alignment horizontal="left" vertical="center"/>
    </xf>
    <xf numFmtId="0" fontId="19" fillId="0" borderId="72" xfId="0" applyFont="1" applyBorder="1" applyAlignment="1">
      <alignment horizontal="left" vertical="center" wrapText="1"/>
    </xf>
    <xf numFmtId="0" fontId="19" fillId="0" borderId="73" xfId="0" applyFont="1" applyBorder="1" applyAlignment="1">
      <alignment horizontal="left" vertical="center" wrapText="1"/>
    </xf>
    <xf numFmtId="0" fontId="19" fillId="0" borderId="72" xfId="0" applyFont="1" applyFill="1" applyBorder="1" applyAlignment="1">
      <alignment horizontal="left" vertical="center"/>
    </xf>
    <xf numFmtId="0" fontId="25" fillId="0" borderId="68" xfId="0" applyFont="1" applyBorder="1" applyAlignment="1">
      <alignment horizontal="left" vertical="center" wrapText="1"/>
    </xf>
    <xf numFmtId="0" fontId="25" fillId="0" borderId="69" xfId="0" applyFont="1" applyBorder="1" applyAlignment="1">
      <alignment horizontal="left" vertical="center" wrapText="1"/>
    </xf>
    <xf numFmtId="0" fontId="25" fillId="0" borderId="71" xfId="0" applyFont="1" applyBorder="1" applyAlignment="1">
      <alignment horizontal="left" vertical="center" wrapText="1"/>
    </xf>
    <xf numFmtId="0" fontId="25" fillId="0" borderId="72" xfId="0" applyFont="1" applyBorder="1" applyAlignment="1">
      <alignment horizontal="left" vertical="center" wrapText="1"/>
    </xf>
    <xf numFmtId="0" fontId="25" fillId="0" borderId="116" xfId="0" applyFont="1" applyBorder="1" applyAlignment="1">
      <alignment vertical="center" wrapText="1"/>
    </xf>
    <xf numFmtId="0" fontId="25" fillId="0" borderId="147" xfId="0" applyFont="1" applyBorder="1" applyAlignment="1">
      <alignment vertical="center" wrapText="1"/>
    </xf>
    <xf numFmtId="0" fontId="19" fillId="0" borderId="75" xfId="0" applyFont="1" applyBorder="1" applyAlignment="1">
      <alignment horizontal="center" vertical="center" shrinkToFit="1"/>
    </xf>
    <xf numFmtId="0" fontId="19" fillId="0" borderId="77" xfId="0" applyFont="1" applyBorder="1" applyAlignment="1">
      <alignment horizontal="distributed" vertical="center" indent="3"/>
    </xf>
    <xf numFmtId="0" fontId="19" fillId="0" borderId="3" xfId="0" applyFont="1" applyBorder="1" applyAlignment="1">
      <alignment horizontal="distributed" vertical="center" indent="3"/>
    </xf>
    <xf numFmtId="0" fontId="19" fillId="0" borderId="136" xfId="0" applyFont="1" applyBorder="1" applyAlignment="1">
      <alignment horizontal="distributed" vertical="center" indent="3"/>
    </xf>
    <xf numFmtId="0" fontId="19" fillId="0" borderId="68" xfId="0" applyFont="1" applyBorder="1" applyAlignment="1">
      <alignment vertical="center" wrapText="1" shrinkToFit="1"/>
    </xf>
    <xf numFmtId="0" fontId="19" fillId="0" borderId="69" xfId="0" applyFont="1" applyBorder="1" applyAlignment="1">
      <alignment vertical="center" wrapText="1" shrinkToFit="1"/>
    </xf>
    <xf numFmtId="0" fontId="19" fillId="0" borderId="69" xfId="0" applyFont="1" applyFill="1" applyBorder="1" applyAlignment="1">
      <alignment vertical="center" shrinkToFit="1"/>
    </xf>
    <xf numFmtId="0" fontId="19" fillId="0" borderId="70" xfId="0" applyFont="1" applyFill="1" applyBorder="1" applyAlignment="1">
      <alignment vertical="center" shrinkToFit="1"/>
    </xf>
    <xf numFmtId="0" fontId="19" fillId="0" borderId="74" xfId="0" applyFont="1" applyFill="1" applyBorder="1" applyAlignment="1">
      <alignment vertical="center" shrinkToFit="1"/>
    </xf>
    <xf numFmtId="0" fontId="19" fillId="0" borderId="75" xfId="0" applyFont="1" applyFill="1" applyBorder="1" applyAlignment="1">
      <alignment vertical="center" shrinkToFit="1"/>
    </xf>
    <xf numFmtId="0" fontId="19" fillId="0" borderId="68" xfId="0" applyFont="1" applyFill="1" applyBorder="1" applyAlignment="1">
      <alignment vertical="center" shrinkToFit="1"/>
    </xf>
    <xf numFmtId="0" fontId="19" fillId="0" borderId="75" xfId="0" applyFont="1" applyBorder="1" applyAlignment="1">
      <alignment horizontal="center" vertical="center"/>
    </xf>
    <xf numFmtId="0" fontId="19" fillId="0" borderId="75" xfId="0" applyFont="1" applyBorder="1" applyAlignment="1">
      <alignment vertical="center" shrinkToFit="1"/>
    </xf>
    <xf numFmtId="0" fontId="19" fillId="0" borderId="75" xfId="0" applyFont="1" applyBorder="1" applyAlignment="1">
      <alignment vertical="center" wrapText="1" shrinkToFit="1"/>
    </xf>
    <xf numFmtId="0" fontId="19" fillId="0" borderId="76" xfId="0" applyFont="1" applyBorder="1" applyAlignment="1">
      <alignment vertical="center" wrapText="1" shrinkToFit="1"/>
    </xf>
    <xf numFmtId="0" fontId="19" fillId="0" borderId="70" xfId="0" applyFont="1" applyBorder="1" applyAlignment="1">
      <alignment vertical="center" wrapText="1" shrinkToFit="1"/>
    </xf>
    <xf numFmtId="0" fontId="4" fillId="0" borderId="0" xfId="0" applyFont="1" applyFill="1" applyBorder="1" applyAlignment="1">
      <alignment vertical="center" wrapText="1"/>
    </xf>
    <xf numFmtId="57" fontId="19" fillId="0" borderId="52" xfId="0" applyNumberFormat="1" applyFont="1" applyBorder="1" applyAlignment="1">
      <alignment horizontal="center" vertical="center"/>
    </xf>
    <xf numFmtId="0" fontId="19" fillId="0" borderId="41" xfId="0" applyFont="1" applyBorder="1" applyAlignment="1">
      <alignment horizontal="center" vertical="center"/>
    </xf>
    <xf numFmtId="49" fontId="19" fillId="0" borderId="52" xfId="0" applyNumberFormat="1" applyFont="1" applyBorder="1" applyAlignment="1">
      <alignment horizontal="center" vertical="center"/>
    </xf>
    <xf numFmtId="0" fontId="19" fillId="0" borderId="56" xfId="0" applyFont="1" applyBorder="1" applyAlignment="1">
      <alignment horizontal="distributed" vertical="center" indent="1"/>
    </xf>
    <xf numFmtId="0" fontId="19" fillId="0" borderId="122" xfId="0" applyFont="1" applyBorder="1" applyAlignment="1">
      <alignment vertical="center"/>
    </xf>
    <xf numFmtId="0" fontId="19" fillId="0" borderId="52" xfId="0" applyFont="1" applyBorder="1" applyAlignment="1">
      <alignment vertical="center"/>
    </xf>
    <xf numFmtId="0" fontId="19" fillId="0" borderId="77" xfId="0" applyFont="1" applyBorder="1" applyAlignment="1">
      <alignment horizontal="distributed" vertical="center" indent="1"/>
    </xf>
    <xf numFmtId="0" fontId="19" fillId="0" borderId="8" xfId="0" applyFont="1" applyBorder="1" applyAlignment="1">
      <alignment horizontal="distributed" vertical="center" indent="1"/>
    </xf>
    <xf numFmtId="57" fontId="19" fillId="0" borderId="148" xfId="0" applyNumberFormat="1" applyFont="1" applyBorder="1" applyAlignment="1">
      <alignment horizontal="center" vertical="center"/>
    </xf>
    <xf numFmtId="0" fontId="19" fillId="0" borderId="86" xfId="0" applyFont="1" applyBorder="1" applyAlignment="1">
      <alignment horizontal="left" vertical="center" shrinkToFit="1"/>
    </xf>
    <xf numFmtId="0" fontId="19" fillId="0" borderId="87" xfId="0" applyFont="1" applyBorder="1" applyAlignment="1">
      <alignment horizontal="left" vertical="center" shrinkToFit="1"/>
    </xf>
    <xf numFmtId="0" fontId="19" fillId="0" borderId="142" xfId="0" applyFont="1" applyBorder="1" applyAlignment="1">
      <alignment horizontal="left" vertical="center" shrinkToFit="1"/>
    </xf>
    <xf numFmtId="0" fontId="19" fillId="0" borderId="79" xfId="0" applyFont="1" applyBorder="1" applyAlignment="1">
      <alignment horizontal="center" vertical="center" shrinkToFit="1"/>
    </xf>
    <xf numFmtId="0" fontId="19" fillId="0" borderId="87" xfId="0" applyFont="1" applyBorder="1" applyAlignment="1">
      <alignment horizontal="center" vertical="center" shrinkToFit="1"/>
    </xf>
    <xf numFmtId="0" fontId="19" fillId="0" borderId="142" xfId="0" applyFont="1" applyBorder="1" applyAlignment="1">
      <alignment horizontal="center" vertical="center" shrinkToFit="1"/>
    </xf>
    <xf numFmtId="0" fontId="19" fillId="0" borderId="79" xfId="0" applyFont="1" applyBorder="1" applyAlignment="1">
      <alignment horizontal="left" vertical="center" shrinkToFit="1"/>
    </xf>
    <xf numFmtId="0" fontId="19" fillId="0" borderId="79" xfId="0" applyFont="1" applyBorder="1" applyAlignment="1">
      <alignment horizontal="left" vertical="center" wrapText="1"/>
    </xf>
    <xf numFmtId="0" fontId="19" fillId="0" borderId="87" xfId="0" applyFont="1" applyBorder="1" applyAlignment="1">
      <alignment horizontal="left" vertical="center" wrapText="1"/>
    </xf>
    <xf numFmtId="0" fontId="19" fillId="0" borderId="88" xfId="0" applyFont="1" applyBorder="1" applyAlignment="1">
      <alignment horizontal="left" vertical="center" wrapText="1"/>
    </xf>
    <xf numFmtId="0" fontId="19" fillId="0" borderId="77"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70" xfId="0" applyFont="1" applyBorder="1" applyAlignment="1">
      <alignment vertical="center" shrinkToFit="1"/>
    </xf>
    <xf numFmtId="0" fontId="19" fillId="0" borderId="68" xfId="0" applyFont="1" applyFill="1" applyBorder="1" applyAlignment="1">
      <alignment vertical="center"/>
    </xf>
    <xf numFmtId="0" fontId="20" fillId="0" borderId="69" xfId="0" applyFont="1" applyBorder="1" applyAlignment="1">
      <alignment vertical="center" wrapText="1" shrinkToFit="1"/>
    </xf>
    <xf numFmtId="0" fontId="20" fillId="0" borderId="70" xfId="0" applyFont="1" applyBorder="1" applyAlignment="1">
      <alignment vertical="center" wrapText="1" shrinkToFit="1"/>
    </xf>
    <xf numFmtId="0" fontId="19" fillId="0" borderId="71" xfId="0" applyFont="1" applyBorder="1" applyAlignment="1">
      <alignment vertical="center" shrinkToFit="1"/>
    </xf>
    <xf numFmtId="0" fontId="19" fillId="0" borderId="72" xfId="0" applyFont="1" applyBorder="1" applyAlignment="1">
      <alignment vertical="center" shrinkToFit="1"/>
    </xf>
    <xf numFmtId="0" fontId="19" fillId="0" borderId="72" xfId="0" applyFont="1" applyBorder="1" applyAlignment="1">
      <alignment horizontal="center" vertical="center" shrinkToFit="1"/>
    </xf>
    <xf numFmtId="0" fontId="19" fillId="0" borderId="73" xfId="0" applyFont="1" applyBorder="1" applyAlignment="1">
      <alignment vertical="center" shrinkToFit="1"/>
    </xf>
    <xf numFmtId="0" fontId="20" fillId="0" borderId="69" xfId="0" applyFont="1" applyBorder="1" applyAlignment="1">
      <alignment horizontal="center" vertical="center" wrapText="1" shrinkToFit="1"/>
    </xf>
    <xf numFmtId="0" fontId="20" fillId="0" borderId="69" xfId="0" applyFont="1" applyBorder="1" applyAlignment="1">
      <alignment horizontal="center" vertical="center" shrinkToFit="1"/>
    </xf>
    <xf numFmtId="0" fontId="19" fillId="0" borderId="159" xfId="0" applyFont="1" applyBorder="1" applyAlignment="1">
      <alignment horizontal="left" vertical="center" shrinkToFit="1"/>
    </xf>
    <xf numFmtId="0" fontId="19" fillId="0" borderId="140" xfId="0" applyFont="1" applyBorder="1" applyAlignment="1">
      <alignment horizontal="left" vertical="center" shrinkToFit="1"/>
    </xf>
    <xf numFmtId="0" fontId="19" fillId="0" borderId="122" xfId="0" applyFont="1" applyBorder="1" applyAlignment="1">
      <alignment horizontal="left" vertical="center" shrinkToFit="1"/>
    </xf>
    <xf numFmtId="0" fontId="19" fillId="0" borderId="52" xfId="0" applyFont="1" applyBorder="1" applyAlignment="1">
      <alignment horizontal="left" vertical="center" shrinkToFit="1"/>
    </xf>
    <xf numFmtId="0" fontId="25" fillId="0" borderId="69" xfId="0" applyFont="1" applyBorder="1" applyAlignment="1">
      <alignment horizontal="left" vertical="center" wrapText="1" shrinkToFit="1"/>
    </xf>
    <xf numFmtId="0" fontId="25" fillId="0" borderId="69" xfId="0" applyFont="1" applyBorder="1" applyAlignment="1">
      <alignment horizontal="left" vertical="center" shrinkToFit="1"/>
    </xf>
    <xf numFmtId="0" fontId="25" fillId="0" borderId="72" xfId="0" applyFont="1" applyBorder="1" applyAlignment="1">
      <alignment horizontal="left" vertical="center" shrinkToFit="1"/>
    </xf>
    <xf numFmtId="0" fontId="19" fillId="0" borderId="69" xfId="0" applyFont="1" applyBorder="1" applyAlignment="1">
      <alignment horizontal="left" vertical="center" shrinkToFit="1"/>
    </xf>
    <xf numFmtId="0" fontId="19" fillId="0" borderId="72" xfId="0" applyFont="1" applyBorder="1" applyAlignment="1">
      <alignment horizontal="left" vertical="center" shrinkToFit="1"/>
    </xf>
    <xf numFmtId="0" fontId="19" fillId="0" borderId="70" xfId="0" applyFont="1" applyBorder="1" applyAlignment="1">
      <alignment horizontal="left" vertical="center" shrinkToFit="1"/>
    </xf>
    <xf numFmtId="0" fontId="19" fillId="0" borderId="73" xfId="0" applyFont="1" applyBorder="1" applyAlignment="1">
      <alignment horizontal="left" vertical="center" shrinkToFit="1"/>
    </xf>
    <xf numFmtId="0" fontId="19" fillId="0" borderId="74" xfId="0" applyFont="1" applyBorder="1" applyAlignment="1">
      <alignment horizontal="left" vertical="center" shrinkToFit="1"/>
    </xf>
    <xf numFmtId="0" fontId="19" fillId="0" borderId="75" xfId="0" applyFont="1" applyBorder="1" applyAlignment="1">
      <alignment horizontal="left" vertical="center" shrinkToFit="1"/>
    </xf>
    <xf numFmtId="0" fontId="30" fillId="0" borderId="140" xfId="0" applyFont="1" applyBorder="1" applyAlignment="1">
      <alignment horizontal="left" vertical="center" wrapText="1" shrinkToFit="1"/>
    </xf>
    <xf numFmtId="0" fontId="19" fillId="0" borderId="140" xfId="0" applyFont="1" applyBorder="1" applyAlignment="1">
      <alignment horizontal="left" vertical="center" wrapText="1" shrinkToFit="1"/>
    </xf>
    <xf numFmtId="0" fontId="19" fillId="0" borderId="154" xfId="0" applyFont="1" applyBorder="1" applyAlignment="1">
      <alignment horizontal="left" vertical="center" wrapText="1" shrinkToFit="1"/>
    </xf>
    <xf numFmtId="0" fontId="19" fillId="0" borderId="75" xfId="0" applyFont="1" applyBorder="1" applyAlignment="1">
      <alignment horizontal="left" vertical="center" wrapText="1" shrinkToFit="1"/>
    </xf>
    <xf numFmtId="0" fontId="19" fillId="0" borderId="76" xfId="0" applyFont="1" applyBorder="1" applyAlignment="1">
      <alignment horizontal="left" vertical="center" wrapText="1" shrinkToFit="1"/>
    </xf>
    <xf numFmtId="0" fontId="19" fillId="0" borderId="88" xfId="0" applyFont="1" applyBorder="1" applyAlignment="1">
      <alignment horizontal="left" vertical="center" shrinkToFit="1"/>
    </xf>
    <xf numFmtId="0" fontId="19" fillId="0" borderId="146" xfId="0" applyFont="1" applyBorder="1" applyAlignment="1">
      <alignment vertical="center" shrinkToFit="1"/>
    </xf>
    <xf numFmtId="0" fontId="19" fillId="0" borderId="116" xfId="0" applyFont="1" applyBorder="1" applyAlignment="1">
      <alignment vertical="center" shrinkToFit="1"/>
    </xf>
    <xf numFmtId="0" fontId="19" fillId="0" borderId="116" xfId="0" applyFont="1" applyBorder="1" applyAlignment="1">
      <alignment horizontal="center" vertical="center" shrinkToFit="1"/>
    </xf>
    <xf numFmtId="0" fontId="19" fillId="0" borderId="147" xfId="0" applyFont="1" applyBorder="1" applyAlignment="1">
      <alignment vertical="center" shrinkToFit="1"/>
    </xf>
    <xf numFmtId="0" fontId="25" fillId="0" borderId="69" xfId="0" applyFont="1" applyBorder="1" applyAlignment="1">
      <alignment horizontal="center" vertical="center" shrinkToFit="1"/>
    </xf>
    <xf numFmtId="0" fontId="11" fillId="0" borderId="69" xfId="0" applyFont="1" applyBorder="1" applyAlignment="1">
      <alignment vertical="center" wrapText="1"/>
    </xf>
    <xf numFmtId="0" fontId="19" fillId="0" borderId="72" xfId="0" applyFont="1" applyBorder="1" applyAlignment="1">
      <alignment horizontal="center" vertical="center"/>
    </xf>
    <xf numFmtId="0" fontId="19" fillId="0" borderId="7" xfId="0" applyFont="1" applyBorder="1" applyAlignment="1">
      <alignment horizontal="distributed" vertical="center" indent="2"/>
    </xf>
    <xf numFmtId="0" fontId="19" fillId="0" borderId="3" xfId="0" applyFont="1" applyBorder="1" applyAlignment="1">
      <alignment horizontal="distributed" vertical="center" indent="2"/>
    </xf>
    <xf numFmtId="0" fontId="19" fillId="0" borderId="136" xfId="0" applyFont="1" applyBorder="1" applyAlignment="1">
      <alignment horizontal="distributed" vertical="center" indent="2"/>
    </xf>
    <xf numFmtId="0" fontId="19" fillId="0" borderId="41" xfId="0" applyFont="1" applyBorder="1" applyAlignment="1">
      <alignment horizontal="distributed" vertical="center" indent="2"/>
    </xf>
    <xf numFmtId="0" fontId="19" fillId="0" borderId="42" xfId="0" applyFont="1" applyBorder="1" applyAlignment="1">
      <alignment horizontal="distributed" vertical="center" indent="2"/>
    </xf>
    <xf numFmtId="0" fontId="19" fillId="0" borderId="116" xfId="0" applyFont="1" applyBorder="1" applyAlignment="1">
      <alignment horizontal="center" vertical="center"/>
    </xf>
    <xf numFmtId="0" fontId="19" fillId="0" borderId="146" xfId="0" applyFont="1" applyFill="1" applyBorder="1" applyAlignment="1">
      <alignment vertical="center" shrinkToFit="1"/>
    </xf>
    <xf numFmtId="0" fontId="19" fillId="0" borderId="116" xfId="0" applyFont="1" applyFill="1" applyBorder="1" applyAlignment="1">
      <alignment vertical="center" shrinkToFi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80" xfId="0" applyFont="1" applyBorder="1" applyAlignment="1">
      <alignment horizontal="center" vertical="center"/>
    </xf>
    <xf numFmtId="0" fontId="4" fillId="0" borderId="181" xfId="0" applyFont="1" applyBorder="1" applyAlignment="1">
      <alignment horizontal="center" vertical="center"/>
    </xf>
    <xf numFmtId="0" fontId="4" fillId="0" borderId="182" xfId="0" applyFont="1" applyBorder="1" applyAlignment="1">
      <alignment horizontal="center" vertical="center"/>
    </xf>
    <xf numFmtId="0" fontId="4" fillId="0" borderId="154" xfId="0" applyFont="1" applyBorder="1" applyAlignment="1">
      <alignment horizontal="center" vertical="center" wrapText="1"/>
    </xf>
    <xf numFmtId="0" fontId="4" fillId="0" borderId="136"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19" fillId="0" borderId="140" xfId="0" applyFont="1" applyBorder="1" applyAlignment="1">
      <alignment vertical="center" shrinkToFit="1"/>
    </xf>
    <xf numFmtId="0" fontId="19" fillId="0" borderId="154" xfId="0" applyFont="1" applyBorder="1" applyAlignment="1">
      <alignment vertical="center" shrinkToFit="1"/>
    </xf>
    <xf numFmtId="0" fontId="19" fillId="0" borderId="52" xfId="0" applyFont="1" applyBorder="1" applyAlignment="1">
      <alignment vertical="center" shrinkToFit="1"/>
    </xf>
    <xf numFmtId="0" fontId="19" fillId="0" borderId="148" xfId="0" applyFont="1" applyBorder="1" applyAlignment="1">
      <alignment vertical="center" shrinkToFit="1"/>
    </xf>
    <xf numFmtId="0" fontId="19" fillId="0" borderId="159" xfId="0" applyFont="1" applyBorder="1" applyAlignment="1">
      <alignment vertical="center" wrapText="1" shrinkToFit="1"/>
    </xf>
    <xf numFmtId="0" fontId="19" fillId="0" borderId="140" xfId="0" applyFont="1" applyBorder="1" applyAlignment="1">
      <alignment vertical="center" wrapText="1" shrinkToFit="1"/>
    </xf>
    <xf numFmtId="0" fontId="19" fillId="0" borderId="122" xfId="0" applyFont="1" applyBorder="1" applyAlignment="1">
      <alignment vertical="center" wrapText="1" shrinkToFit="1"/>
    </xf>
    <xf numFmtId="0" fontId="19" fillId="0" borderId="52" xfId="0" applyFont="1" applyBorder="1" applyAlignment="1">
      <alignment vertical="center" wrapText="1" shrinkToFit="1"/>
    </xf>
    <xf numFmtId="0" fontId="19" fillId="0" borderId="140"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159" xfId="0" applyFont="1" applyBorder="1" applyAlignment="1">
      <alignment vertical="center" shrinkToFit="1"/>
    </xf>
    <xf numFmtId="0" fontId="19" fillId="0" borderId="77" xfId="0" applyFont="1" applyBorder="1" applyAlignment="1">
      <alignment horizontal="distributed" vertical="center" indent="2" shrinkToFit="1"/>
    </xf>
    <xf numFmtId="0" fontId="19" fillId="0" borderId="3" xfId="0" applyFont="1" applyBorder="1" applyAlignment="1">
      <alignment horizontal="distributed" vertical="center" indent="2" shrinkToFit="1"/>
    </xf>
    <xf numFmtId="0" fontId="19" fillId="0" borderId="8" xfId="0" applyFont="1" applyBorder="1" applyAlignment="1">
      <alignment horizontal="distributed" vertical="center" indent="2" shrinkToFit="1"/>
    </xf>
    <xf numFmtId="0" fontId="19" fillId="0" borderId="7" xfId="0" applyFont="1" applyBorder="1" applyAlignment="1">
      <alignment horizontal="distributed" vertical="center" indent="2" shrinkToFit="1"/>
    </xf>
    <xf numFmtId="0" fontId="19" fillId="0" borderId="136" xfId="0" applyFont="1" applyBorder="1" applyAlignment="1">
      <alignment horizontal="distributed" vertical="center" indent="2" shrinkToFit="1"/>
    </xf>
    <xf numFmtId="0" fontId="19" fillId="0" borderId="77" xfId="0" applyFont="1" applyBorder="1" applyAlignment="1">
      <alignment horizontal="distributed" vertical="center" indent="1" shrinkToFit="1"/>
    </xf>
    <xf numFmtId="0" fontId="19" fillId="0" borderId="3" xfId="0" applyFont="1" applyBorder="1" applyAlignment="1">
      <alignment horizontal="distributed" vertical="center" indent="1" shrinkToFit="1"/>
    </xf>
    <xf numFmtId="0" fontId="19" fillId="0" borderId="136" xfId="0" applyFont="1" applyBorder="1" applyAlignment="1">
      <alignment horizontal="distributed" vertical="center" indent="1" shrinkToFit="1"/>
    </xf>
    <xf numFmtId="0" fontId="19" fillId="0" borderId="77" xfId="0" applyFont="1" applyBorder="1" applyAlignment="1">
      <alignment horizontal="distributed" vertical="center" indent="3" shrinkToFit="1"/>
    </xf>
    <xf numFmtId="0" fontId="19" fillId="0" borderId="3" xfId="0" applyFont="1" applyBorder="1" applyAlignment="1">
      <alignment horizontal="distributed" vertical="center" indent="3" shrinkToFit="1"/>
    </xf>
    <xf numFmtId="0" fontId="19" fillId="0" borderId="136" xfId="0" applyFont="1" applyBorder="1" applyAlignment="1">
      <alignment horizontal="distributed" vertical="center" indent="3" shrinkToFit="1"/>
    </xf>
    <xf numFmtId="0" fontId="19" fillId="0" borderId="83" xfId="0" applyFont="1" applyBorder="1" applyAlignment="1">
      <alignment vertical="center" shrinkToFit="1"/>
    </xf>
    <xf numFmtId="0" fontId="19" fillId="0" borderId="84" xfId="0" applyFont="1" applyBorder="1" applyAlignment="1">
      <alignment vertical="center" shrinkToFit="1"/>
    </xf>
    <xf numFmtId="0" fontId="19" fillId="0" borderId="153" xfId="0" applyFont="1" applyBorder="1" applyAlignment="1">
      <alignment vertical="center" shrinkToFit="1"/>
    </xf>
    <xf numFmtId="0" fontId="19" fillId="0" borderId="86" xfId="0" applyFont="1" applyBorder="1" applyAlignment="1">
      <alignment vertical="center" shrinkToFit="1"/>
    </xf>
    <xf numFmtId="0" fontId="19" fillId="0" borderId="87" xfId="0" applyFont="1" applyBorder="1" applyAlignment="1">
      <alignment vertical="center" shrinkToFit="1"/>
    </xf>
    <xf numFmtId="0" fontId="19" fillId="0" borderId="142" xfId="0" applyFont="1" applyBorder="1" applyAlignment="1">
      <alignment vertical="center" shrinkToFit="1"/>
    </xf>
    <xf numFmtId="0" fontId="19" fillId="0" borderId="86" xfId="0" applyFont="1" applyBorder="1" applyAlignment="1">
      <alignment horizontal="left" vertical="center"/>
    </xf>
    <xf numFmtId="0" fontId="19" fillId="0" borderId="87" xfId="0" applyFont="1" applyBorder="1" applyAlignment="1">
      <alignment horizontal="left" vertical="center"/>
    </xf>
    <xf numFmtId="0" fontId="19" fillId="0" borderId="142" xfId="0" applyFont="1" applyBorder="1" applyAlignment="1">
      <alignment horizontal="left" vertical="center"/>
    </xf>
    <xf numFmtId="0" fontId="19" fillId="0" borderId="69" xfId="0" applyFont="1" applyBorder="1" applyAlignment="1">
      <alignment horizontal="center" vertical="center" wrapText="1"/>
    </xf>
    <xf numFmtId="0" fontId="0" fillId="0" borderId="70" xfId="0" applyFont="1" applyBorder="1"/>
    <xf numFmtId="0" fontId="19" fillId="0" borderId="15" xfId="0" applyFont="1" applyBorder="1" applyAlignment="1">
      <alignment horizontal="left" vertical="center" shrinkToFit="1"/>
    </xf>
    <xf numFmtId="0" fontId="19" fillId="0" borderId="57" xfId="0" applyFont="1" applyBorder="1" applyAlignment="1">
      <alignment horizontal="left" vertical="center" shrinkToFit="1"/>
    </xf>
    <xf numFmtId="0" fontId="19" fillId="0" borderId="125" xfId="0" applyFont="1" applyBorder="1" applyAlignment="1">
      <alignment horizontal="left" vertical="center" shrinkToFit="1"/>
    </xf>
    <xf numFmtId="0" fontId="19" fillId="0" borderId="80" xfId="0" applyFont="1" applyBorder="1" applyAlignment="1">
      <alignment horizontal="center" vertical="center" shrinkToFit="1"/>
    </xf>
    <xf numFmtId="0" fontId="19" fillId="0" borderId="84" xfId="0" applyFont="1" applyBorder="1" applyAlignment="1">
      <alignment horizontal="center" vertical="center" shrinkToFit="1"/>
    </xf>
    <xf numFmtId="0" fontId="19" fillId="0" borderId="153" xfId="0" applyFont="1" applyBorder="1" applyAlignment="1">
      <alignment horizontal="center" vertical="center" shrinkToFit="1"/>
    </xf>
    <xf numFmtId="0" fontId="19" fillId="0" borderId="80" xfId="0" applyFont="1" applyBorder="1" applyAlignment="1">
      <alignment horizontal="left" vertical="center" shrinkToFit="1"/>
    </xf>
    <xf numFmtId="0" fontId="19" fillId="0" borderId="84" xfId="0" applyFont="1" applyBorder="1" applyAlignment="1">
      <alignment horizontal="left" vertical="center" shrinkToFit="1"/>
    </xf>
    <xf numFmtId="0" fontId="19" fillId="0" borderId="153" xfId="0" applyFont="1" applyBorder="1" applyAlignment="1">
      <alignment horizontal="left" vertical="center" shrinkToFit="1"/>
    </xf>
    <xf numFmtId="0" fontId="19" fillId="0" borderId="154" xfId="0" applyFont="1" applyBorder="1" applyAlignment="1">
      <alignment horizontal="left" vertical="center" shrinkToFit="1"/>
    </xf>
    <xf numFmtId="0" fontId="19" fillId="0" borderId="161" xfId="0" applyFont="1" applyBorder="1" applyAlignment="1">
      <alignment horizontal="left" vertical="center" shrinkToFit="1"/>
    </xf>
    <xf numFmtId="0" fontId="19" fillId="0" borderId="183" xfId="0" applyFont="1" applyBorder="1" applyAlignment="1">
      <alignment horizontal="left" vertical="center" shrinkToFit="1"/>
    </xf>
    <xf numFmtId="0" fontId="19" fillId="0" borderId="143" xfId="0" applyFont="1" applyBorder="1" applyAlignment="1">
      <alignment horizontal="left" vertical="center" shrinkToFit="1"/>
    </xf>
    <xf numFmtId="0" fontId="19" fillId="0" borderId="131" xfId="0" applyFont="1" applyBorder="1" applyAlignment="1">
      <alignment horizontal="left" vertical="center" shrinkToFit="1"/>
    </xf>
    <xf numFmtId="0" fontId="19" fillId="0" borderId="25" xfId="0" applyFont="1" applyBorder="1" applyAlignment="1">
      <alignment horizontal="left" vertical="center" shrinkToFit="1"/>
    </xf>
    <xf numFmtId="0" fontId="19" fillId="0" borderId="159" xfId="0" applyFont="1" applyBorder="1" applyAlignment="1">
      <alignment vertical="center"/>
    </xf>
    <xf numFmtId="0" fontId="19" fillId="0" borderId="140" xfId="0" applyFont="1" applyBorder="1" applyAlignment="1">
      <alignment vertical="center"/>
    </xf>
    <xf numFmtId="0" fontId="19" fillId="0" borderId="161" xfId="0" applyFont="1" applyBorder="1" applyAlignment="1">
      <alignment horizontal="center" vertical="center" shrinkToFit="1"/>
    </xf>
    <xf numFmtId="0" fontId="19" fillId="0" borderId="183" xfId="0" applyFont="1" applyBorder="1" applyAlignment="1">
      <alignment horizontal="center" vertical="center" shrinkToFit="1"/>
    </xf>
    <xf numFmtId="0" fontId="19" fillId="0" borderId="143" xfId="0" applyFont="1" applyBorder="1" applyAlignment="1">
      <alignment horizontal="center" vertical="center" shrinkToFit="1"/>
    </xf>
    <xf numFmtId="0" fontId="4" fillId="0" borderId="0" xfId="0" applyFont="1" applyFill="1" applyBorder="1" applyAlignment="1">
      <alignment horizontal="left" vertical="center" wrapText="1"/>
    </xf>
    <xf numFmtId="0" fontId="35" fillId="0" borderId="69" xfId="0" applyFont="1" applyBorder="1" applyAlignment="1">
      <alignment horizontal="center" vertical="center"/>
    </xf>
    <xf numFmtId="0" fontId="35" fillId="0" borderId="70" xfId="0" applyFont="1" applyBorder="1" applyAlignment="1">
      <alignment horizontal="center" vertical="center"/>
    </xf>
    <xf numFmtId="0" fontId="4" fillId="0" borderId="56" xfId="0" applyFont="1" applyBorder="1" applyAlignment="1">
      <alignment horizontal="distributed" vertical="center" indent="2"/>
    </xf>
    <xf numFmtId="0" fontId="4" fillId="0" borderId="41" xfId="0" applyFont="1" applyBorder="1" applyAlignment="1">
      <alignment horizontal="distributed" vertical="center" indent="2"/>
    </xf>
    <xf numFmtId="0" fontId="35" fillId="0" borderId="68" xfId="0" applyFont="1" applyBorder="1" applyAlignment="1">
      <alignment horizontal="distributed" vertical="center" indent="1"/>
    </xf>
    <xf numFmtId="0" fontId="35" fillId="0" borderId="69" xfId="0" applyFont="1" applyBorder="1" applyAlignment="1">
      <alignment horizontal="distributed" vertical="center" indent="1"/>
    </xf>
    <xf numFmtId="0" fontId="4" fillId="0" borderId="41" xfId="0" applyFont="1" applyBorder="1" applyAlignment="1">
      <alignment horizontal="distributed" vertical="center" indent="6"/>
    </xf>
    <xf numFmtId="0" fontId="4" fillId="0" borderId="42" xfId="0" applyFont="1" applyBorder="1" applyAlignment="1">
      <alignment horizontal="distributed" vertical="center" indent="6"/>
    </xf>
    <xf numFmtId="0" fontId="35" fillId="0" borderId="69" xfId="0" applyFont="1" applyBorder="1" applyAlignment="1">
      <alignment vertical="center" wrapText="1"/>
    </xf>
    <xf numFmtId="0" fontId="35" fillId="0" borderId="69" xfId="0" applyFont="1" applyBorder="1" applyAlignment="1">
      <alignment vertical="center"/>
    </xf>
    <xf numFmtId="0" fontId="35" fillId="0" borderId="70" xfId="0" applyFont="1" applyBorder="1" applyAlignment="1">
      <alignment vertical="center"/>
    </xf>
    <xf numFmtId="0" fontId="35" fillId="0" borderId="122" xfId="0" applyFont="1" applyBorder="1" applyAlignment="1">
      <alignment horizontal="distributed" vertical="center" indent="1"/>
    </xf>
    <xf numFmtId="0" fontId="35" fillId="0" borderId="52" xfId="0" applyFont="1" applyBorder="1" applyAlignment="1">
      <alignment horizontal="distributed" vertical="center" indent="1"/>
    </xf>
    <xf numFmtId="0" fontId="35" fillId="0" borderId="131" xfId="0" applyFont="1" applyBorder="1" applyAlignment="1">
      <alignment horizontal="center" vertical="center"/>
    </xf>
    <xf numFmtId="0" fontId="35" fillId="0" borderId="57" xfId="0" applyFont="1" applyBorder="1" applyAlignment="1">
      <alignment horizontal="center" vertical="center"/>
    </xf>
    <xf numFmtId="0" fontId="35" fillId="0" borderId="25" xfId="0" applyFont="1" applyBorder="1" applyAlignment="1">
      <alignment horizontal="center" vertical="center"/>
    </xf>
    <xf numFmtId="0" fontId="19" fillId="0" borderId="72" xfId="0" applyFont="1" applyBorder="1" applyAlignment="1">
      <alignment vertical="center" wrapText="1"/>
    </xf>
    <xf numFmtId="0" fontId="19" fillId="0" borderId="72" xfId="0" applyFont="1" applyBorder="1" applyAlignment="1">
      <alignment horizontal="left" vertical="center" wrapText="1" shrinkToFit="1"/>
    </xf>
    <xf numFmtId="0" fontId="19" fillId="0" borderId="71" xfId="0" applyFont="1" applyBorder="1" applyAlignment="1">
      <alignment horizontal="center" vertical="center" wrapText="1"/>
    </xf>
    <xf numFmtId="0" fontId="19" fillId="0" borderId="75" xfId="0" applyFont="1" applyBorder="1" applyAlignment="1">
      <alignment vertical="center" wrapText="1"/>
    </xf>
    <xf numFmtId="0" fontId="19" fillId="0" borderId="160" xfId="0" applyFont="1" applyBorder="1" applyAlignment="1">
      <alignment vertical="center" wrapText="1" shrinkToFit="1"/>
    </xf>
    <xf numFmtId="0" fontId="19" fillId="0" borderId="82" xfId="0" applyFont="1" applyBorder="1" applyAlignment="1">
      <alignment vertical="center" wrapText="1" shrinkToFit="1"/>
    </xf>
    <xf numFmtId="0" fontId="19" fillId="0" borderId="152" xfId="0" applyFont="1" applyBorder="1" applyAlignment="1">
      <alignment vertical="center" wrapText="1" shrinkToFit="1"/>
    </xf>
    <xf numFmtId="0" fontId="19" fillId="0" borderId="68" xfId="0" applyFont="1" applyBorder="1" applyAlignment="1">
      <alignment horizontal="center" vertical="center" wrapText="1"/>
    </xf>
    <xf numFmtId="0" fontId="19" fillId="0" borderId="69" xfId="0" applyFont="1" applyBorder="1" applyAlignment="1">
      <alignment horizontal="left" vertical="center" wrapText="1" shrinkToFit="1"/>
    </xf>
    <xf numFmtId="0" fontId="19" fillId="0" borderId="160" xfId="0" applyFont="1" applyBorder="1" applyAlignment="1">
      <alignment horizontal="distributed" vertical="center" indent="2"/>
    </xf>
    <xf numFmtId="0" fontId="19" fillId="0" borderId="82" xfId="0" applyFont="1" applyBorder="1" applyAlignment="1">
      <alignment horizontal="distributed" vertical="center" indent="2"/>
    </xf>
    <xf numFmtId="0" fontId="19" fillId="0" borderId="152" xfId="0" applyFont="1" applyBorder="1" applyAlignment="1">
      <alignment horizontal="distributed" vertical="center" indent="2"/>
    </xf>
    <xf numFmtId="0" fontId="19" fillId="0" borderId="116" xfId="0" applyFont="1" applyBorder="1" applyAlignment="1">
      <alignment horizontal="distributed" vertical="center" indent="1"/>
    </xf>
    <xf numFmtId="0" fontId="19" fillId="0" borderId="72" xfId="0" applyFont="1" applyBorder="1" applyAlignment="1">
      <alignment horizontal="distributed" vertical="center" indent="1"/>
    </xf>
    <xf numFmtId="0" fontId="19" fillId="0" borderId="146"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75" xfId="0" applyFont="1" applyBorder="1" applyAlignment="1">
      <alignment horizontal="center" vertical="center" wrapText="1"/>
    </xf>
    <xf numFmtId="0" fontId="19" fillId="0" borderId="73" xfId="0" applyFont="1" applyBorder="1" applyAlignment="1">
      <alignment horizontal="center" vertical="center"/>
    </xf>
    <xf numFmtId="0" fontId="25" fillId="0" borderId="116" xfId="0" applyFont="1" applyBorder="1" applyAlignment="1">
      <alignment horizontal="center" vertical="center" wrapText="1"/>
    </xf>
    <xf numFmtId="0" fontId="25" fillId="0" borderId="147" xfId="0" applyFont="1" applyBorder="1" applyAlignment="1">
      <alignment horizontal="center" vertical="center" wrapText="1"/>
    </xf>
    <xf numFmtId="0" fontId="25" fillId="0" borderId="72" xfId="0" applyFont="1" applyBorder="1" applyAlignment="1">
      <alignment horizontal="center" vertical="center" wrapText="1"/>
    </xf>
    <xf numFmtId="0" fontId="25" fillId="0" borderId="73" xfId="0" applyFont="1" applyBorder="1" applyAlignment="1">
      <alignment horizontal="center" vertical="center" wrapText="1"/>
    </xf>
    <xf numFmtId="0" fontId="19" fillId="0" borderId="76" xfId="0" applyFont="1" applyBorder="1" applyAlignment="1">
      <alignment horizontal="center" vertical="center"/>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140" xfId="0" applyFont="1" applyFill="1" applyBorder="1" applyAlignment="1">
      <alignment horizontal="center" vertical="center"/>
    </xf>
    <xf numFmtId="0" fontId="4" fillId="0" borderId="154"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3" xfId="0" applyFont="1" applyBorder="1" applyAlignment="1">
      <alignment horizontal="distributed" vertical="center" indent="3"/>
    </xf>
    <xf numFmtId="0" fontId="4" fillId="0" borderId="8" xfId="0" applyFont="1" applyBorder="1" applyAlignment="1">
      <alignment horizontal="distributed" vertical="center" indent="3"/>
    </xf>
  </cellXfs>
  <cellStyles count="8">
    <cellStyle name="ハイパーリンク" xfId="7" builtinId="8"/>
    <cellStyle name="桁区切り" xfId="1" builtinId="6"/>
    <cellStyle name="桁区切り 2" xfId="2"/>
    <cellStyle name="桁区切り 2 2" xfId="3"/>
    <cellStyle name="標準" xfId="0" builtinId="0"/>
    <cellStyle name="標準 2" xfId="4"/>
    <cellStyle name="標準 2 2" xfId="5"/>
    <cellStyle name="標準 3" xfId="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xdr:colOff>
      <xdr:row>4</xdr:row>
      <xdr:rowOff>142875</xdr:rowOff>
    </xdr:from>
    <xdr:to>
      <xdr:col>2</xdr:col>
      <xdr:colOff>9525</xdr:colOff>
      <xdr:row>4</xdr:row>
      <xdr:rowOff>142875</xdr:rowOff>
    </xdr:to>
    <xdr:sp macro="" textlink="">
      <xdr:nvSpPr>
        <xdr:cNvPr id="368400" name="Line 6"/>
        <xdr:cNvSpPr>
          <a:spLocks noChangeShapeType="1"/>
        </xdr:cNvSpPr>
      </xdr:nvSpPr>
      <xdr:spPr bwMode="auto">
        <a:xfrm>
          <a:off x="1676400" y="1685925"/>
          <a:ext cx="0" cy="0"/>
        </a:xfrm>
        <a:prstGeom prst="line">
          <a:avLst/>
        </a:prstGeom>
        <a:noFill/>
        <a:ln w="9525">
          <a:solidFill>
            <a:srgbClr val="000000"/>
          </a:solidFill>
          <a:round/>
          <a:headEnd/>
          <a:tailEnd/>
        </a:ln>
      </xdr:spPr>
    </xdr:sp>
    <xdr:clientData/>
  </xdr:twoCellAnchor>
  <xdr:twoCellAnchor>
    <xdr:from>
      <xdr:col>22</xdr:col>
      <xdr:colOff>9525</xdr:colOff>
      <xdr:row>6</xdr:row>
      <xdr:rowOff>142875</xdr:rowOff>
    </xdr:from>
    <xdr:to>
      <xdr:col>22</xdr:col>
      <xdr:colOff>9525</xdr:colOff>
      <xdr:row>6</xdr:row>
      <xdr:rowOff>142875</xdr:rowOff>
    </xdr:to>
    <xdr:sp macro="" textlink="">
      <xdr:nvSpPr>
        <xdr:cNvPr id="368401" name="Line 7"/>
        <xdr:cNvSpPr>
          <a:spLocks noChangeShapeType="1"/>
        </xdr:cNvSpPr>
      </xdr:nvSpPr>
      <xdr:spPr bwMode="auto">
        <a:xfrm>
          <a:off x="7877175" y="2200275"/>
          <a:ext cx="0"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2005" name="Line 1"/>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3029" name="Line 1"/>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11</xdr:row>
      <xdr:rowOff>180975</xdr:rowOff>
    </xdr:from>
    <xdr:to>
      <xdr:col>21</xdr:col>
      <xdr:colOff>0</xdr:colOff>
      <xdr:row>11</xdr:row>
      <xdr:rowOff>180975</xdr:rowOff>
    </xdr:to>
    <xdr:sp macro="" textlink="">
      <xdr:nvSpPr>
        <xdr:cNvPr id="365118" name="Line 6"/>
        <xdr:cNvSpPr>
          <a:spLocks noChangeShapeType="1"/>
        </xdr:cNvSpPr>
      </xdr:nvSpPr>
      <xdr:spPr bwMode="auto">
        <a:xfrm>
          <a:off x="8058150" y="4162425"/>
          <a:ext cx="609600" cy="0"/>
        </a:xfrm>
        <a:prstGeom prst="line">
          <a:avLst/>
        </a:prstGeom>
        <a:noFill/>
        <a:ln w="12700">
          <a:solidFill>
            <a:srgbClr val="000000"/>
          </a:solidFill>
          <a:round/>
          <a:headEnd type="stealth" w="med" len="med"/>
          <a:tailEnd type="stealth" w="med" len="med"/>
        </a:ln>
      </xdr:spPr>
    </xdr:sp>
    <xdr:clientData/>
  </xdr:twoCellAnchor>
  <xdr:twoCellAnchor>
    <xdr:from>
      <xdr:col>1</xdr:col>
      <xdr:colOff>714375</xdr:colOff>
      <xdr:row>4</xdr:row>
      <xdr:rowOff>76200</xdr:rowOff>
    </xdr:from>
    <xdr:to>
      <xdr:col>1</xdr:col>
      <xdr:colOff>1752600</xdr:colOff>
      <xdr:row>4</xdr:row>
      <xdr:rowOff>76200</xdr:rowOff>
    </xdr:to>
    <xdr:sp macro="" textlink="">
      <xdr:nvSpPr>
        <xdr:cNvPr id="365119" name="Line 9"/>
        <xdr:cNvSpPr>
          <a:spLocks noChangeShapeType="1"/>
        </xdr:cNvSpPr>
      </xdr:nvSpPr>
      <xdr:spPr bwMode="auto">
        <a:xfrm flipV="1">
          <a:off x="1504950" y="885825"/>
          <a:ext cx="1038225" cy="0"/>
        </a:xfrm>
        <a:prstGeom prst="line">
          <a:avLst/>
        </a:prstGeom>
        <a:noFill/>
        <a:ln w="9525">
          <a:solidFill>
            <a:srgbClr val="000000"/>
          </a:solidFill>
          <a:round/>
          <a:headEnd/>
          <a:tailEnd/>
        </a:ln>
      </xdr:spPr>
    </xdr:sp>
    <xdr:clientData/>
  </xdr:twoCellAnchor>
  <xdr:twoCellAnchor>
    <xdr:from>
      <xdr:col>2</xdr:col>
      <xdr:colOff>1514475</xdr:colOff>
      <xdr:row>3</xdr:row>
      <xdr:rowOff>95250</xdr:rowOff>
    </xdr:from>
    <xdr:to>
      <xdr:col>3</xdr:col>
      <xdr:colOff>0</xdr:colOff>
      <xdr:row>3</xdr:row>
      <xdr:rowOff>95250</xdr:rowOff>
    </xdr:to>
    <xdr:sp macro="" textlink="">
      <xdr:nvSpPr>
        <xdr:cNvPr id="365121" name="Line 20"/>
        <xdr:cNvSpPr>
          <a:spLocks noChangeShapeType="1"/>
        </xdr:cNvSpPr>
      </xdr:nvSpPr>
      <xdr:spPr bwMode="auto">
        <a:xfrm flipH="1">
          <a:off x="2305050" y="742950"/>
          <a:ext cx="247650" cy="0"/>
        </a:xfrm>
        <a:prstGeom prst="line">
          <a:avLst/>
        </a:prstGeom>
        <a:noFill/>
        <a:ln w="9525">
          <a:solidFill>
            <a:srgbClr val="000000"/>
          </a:solidFill>
          <a:round/>
          <a:headEnd/>
          <a:tailEnd/>
        </a:ln>
      </xdr:spPr>
    </xdr:sp>
    <xdr:clientData/>
  </xdr:twoCellAnchor>
  <xdr:twoCellAnchor>
    <xdr:from>
      <xdr:col>2</xdr:col>
      <xdr:colOff>1514475</xdr:colOff>
      <xdr:row>5</xdr:row>
      <xdr:rowOff>76200</xdr:rowOff>
    </xdr:from>
    <xdr:to>
      <xdr:col>3</xdr:col>
      <xdr:colOff>0</xdr:colOff>
      <xdr:row>5</xdr:row>
      <xdr:rowOff>76200</xdr:rowOff>
    </xdr:to>
    <xdr:sp macro="" textlink="">
      <xdr:nvSpPr>
        <xdr:cNvPr id="365123" name="Line 23"/>
        <xdr:cNvSpPr>
          <a:spLocks noChangeShapeType="1"/>
        </xdr:cNvSpPr>
      </xdr:nvSpPr>
      <xdr:spPr bwMode="auto">
        <a:xfrm>
          <a:off x="2305050" y="1047750"/>
          <a:ext cx="247650" cy="0"/>
        </a:xfrm>
        <a:prstGeom prst="line">
          <a:avLst/>
        </a:prstGeom>
        <a:noFill/>
        <a:ln w="9525">
          <a:solidFill>
            <a:srgbClr val="000000"/>
          </a:solidFill>
          <a:round/>
          <a:headEnd/>
          <a:tailEnd/>
        </a:ln>
      </xdr:spPr>
    </xdr:sp>
    <xdr:clientData/>
  </xdr:twoCellAnchor>
  <xdr:twoCellAnchor>
    <xdr:from>
      <xdr:col>5</xdr:col>
      <xdr:colOff>1345</xdr:colOff>
      <xdr:row>3</xdr:row>
      <xdr:rowOff>142875</xdr:rowOff>
    </xdr:from>
    <xdr:to>
      <xdr:col>6</xdr:col>
      <xdr:colOff>1344</xdr:colOff>
      <xdr:row>5</xdr:row>
      <xdr:rowOff>142875</xdr:rowOff>
    </xdr:to>
    <xdr:grpSp>
      <xdr:nvGrpSpPr>
        <xdr:cNvPr id="11" name="グループ化 10"/>
        <xdr:cNvGrpSpPr/>
      </xdr:nvGrpSpPr>
      <xdr:grpSpPr>
        <a:xfrm>
          <a:off x="1487245" y="988695"/>
          <a:ext cx="297179" cy="563880"/>
          <a:chOff x="3333750" y="1409700"/>
          <a:chExt cx="1009650" cy="704850"/>
        </a:xfrm>
      </xdr:grpSpPr>
      <xdr:cxnSp macro="">
        <xdr:nvCxnSpPr>
          <xdr:cNvPr id="12" name="直線コネクタ 11"/>
          <xdr:cNvCxnSpPr/>
        </xdr:nvCxnSpPr>
        <xdr:spPr bwMode="auto">
          <a:xfrm>
            <a:off x="3333750" y="1762125"/>
            <a:ext cx="100965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3" name="直線コネクタ 12"/>
          <xdr:cNvCxnSpPr/>
        </xdr:nvCxnSpPr>
        <xdr:spPr bwMode="auto">
          <a:xfrm flipH="1">
            <a:off x="4000500" y="1409700"/>
            <a:ext cx="33337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4" name="直線コネクタ 13"/>
          <xdr:cNvCxnSpPr/>
        </xdr:nvCxnSpPr>
        <xdr:spPr bwMode="auto">
          <a:xfrm flipH="1">
            <a:off x="4010025" y="2114550"/>
            <a:ext cx="32385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5" name="直線コネクタ 14"/>
          <xdr:cNvCxnSpPr/>
        </xdr:nvCxnSpPr>
        <xdr:spPr bwMode="auto">
          <a:xfrm>
            <a:off x="4000500" y="1409700"/>
            <a:ext cx="0" cy="7048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xdr:row>
      <xdr:rowOff>0</xdr:rowOff>
    </xdr:from>
    <xdr:to>
      <xdr:col>15</xdr:col>
      <xdr:colOff>0</xdr:colOff>
      <xdr:row>3</xdr:row>
      <xdr:rowOff>0</xdr:rowOff>
    </xdr:to>
    <xdr:cxnSp macro="">
      <xdr:nvCxnSpPr>
        <xdr:cNvPr id="3" name="直線矢印コネクタ 2"/>
        <xdr:cNvCxnSpPr/>
      </xdr:nvCxnSpPr>
      <xdr:spPr bwMode="auto">
        <a:xfrm>
          <a:off x="2476500" y="857250"/>
          <a:ext cx="10858500" cy="0"/>
        </a:xfrm>
        <a:prstGeom prst="straightConnector1">
          <a:avLst/>
        </a:prstGeom>
        <a:solidFill>
          <a:srgbClr val="FFFFFF"/>
        </a:solidFill>
        <a:ln w="12700" cap="flat" cmpd="sng" algn="ctr">
          <a:solidFill>
            <a:srgbClr val="000000"/>
          </a:solidFill>
          <a:prstDash val="solid"/>
          <a:round/>
          <a:headEnd type="stealth" w="lg" len="med"/>
          <a:tailEnd type="stealth" w="lg" len="med"/>
        </a:ln>
        <a:effectLst/>
      </xdr:spPr>
    </xdr:cxnSp>
    <xdr:clientData/>
  </xdr:twoCellAnchor>
  <xdr:twoCellAnchor>
    <xdr:from>
      <xdr:col>3</xdr:col>
      <xdr:colOff>0</xdr:colOff>
      <xdr:row>6</xdr:row>
      <xdr:rowOff>0</xdr:rowOff>
    </xdr:from>
    <xdr:to>
      <xdr:col>4</xdr:col>
      <xdr:colOff>0</xdr:colOff>
      <xdr:row>6</xdr:row>
      <xdr:rowOff>0</xdr:rowOff>
    </xdr:to>
    <xdr:cxnSp macro="">
      <xdr:nvCxnSpPr>
        <xdr:cNvPr id="5" name="直線矢印コネクタ 4"/>
        <xdr:cNvCxnSpPr/>
      </xdr:nvCxnSpPr>
      <xdr:spPr bwMode="auto">
        <a:xfrm>
          <a:off x="2476500" y="1809750"/>
          <a:ext cx="904875" cy="0"/>
        </a:xfrm>
        <a:prstGeom prst="straightConnector1">
          <a:avLst/>
        </a:prstGeom>
        <a:solidFill>
          <a:srgbClr val="FFFFFF"/>
        </a:solidFill>
        <a:ln w="12700" cap="flat" cmpd="sng" algn="ctr">
          <a:solidFill>
            <a:srgbClr val="000000"/>
          </a:solidFill>
          <a:prstDash val="solid"/>
          <a:round/>
          <a:headEnd type="stealth" w="lg" len="med"/>
          <a:tailEnd type="stealth" w="lg" len="med"/>
        </a:ln>
        <a:effectLst/>
      </xdr:spPr>
    </xdr:cxnSp>
    <xdr:clientData/>
  </xdr:twoCellAnchor>
  <xdr:twoCellAnchor>
    <xdr:from>
      <xdr:col>3</xdr:col>
      <xdr:colOff>0</xdr:colOff>
      <xdr:row>9</xdr:row>
      <xdr:rowOff>0</xdr:rowOff>
    </xdr:from>
    <xdr:to>
      <xdr:col>15</xdr:col>
      <xdr:colOff>0</xdr:colOff>
      <xdr:row>9</xdr:row>
      <xdr:rowOff>0</xdr:rowOff>
    </xdr:to>
    <xdr:cxnSp macro="">
      <xdr:nvCxnSpPr>
        <xdr:cNvPr id="7" name="直線矢印コネクタ 6"/>
        <xdr:cNvCxnSpPr/>
      </xdr:nvCxnSpPr>
      <xdr:spPr bwMode="auto">
        <a:xfrm>
          <a:off x="2476500" y="2762250"/>
          <a:ext cx="10858500" cy="0"/>
        </a:xfrm>
        <a:prstGeom prst="straightConnector1">
          <a:avLst/>
        </a:prstGeom>
        <a:solidFill>
          <a:srgbClr val="FFFFFF"/>
        </a:solidFill>
        <a:ln w="12700" cap="flat" cmpd="sng" algn="ctr">
          <a:solidFill>
            <a:srgbClr val="000000"/>
          </a:solidFill>
          <a:prstDash val="solid"/>
          <a:round/>
          <a:headEnd type="stealth" w="lg" len="med"/>
          <a:tailEnd type="stealth" w="lg" len="med"/>
        </a:ln>
        <a:effectLst/>
      </xdr:spPr>
    </xdr:cxnSp>
    <xdr:clientData/>
  </xdr:twoCellAnchor>
  <xdr:twoCellAnchor>
    <xdr:from>
      <xdr:col>3</xdr:col>
      <xdr:colOff>0</xdr:colOff>
      <xdr:row>14</xdr:row>
      <xdr:rowOff>0</xdr:rowOff>
    </xdr:from>
    <xdr:to>
      <xdr:col>15</xdr:col>
      <xdr:colOff>0</xdr:colOff>
      <xdr:row>14</xdr:row>
      <xdr:rowOff>0</xdr:rowOff>
    </xdr:to>
    <xdr:cxnSp macro="">
      <xdr:nvCxnSpPr>
        <xdr:cNvPr id="10" name="直線矢印コネクタ 9"/>
        <xdr:cNvCxnSpPr/>
      </xdr:nvCxnSpPr>
      <xdr:spPr bwMode="auto">
        <a:xfrm>
          <a:off x="2476500" y="3810000"/>
          <a:ext cx="10858500" cy="0"/>
        </a:xfrm>
        <a:prstGeom prst="straightConnector1">
          <a:avLst/>
        </a:prstGeom>
        <a:solidFill>
          <a:srgbClr val="FFFFFF"/>
        </a:solidFill>
        <a:ln w="12700" cap="flat" cmpd="sng" algn="ctr">
          <a:solidFill>
            <a:srgbClr val="000000"/>
          </a:solidFill>
          <a:prstDash val="solid"/>
          <a:round/>
          <a:headEnd type="stealth" w="lg" len="med"/>
          <a:tailEnd type="stealth" w="lg" len="med"/>
        </a:ln>
        <a:effectLst/>
      </xdr:spPr>
    </xdr:cxnSp>
    <xdr:clientData/>
  </xdr:twoCellAnchor>
  <xdr:twoCellAnchor>
    <xdr:from>
      <xdr:col>3</xdr:col>
      <xdr:colOff>0</xdr:colOff>
      <xdr:row>20</xdr:row>
      <xdr:rowOff>0</xdr:rowOff>
    </xdr:from>
    <xdr:to>
      <xdr:col>15</xdr:col>
      <xdr:colOff>0</xdr:colOff>
      <xdr:row>20</xdr:row>
      <xdr:rowOff>0</xdr:rowOff>
    </xdr:to>
    <xdr:cxnSp macro="">
      <xdr:nvCxnSpPr>
        <xdr:cNvPr id="12" name="直線矢印コネクタ 11"/>
        <xdr:cNvCxnSpPr/>
      </xdr:nvCxnSpPr>
      <xdr:spPr bwMode="auto">
        <a:xfrm>
          <a:off x="2476500" y="5619750"/>
          <a:ext cx="10858500" cy="0"/>
        </a:xfrm>
        <a:prstGeom prst="straightConnector1">
          <a:avLst/>
        </a:prstGeom>
        <a:solidFill>
          <a:srgbClr val="FFFFFF"/>
        </a:solidFill>
        <a:ln w="12700" cap="flat" cmpd="sng" algn="ctr">
          <a:solidFill>
            <a:srgbClr val="000000"/>
          </a:solidFill>
          <a:prstDash val="solid"/>
          <a:round/>
          <a:headEnd type="stealth" w="lg" len="med"/>
          <a:tailEnd type="stealth" w="lg" len="med"/>
        </a:ln>
        <a:effectLst/>
      </xdr:spPr>
    </xdr:cxnSp>
    <xdr:clientData/>
  </xdr:twoCellAnchor>
  <xdr:twoCellAnchor>
    <xdr:from>
      <xdr:col>3</xdr:col>
      <xdr:colOff>0</xdr:colOff>
      <xdr:row>23</xdr:row>
      <xdr:rowOff>0</xdr:rowOff>
    </xdr:from>
    <xdr:to>
      <xdr:col>6</xdr:col>
      <xdr:colOff>0</xdr:colOff>
      <xdr:row>23</xdr:row>
      <xdr:rowOff>0</xdr:rowOff>
    </xdr:to>
    <xdr:cxnSp macro="">
      <xdr:nvCxnSpPr>
        <xdr:cNvPr id="13" name="直線矢印コネクタ 12"/>
        <xdr:cNvCxnSpPr/>
      </xdr:nvCxnSpPr>
      <xdr:spPr bwMode="auto">
        <a:xfrm>
          <a:off x="2476500" y="6000750"/>
          <a:ext cx="2714625" cy="0"/>
        </a:xfrm>
        <a:prstGeom prst="straightConnector1">
          <a:avLst/>
        </a:prstGeom>
        <a:solidFill>
          <a:srgbClr val="FFFFFF"/>
        </a:solidFill>
        <a:ln w="12700" cap="flat" cmpd="sng" algn="ctr">
          <a:solidFill>
            <a:srgbClr val="000000"/>
          </a:solidFill>
          <a:prstDash val="solid"/>
          <a:round/>
          <a:headEnd type="stealth" w="lg" len="med"/>
          <a:tailEnd type="stealth" w="lg" len="med"/>
        </a:ln>
        <a:effectLst/>
      </xdr:spPr>
    </xdr:cxnSp>
    <xdr:clientData/>
  </xdr:twoCellAnchor>
  <xdr:twoCellAnchor>
    <xdr:from>
      <xdr:col>10</xdr:col>
      <xdr:colOff>0</xdr:colOff>
      <xdr:row>23</xdr:row>
      <xdr:rowOff>0</xdr:rowOff>
    </xdr:from>
    <xdr:to>
      <xdr:col>11</xdr:col>
      <xdr:colOff>0</xdr:colOff>
      <xdr:row>23</xdr:row>
      <xdr:rowOff>0</xdr:rowOff>
    </xdr:to>
    <xdr:cxnSp macro="">
      <xdr:nvCxnSpPr>
        <xdr:cNvPr id="15" name="直線矢印コネクタ 14"/>
        <xdr:cNvCxnSpPr/>
      </xdr:nvCxnSpPr>
      <xdr:spPr bwMode="auto">
        <a:xfrm>
          <a:off x="8810625" y="6000750"/>
          <a:ext cx="904875" cy="0"/>
        </a:xfrm>
        <a:prstGeom prst="straightConnector1">
          <a:avLst/>
        </a:prstGeom>
        <a:solidFill>
          <a:srgbClr val="FFFFFF"/>
        </a:solidFill>
        <a:ln w="12700" cap="flat" cmpd="sng" algn="ctr">
          <a:solidFill>
            <a:srgbClr val="000000"/>
          </a:solidFill>
          <a:prstDash val="solid"/>
          <a:round/>
          <a:headEnd type="stealth" w="lg" len="med"/>
          <a:tailEnd type="stealth" w="lg" len="me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xdr:colOff>
      <xdr:row>15</xdr:row>
      <xdr:rowOff>0</xdr:rowOff>
    </xdr:from>
    <xdr:to>
      <xdr:col>7</xdr:col>
      <xdr:colOff>0</xdr:colOff>
      <xdr:row>16</xdr:row>
      <xdr:rowOff>333374</xdr:rowOff>
    </xdr:to>
    <xdr:sp macro="" textlink="">
      <xdr:nvSpPr>
        <xdr:cNvPr id="354709" name="Line 1"/>
        <xdr:cNvSpPr>
          <a:spLocks noChangeShapeType="1"/>
        </xdr:cNvSpPr>
      </xdr:nvSpPr>
      <xdr:spPr bwMode="auto">
        <a:xfrm>
          <a:off x="571501" y="5000625"/>
          <a:ext cx="1428749" cy="666749"/>
        </a:xfrm>
        <a:prstGeom prst="line">
          <a:avLst/>
        </a:prstGeom>
        <a:noFill/>
        <a:ln w="317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0</xdr:colOff>
      <xdr:row>3</xdr:row>
      <xdr:rowOff>0</xdr:rowOff>
    </xdr:to>
    <xdr:cxnSp macro="">
      <xdr:nvCxnSpPr>
        <xdr:cNvPr id="4" name="直線コネクタ 3"/>
        <xdr:cNvCxnSpPr/>
      </xdr:nvCxnSpPr>
      <xdr:spPr bwMode="auto">
        <a:xfrm flipH="1" flipV="1">
          <a:off x="571500" y="285750"/>
          <a:ext cx="2000250" cy="57150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276225</xdr:colOff>
      <xdr:row>21</xdr:row>
      <xdr:rowOff>0</xdr:rowOff>
    </xdr:from>
    <xdr:to>
      <xdr:col>6</xdr:col>
      <xdr:colOff>276225</xdr:colOff>
      <xdr:row>21</xdr:row>
      <xdr:rowOff>0</xdr:rowOff>
    </xdr:to>
    <xdr:sp macro="" textlink="">
      <xdr:nvSpPr>
        <xdr:cNvPr id="17909" name="Line 1"/>
        <xdr:cNvSpPr>
          <a:spLocks noChangeShapeType="1"/>
        </xdr:cNvSpPr>
      </xdr:nvSpPr>
      <xdr:spPr bwMode="auto">
        <a:xfrm>
          <a:off x="5248275" y="0"/>
          <a:ext cx="0"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8933" name="Line 1"/>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9957" name="Line 1"/>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0981" name="Line 1"/>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pref.iwate.jp/sangyoukoyou/sangyoushinkou/shinjigyou/keiryou/index.html"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X51"/>
  <sheetViews>
    <sheetView tabSelected="1" view="pageBreakPreview" zoomScaleNormal="100" zoomScaleSheetLayoutView="100" workbookViewId="0"/>
  </sheetViews>
  <sheetFormatPr defaultColWidth="3.77734375" defaultRowHeight="22.5" customHeight="1" x14ac:dyDescent="0.2"/>
  <cols>
    <col min="1" max="16384" width="3.77734375" style="12"/>
  </cols>
  <sheetData>
    <row r="8" spans="1:24" ht="45" customHeight="1" x14ac:dyDescent="0.2">
      <c r="A8" s="388" t="s">
        <v>19</v>
      </c>
      <c r="B8" s="388"/>
      <c r="C8" s="388"/>
      <c r="D8" s="388"/>
      <c r="E8" s="388"/>
      <c r="F8" s="388"/>
      <c r="G8" s="388"/>
      <c r="H8" s="388"/>
      <c r="I8" s="388"/>
      <c r="J8" s="388"/>
      <c r="K8" s="388"/>
      <c r="L8" s="388"/>
      <c r="M8" s="388"/>
      <c r="N8" s="388"/>
      <c r="O8" s="388"/>
      <c r="P8" s="388"/>
      <c r="Q8" s="388"/>
      <c r="R8" s="388"/>
      <c r="S8" s="388"/>
      <c r="T8" s="388"/>
      <c r="U8" s="388"/>
      <c r="V8" s="388"/>
      <c r="W8" s="388"/>
      <c r="X8" s="388"/>
    </row>
    <row r="12" spans="1:24" ht="22.5" customHeight="1" x14ac:dyDescent="0.2">
      <c r="A12" s="389" t="s">
        <v>1046</v>
      </c>
      <c r="B12" s="389"/>
      <c r="C12" s="389"/>
      <c r="D12" s="389"/>
      <c r="E12" s="389"/>
      <c r="F12" s="389"/>
      <c r="G12" s="389"/>
      <c r="H12" s="389"/>
      <c r="I12" s="389"/>
      <c r="J12" s="389"/>
      <c r="K12" s="389"/>
      <c r="L12" s="389"/>
      <c r="M12" s="389"/>
      <c r="N12" s="389"/>
      <c r="O12" s="389"/>
      <c r="P12" s="389"/>
      <c r="Q12" s="389"/>
      <c r="R12" s="389"/>
      <c r="S12" s="389"/>
      <c r="T12" s="389"/>
      <c r="U12" s="389"/>
      <c r="V12" s="389"/>
      <c r="W12" s="389"/>
      <c r="X12" s="389"/>
    </row>
    <row r="28" spans="1:24" ht="22.5" customHeight="1" x14ac:dyDescent="0.2">
      <c r="A28" s="389" t="s">
        <v>198</v>
      </c>
      <c r="B28" s="389"/>
      <c r="C28" s="389"/>
      <c r="D28" s="389"/>
      <c r="E28" s="389"/>
      <c r="F28" s="389"/>
      <c r="G28" s="389"/>
      <c r="H28" s="389"/>
      <c r="I28" s="389"/>
      <c r="J28" s="389"/>
      <c r="K28" s="389"/>
      <c r="L28" s="389"/>
      <c r="M28" s="389"/>
      <c r="N28" s="389"/>
      <c r="O28" s="389"/>
      <c r="P28" s="389"/>
      <c r="Q28" s="389"/>
      <c r="R28" s="389"/>
      <c r="S28" s="389"/>
      <c r="T28" s="389"/>
      <c r="U28" s="389"/>
      <c r="V28" s="389"/>
      <c r="W28" s="389"/>
      <c r="X28" s="389"/>
    </row>
    <row r="30" spans="1:24" ht="22.5" customHeight="1" x14ac:dyDescent="0.2">
      <c r="F30" s="13"/>
      <c r="G30" s="13"/>
    </row>
    <row r="51" spans="2:11" ht="22.5" customHeight="1" x14ac:dyDescent="0.2">
      <c r="B51" s="14"/>
      <c r="C51" s="14"/>
      <c r="D51" s="14"/>
      <c r="E51" s="14"/>
      <c r="F51" s="14"/>
      <c r="G51" s="14"/>
      <c r="H51" s="14"/>
      <c r="I51" s="14"/>
      <c r="J51" s="14"/>
      <c r="K51" s="14"/>
    </row>
  </sheetData>
  <mergeCells count="3">
    <mergeCell ref="A8:X8"/>
    <mergeCell ref="A12:X12"/>
    <mergeCell ref="A28:X28"/>
  </mergeCells>
  <phoneticPr fontId="2"/>
  <printOptions horizontalCentered="1"/>
  <pageMargins left="0.78740157480314965" right="0.39370078740157483"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election sqref="A1:C1"/>
    </sheetView>
  </sheetViews>
  <sheetFormatPr defaultColWidth="25.6640625" defaultRowHeight="31.5" customHeight="1" x14ac:dyDescent="0.2"/>
  <cols>
    <col min="1" max="1" width="3.77734375" style="1" customWidth="1"/>
    <col min="2" max="2" width="44.77734375" style="1" customWidth="1"/>
    <col min="3" max="3" width="36.77734375" style="1" customWidth="1"/>
    <col min="4" max="16384" width="25.6640625" style="1"/>
  </cols>
  <sheetData>
    <row r="1" spans="1:3" ht="31.05" customHeight="1" x14ac:dyDescent="0.2">
      <c r="A1" s="393" t="s">
        <v>1048</v>
      </c>
      <c r="B1" s="393"/>
      <c r="C1" s="393"/>
    </row>
    <row r="2" spans="1:3" ht="31.05" customHeight="1" x14ac:dyDescent="0.2">
      <c r="A2" s="90" t="s">
        <v>527</v>
      </c>
      <c r="B2" s="17" t="s">
        <v>546</v>
      </c>
      <c r="C2" s="132"/>
    </row>
    <row r="3" spans="1:3" ht="31.05" customHeight="1" thickBot="1" x14ac:dyDescent="0.25">
      <c r="B3" s="94" t="s">
        <v>953</v>
      </c>
      <c r="C3" s="95" t="s">
        <v>323</v>
      </c>
    </row>
    <row r="4" spans="1:3" ht="31.05" customHeight="1" thickBot="1" x14ac:dyDescent="0.25">
      <c r="B4" s="119" t="s">
        <v>951</v>
      </c>
      <c r="C4" s="118" t="s">
        <v>1069</v>
      </c>
    </row>
    <row r="5" spans="1:3" ht="31.05" customHeight="1" x14ac:dyDescent="0.2">
      <c r="B5" s="120" t="s">
        <v>525</v>
      </c>
      <c r="C5" s="210">
        <v>5524050</v>
      </c>
    </row>
    <row r="6" spans="1:3" ht="31.05" customHeight="1" x14ac:dyDescent="0.2">
      <c r="B6" s="121" t="s">
        <v>191</v>
      </c>
      <c r="C6" s="211">
        <v>72700</v>
      </c>
    </row>
    <row r="7" spans="1:3" ht="31.05" customHeight="1" x14ac:dyDescent="0.2">
      <c r="B7" s="121" t="s">
        <v>192</v>
      </c>
      <c r="C7" s="211">
        <v>0</v>
      </c>
    </row>
    <row r="8" spans="1:3" ht="31.05" customHeight="1" x14ac:dyDescent="0.2">
      <c r="B8" s="121" t="s">
        <v>193</v>
      </c>
      <c r="C8" s="211">
        <v>0</v>
      </c>
    </row>
    <row r="9" spans="1:3" ht="31.05" customHeight="1" x14ac:dyDescent="0.2">
      <c r="B9" s="121" t="s">
        <v>194</v>
      </c>
      <c r="C9" s="212">
        <v>58360</v>
      </c>
    </row>
    <row r="10" spans="1:3" ht="31.05" customHeight="1" x14ac:dyDescent="0.2">
      <c r="B10" s="122" t="s">
        <v>195</v>
      </c>
      <c r="C10" s="213">
        <v>0</v>
      </c>
    </row>
    <row r="11" spans="1:3" ht="31.05" customHeight="1" x14ac:dyDescent="0.2">
      <c r="B11" s="124" t="s">
        <v>196</v>
      </c>
      <c r="C11" s="214">
        <f>SUM(C5:C10)</f>
        <v>5655110</v>
      </c>
    </row>
    <row r="12" spans="1:3" ht="31.05" customHeight="1" thickBot="1" x14ac:dyDescent="0.25">
      <c r="B12" s="123" t="s">
        <v>526</v>
      </c>
      <c r="C12" s="217">
        <v>2479722</v>
      </c>
    </row>
    <row r="13" spans="1:3" ht="31.05" customHeight="1" thickBot="1" x14ac:dyDescent="0.25">
      <c r="B13" s="117" t="s">
        <v>952</v>
      </c>
      <c r="C13" s="216">
        <f>SUM(C11:C12)</f>
        <v>8134832</v>
      </c>
    </row>
    <row r="14" spans="1:3" ht="31.05" customHeight="1" thickBot="1" x14ac:dyDescent="0.25">
      <c r="B14" s="94" t="s">
        <v>954</v>
      </c>
      <c r="C14" s="95" t="s">
        <v>323</v>
      </c>
    </row>
    <row r="15" spans="1:3" ht="31.05" customHeight="1" thickBot="1" x14ac:dyDescent="0.25">
      <c r="B15" s="117" t="s">
        <v>949</v>
      </c>
      <c r="C15" s="118" t="s">
        <v>1069</v>
      </c>
    </row>
    <row r="16" spans="1:3" ht="31.05" customHeight="1" x14ac:dyDescent="0.2">
      <c r="B16" s="125" t="s">
        <v>199</v>
      </c>
      <c r="C16" s="215">
        <v>124950</v>
      </c>
    </row>
    <row r="17" spans="2:3" ht="31.05" customHeight="1" x14ac:dyDescent="0.2">
      <c r="B17" s="121" t="s">
        <v>163</v>
      </c>
      <c r="C17" s="211">
        <v>425118</v>
      </c>
    </row>
    <row r="18" spans="2:3" ht="31.05" customHeight="1" x14ac:dyDescent="0.2">
      <c r="B18" s="121" t="s">
        <v>167</v>
      </c>
      <c r="C18" s="211">
        <v>877812</v>
      </c>
    </row>
    <row r="19" spans="2:3" ht="31.05" customHeight="1" x14ac:dyDescent="0.2">
      <c r="B19" s="121" t="s">
        <v>168</v>
      </c>
      <c r="C19" s="211">
        <v>363001</v>
      </c>
    </row>
    <row r="20" spans="2:3" ht="31.05" customHeight="1" x14ac:dyDescent="0.2">
      <c r="B20" s="121" t="s">
        <v>200</v>
      </c>
      <c r="C20" s="211">
        <v>28879747</v>
      </c>
    </row>
    <row r="21" spans="2:3" ht="31.05" customHeight="1" x14ac:dyDescent="0.2">
      <c r="B21" s="121" t="s">
        <v>201</v>
      </c>
      <c r="C21" s="211">
        <v>182310</v>
      </c>
    </row>
    <row r="22" spans="2:3" ht="31.05" customHeight="1" x14ac:dyDescent="0.2">
      <c r="B22" s="121" t="s">
        <v>1070</v>
      </c>
      <c r="C22" s="211">
        <v>0</v>
      </c>
    </row>
    <row r="23" spans="2:3" ht="31.05" customHeight="1" x14ac:dyDescent="0.2">
      <c r="B23" s="121" t="s">
        <v>171</v>
      </c>
      <c r="C23" s="211">
        <v>0</v>
      </c>
    </row>
    <row r="24" spans="2:3" ht="31.05" customHeight="1" x14ac:dyDescent="0.2">
      <c r="B24" s="126" t="s">
        <v>528</v>
      </c>
      <c r="C24" s="211">
        <v>16000</v>
      </c>
    </row>
    <row r="25" spans="2:3" ht="31.05" customHeight="1" thickBot="1" x14ac:dyDescent="0.25">
      <c r="B25" s="122" t="s">
        <v>172</v>
      </c>
      <c r="C25" s="213">
        <v>44200</v>
      </c>
    </row>
    <row r="26" spans="2:3" ht="31.05" customHeight="1" thickBot="1" x14ac:dyDescent="0.25">
      <c r="B26" s="117" t="s">
        <v>952</v>
      </c>
      <c r="C26" s="216">
        <f>SUM(C16:C25)</f>
        <v>30913138</v>
      </c>
    </row>
    <row r="36" spans="3:10" ht="31.5" customHeight="1" x14ac:dyDescent="0.2">
      <c r="H36" s="88"/>
    </row>
    <row r="41" spans="3:10" ht="31.5" customHeight="1" x14ac:dyDescent="0.2">
      <c r="C41" s="88"/>
      <c r="D41" s="88"/>
      <c r="E41" s="88"/>
      <c r="F41" s="88"/>
      <c r="G41" s="88"/>
      <c r="H41" s="88"/>
      <c r="I41" s="88"/>
      <c r="J41" s="88"/>
    </row>
  </sheetData>
  <mergeCells count="1">
    <mergeCell ref="A1:C1"/>
  </mergeCells>
  <phoneticPr fontId="2"/>
  <printOptions horizontalCentered="1"/>
  <pageMargins left="0.39370078740157483" right="0.78740157480314965" top="0.59055118110236227" bottom="0.59055118110236227" header="0.51181102362204722" footer="0.51181102362204722"/>
  <pageSetup paperSize="9" orientation="portrait" blackAndWhite="1"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8"/>
  <sheetViews>
    <sheetView view="pageBreakPreview" zoomScaleNormal="100" zoomScaleSheetLayoutView="100" workbookViewId="0"/>
  </sheetViews>
  <sheetFormatPr defaultColWidth="20.6640625" defaultRowHeight="26.25" customHeight="1" x14ac:dyDescent="0.2"/>
  <cols>
    <col min="1" max="1" width="3.77734375" style="1" customWidth="1"/>
    <col min="2" max="3" width="44.109375" style="1" customWidth="1"/>
    <col min="4" max="16384" width="20.6640625" style="1"/>
  </cols>
  <sheetData>
    <row r="1" spans="1:5" ht="26.25" customHeight="1" x14ac:dyDescent="0.2">
      <c r="A1" s="373" t="s">
        <v>529</v>
      </c>
      <c r="B1" s="362" t="s">
        <v>547</v>
      </c>
      <c r="C1" s="374"/>
    </row>
    <row r="2" spans="1:5" ht="26.25" customHeight="1" x14ac:dyDescent="0.2">
      <c r="A2" s="375"/>
      <c r="B2" s="606" t="s">
        <v>948</v>
      </c>
      <c r="C2" s="606"/>
    </row>
    <row r="3" spans="1:5" ht="26.25" customHeight="1" x14ac:dyDescent="0.2">
      <c r="A3" s="375"/>
      <c r="B3" s="606"/>
      <c r="C3" s="606"/>
    </row>
    <row r="4" spans="1:5" ht="26.25" customHeight="1" x14ac:dyDescent="0.2">
      <c r="A4" s="375"/>
      <c r="B4" s="606"/>
      <c r="C4" s="606"/>
    </row>
    <row r="5" spans="1:5" ht="26.25" customHeight="1" x14ac:dyDescent="0.2">
      <c r="A5" s="375"/>
      <c r="B5" s="606"/>
      <c r="C5" s="606"/>
    </row>
    <row r="6" spans="1:5" ht="26.25" customHeight="1" x14ac:dyDescent="0.2">
      <c r="A6" s="375"/>
      <c r="B6" s="606"/>
      <c r="C6" s="606"/>
    </row>
    <row r="7" spans="1:5" ht="26.25" customHeight="1" x14ac:dyDescent="0.2">
      <c r="A7" s="375"/>
      <c r="B7" s="376" t="s">
        <v>975</v>
      </c>
      <c r="C7" s="363"/>
      <c r="D7" s="602"/>
      <c r="E7" s="602"/>
    </row>
    <row r="8" spans="1:5" ht="25.05" customHeight="1" x14ac:dyDescent="0.2">
      <c r="A8" s="375"/>
      <c r="B8" s="377" t="s">
        <v>548</v>
      </c>
      <c r="C8" s="378" t="s">
        <v>549</v>
      </c>
    </row>
    <row r="9" spans="1:5" ht="25.05" customHeight="1" x14ac:dyDescent="0.2">
      <c r="A9" s="375"/>
      <c r="B9" s="603" t="s">
        <v>559</v>
      </c>
      <c r="C9" s="379" t="s">
        <v>551</v>
      </c>
    </row>
    <row r="10" spans="1:5" ht="25.05" customHeight="1" x14ac:dyDescent="0.2">
      <c r="A10" s="375"/>
      <c r="B10" s="604"/>
      <c r="C10" s="380" t="s">
        <v>552</v>
      </c>
    </row>
    <row r="11" spans="1:5" ht="25.05" customHeight="1" x14ac:dyDescent="0.2">
      <c r="A11" s="375"/>
      <c r="B11" s="604"/>
      <c r="C11" s="380" t="s">
        <v>553</v>
      </c>
    </row>
    <row r="12" spans="1:5" ht="25.05" customHeight="1" x14ac:dyDescent="0.2">
      <c r="A12" s="375"/>
      <c r="B12" s="604"/>
      <c r="C12" s="380" t="s">
        <v>1075</v>
      </c>
    </row>
    <row r="13" spans="1:5" ht="25.05" customHeight="1" x14ac:dyDescent="0.2">
      <c r="A13" s="375"/>
      <c r="B13" s="604"/>
      <c r="C13" s="380" t="s">
        <v>554</v>
      </c>
    </row>
    <row r="14" spans="1:5" ht="25.05" customHeight="1" x14ac:dyDescent="0.2">
      <c r="A14" s="375"/>
      <c r="B14" s="605"/>
      <c r="C14" s="381" t="s">
        <v>555</v>
      </c>
    </row>
    <row r="15" spans="1:5" ht="25.05" customHeight="1" x14ac:dyDescent="0.2">
      <c r="A15" s="375"/>
      <c r="B15" s="603" t="s">
        <v>473</v>
      </c>
      <c r="C15" s="379" t="s">
        <v>560</v>
      </c>
    </row>
    <row r="16" spans="1:5" ht="25.05" customHeight="1" x14ac:dyDescent="0.2">
      <c r="A16" s="375"/>
      <c r="B16" s="604"/>
      <c r="C16" s="380" t="s">
        <v>556</v>
      </c>
    </row>
    <row r="17" spans="1:3" ht="25.05" customHeight="1" x14ac:dyDescent="0.2">
      <c r="A17" s="375"/>
      <c r="B17" s="604"/>
      <c r="C17" s="380" t="s">
        <v>557</v>
      </c>
    </row>
    <row r="18" spans="1:3" ht="25.05" customHeight="1" x14ac:dyDescent="0.2">
      <c r="A18" s="375"/>
      <c r="B18" s="604"/>
      <c r="C18" s="380" t="s">
        <v>1082</v>
      </c>
    </row>
    <row r="19" spans="1:3" ht="25.05" customHeight="1" x14ac:dyDescent="0.2">
      <c r="A19" s="375"/>
      <c r="B19" s="604"/>
      <c r="C19" s="380" t="s">
        <v>1083</v>
      </c>
    </row>
    <row r="20" spans="1:3" ht="25.05" customHeight="1" x14ac:dyDescent="0.2">
      <c r="A20" s="375"/>
      <c r="B20" s="604"/>
      <c r="C20" s="380" t="s">
        <v>1081</v>
      </c>
    </row>
    <row r="21" spans="1:3" ht="25.05" customHeight="1" x14ac:dyDescent="0.2">
      <c r="A21" s="375"/>
      <c r="B21" s="604"/>
      <c r="C21" s="380" t="s">
        <v>1080</v>
      </c>
    </row>
    <row r="22" spans="1:3" ht="25.05" customHeight="1" x14ac:dyDescent="0.2">
      <c r="A22" s="375"/>
      <c r="B22" s="603" t="s">
        <v>474</v>
      </c>
      <c r="C22" s="379" t="s">
        <v>1073</v>
      </c>
    </row>
    <row r="23" spans="1:3" ht="25.05" customHeight="1" x14ac:dyDescent="0.2">
      <c r="A23" s="375"/>
      <c r="B23" s="604"/>
      <c r="C23" s="380" t="s">
        <v>1074</v>
      </c>
    </row>
    <row r="24" spans="1:3" ht="25.05" customHeight="1" x14ac:dyDescent="0.2">
      <c r="A24" s="375"/>
      <c r="B24" s="604"/>
      <c r="C24" s="380" t="s">
        <v>562</v>
      </c>
    </row>
    <row r="25" spans="1:3" ht="25.05" customHeight="1" x14ac:dyDescent="0.2">
      <c r="A25" s="375"/>
      <c r="B25" s="604"/>
      <c r="C25" s="380" t="s">
        <v>558</v>
      </c>
    </row>
    <row r="26" spans="1:3" ht="25.05" customHeight="1" x14ac:dyDescent="0.2">
      <c r="A26" s="375"/>
      <c r="B26" s="604"/>
      <c r="C26" s="380" t="s">
        <v>1077</v>
      </c>
    </row>
    <row r="27" spans="1:3" ht="25.05" customHeight="1" x14ac:dyDescent="0.2">
      <c r="A27" s="375"/>
      <c r="B27" s="604"/>
      <c r="C27" s="380" t="s">
        <v>1078</v>
      </c>
    </row>
    <row r="28" spans="1:3" ht="25.05" customHeight="1" x14ac:dyDescent="0.2">
      <c r="A28" s="375"/>
      <c r="B28" s="604"/>
      <c r="C28" s="380" t="s">
        <v>1079</v>
      </c>
    </row>
    <row r="29" spans="1:3" ht="25.05" customHeight="1" x14ac:dyDescent="0.2">
      <c r="A29" s="375"/>
      <c r="B29" s="605"/>
      <c r="C29" s="381" t="s">
        <v>1076</v>
      </c>
    </row>
    <row r="30" spans="1:3" ht="25.05" customHeight="1" x14ac:dyDescent="0.2">
      <c r="A30" s="375"/>
      <c r="B30" s="603" t="s">
        <v>550</v>
      </c>
      <c r="C30" s="379" t="s">
        <v>561</v>
      </c>
    </row>
    <row r="31" spans="1:3" ht="25.05" customHeight="1" x14ac:dyDescent="0.2">
      <c r="A31" s="375"/>
      <c r="B31" s="604"/>
      <c r="C31" s="380" t="s">
        <v>1074</v>
      </c>
    </row>
    <row r="32" spans="1:3" ht="25.05" customHeight="1" x14ac:dyDescent="0.2">
      <c r="A32" s="375"/>
      <c r="B32" s="605"/>
      <c r="C32" s="381" t="s">
        <v>1076</v>
      </c>
    </row>
    <row r="33" spans="1:7" ht="25.05" customHeight="1" x14ac:dyDescent="0.2">
      <c r="A33" s="375"/>
      <c r="B33" s="382" t="s">
        <v>475</v>
      </c>
      <c r="C33" s="383" t="s">
        <v>563</v>
      </c>
    </row>
    <row r="36" spans="1:7" ht="26.25" customHeight="1" x14ac:dyDescent="0.2">
      <c r="C36" s="193"/>
    </row>
    <row r="38" spans="1:7" ht="26.25" customHeight="1" x14ac:dyDescent="0.2">
      <c r="B38" s="3"/>
      <c r="C38" s="3"/>
    </row>
    <row r="39" spans="1:7" ht="26.25" customHeight="1" x14ac:dyDescent="0.2">
      <c r="B39" s="3"/>
      <c r="C39" s="3"/>
    </row>
    <row r="40" spans="1:7" ht="26.25" customHeight="1" x14ac:dyDescent="0.2">
      <c r="B40" s="3"/>
      <c r="C40" s="3"/>
    </row>
    <row r="41" spans="1:7" ht="26.25" customHeight="1" x14ac:dyDescent="0.2">
      <c r="B41" s="3"/>
      <c r="C41" s="3"/>
    </row>
    <row r="42" spans="1:7" ht="26.25" customHeight="1" x14ac:dyDescent="0.2">
      <c r="B42" s="3"/>
      <c r="C42" s="3"/>
    </row>
    <row r="43" spans="1:7" ht="26.25" customHeight="1" x14ac:dyDescent="0.2">
      <c r="B43" s="3"/>
      <c r="C43" s="3"/>
    </row>
    <row r="44" spans="1:7" ht="26.25" customHeight="1" x14ac:dyDescent="0.2">
      <c r="B44" s="3"/>
      <c r="C44" s="3"/>
    </row>
    <row r="45" spans="1:7" ht="26.25" customHeight="1" x14ac:dyDescent="0.2">
      <c r="B45" s="3"/>
      <c r="C45" s="3"/>
      <c r="G45" s="88"/>
    </row>
    <row r="46" spans="1:7" ht="26.25" customHeight="1" x14ac:dyDescent="0.2">
      <c r="B46" s="3"/>
      <c r="C46" s="3"/>
    </row>
    <row r="47" spans="1:7" ht="26.25" customHeight="1" x14ac:dyDescent="0.2">
      <c r="B47" s="3"/>
      <c r="C47" s="3"/>
    </row>
    <row r="48" spans="1:7" ht="26.25" customHeight="1" x14ac:dyDescent="0.2">
      <c r="B48" s="3"/>
      <c r="C48" s="3"/>
    </row>
    <row r="49" spans="2:9" ht="26.25" customHeight="1" x14ac:dyDescent="0.2">
      <c r="B49" s="3"/>
      <c r="C49" s="3"/>
    </row>
    <row r="50" spans="2:9" ht="26.25" customHeight="1" x14ac:dyDescent="0.2">
      <c r="B50" s="3"/>
      <c r="C50" s="3"/>
      <c r="D50" s="88"/>
      <c r="E50" s="88"/>
      <c r="F50" s="88"/>
      <c r="G50" s="88"/>
      <c r="H50" s="88"/>
      <c r="I50" s="88"/>
    </row>
    <row r="51" spans="2:9" ht="26.25" customHeight="1" x14ac:dyDescent="0.2">
      <c r="B51" s="3"/>
      <c r="C51" s="3"/>
    </row>
    <row r="52" spans="2:9" ht="26.25" customHeight="1" x14ac:dyDescent="0.2">
      <c r="B52" s="3"/>
      <c r="C52" s="3"/>
    </row>
    <row r="53" spans="2:9" ht="26.25" customHeight="1" x14ac:dyDescent="0.2">
      <c r="B53" s="3"/>
      <c r="C53" s="3"/>
    </row>
    <row r="54" spans="2:9" ht="26.25" customHeight="1" x14ac:dyDescent="0.2">
      <c r="B54" s="3"/>
      <c r="C54" s="3"/>
    </row>
    <row r="55" spans="2:9" ht="26.25" customHeight="1" x14ac:dyDescent="0.2">
      <c r="B55" s="3"/>
      <c r="C55" s="3"/>
    </row>
    <row r="56" spans="2:9" ht="26.25" customHeight="1" x14ac:dyDescent="0.2">
      <c r="B56" s="3"/>
      <c r="C56" s="3"/>
    </row>
    <row r="57" spans="2:9" ht="26.25" customHeight="1" x14ac:dyDescent="0.2">
      <c r="B57" s="3"/>
      <c r="C57" s="3"/>
    </row>
    <row r="58" spans="2:9" ht="26.25" customHeight="1" x14ac:dyDescent="0.2">
      <c r="B58" s="3"/>
      <c r="C58" s="3"/>
    </row>
    <row r="59" spans="2:9" ht="26.25" customHeight="1" x14ac:dyDescent="0.2">
      <c r="B59" s="3"/>
      <c r="C59" s="3"/>
    </row>
    <row r="60" spans="2:9" ht="26.25" customHeight="1" x14ac:dyDescent="0.2">
      <c r="B60" s="3"/>
      <c r="C60" s="3"/>
    </row>
    <row r="61" spans="2:9" ht="26.25" customHeight="1" x14ac:dyDescent="0.2">
      <c r="B61" s="3"/>
      <c r="C61" s="3"/>
    </row>
    <row r="62" spans="2:9" ht="26.25" customHeight="1" x14ac:dyDescent="0.2">
      <c r="B62" s="3"/>
      <c r="C62" s="3"/>
    </row>
    <row r="63" spans="2:9" ht="26.25" customHeight="1" x14ac:dyDescent="0.2">
      <c r="B63" s="3"/>
      <c r="C63" s="3"/>
    </row>
    <row r="64" spans="2:9" ht="26.25" customHeight="1" x14ac:dyDescent="0.2">
      <c r="B64" s="3"/>
      <c r="C64" s="3"/>
    </row>
    <row r="65" spans="2:3" ht="26.25" customHeight="1" x14ac:dyDescent="0.2">
      <c r="B65" s="3"/>
      <c r="C65" s="3"/>
    </row>
    <row r="66" spans="2:3" ht="26.25" customHeight="1" x14ac:dyDescent="0.2">
      <c r="B66" s="3"/>
      <c r="C66" s="3"/>
    </row>
    <row r="67" spans="2:3" ht="26.25" customHeight="1" x14ac:dyDescent="0.2">
      <c r="B67" s="3"/>
      <c r="C67" s="3"/>
    </row>
    <row r="68" spans="2:3" ht="26.25" customHeight="1" x14ac:dyDescent="0.2">
      <c r="B68" s="3"/>
      <c r="C68" s="3"/>
    </row>
    <row r="69" spans="2:3" ht="26.25" customHeight="1" x14ac:dyDescent="0.2">
      <c r="B69" s="3"/>
      <c r="C69" s="3"/>
    </row>
    <row r="70" spans="2:3" ht="26.25" customHeight="1" x14ac:dyDescent="0.2">
      <c r="B70" s="3"/>
      <c r="C70" s="3"/>
    </row>
    <row r="71" spans="2:3" ht="26.25" customHeight="1" x14ac:dyDescent="0.2">
      <c r="B71" s="3"/>
      <c r="C71" s="3"/>
    </row>
    <row r="72" spans="2:3" ht="26.25" customHeight="1" x14ac:dyDescent="0.2">
      <c r="B72" s="3"/>
      <c r="C72" s="3"/>
    </row>
    <row r="73" spans="2:3" ht="26.25" customHeight="1" x14ac:dyDescent="0.2">
      <c r="B73" s="3"/>
      <c r="C73" s="3"/>
    </row>
    <row r="74" spans="2:3" ht="26.25" customHeight="1" x14ac:dyDescent="0.2">
      <c r="B74" s="3"/>
      <c r="C74" s="3"/>
    </row>
    <row r="75" spans="2:3" ht="26.25" customHeight="1" x14ac:dyDescent="0.2">
      <c r="B75" s="3"/>
      <c r="C75" s="3"/>
    </row>
    <row r="76" spans="2:3" ht="26.25" customHeight="1" x14ac:dyDescent="0.2">
      <c r="B76" s="3"/>
      <c r="C76" s="3"/>
    </row>
    <row r="77" spans="2:3" ht="26.25" customHeight="1" x14ac:dyDescent="0.2">
      <c r="B77" s="3"/>
      <c r="C77" s="3"/>
    </row>
    <row r="78" spans="2:3" ht="26.25" customHeight="1" x14ac:dyDescent="0.2">
      <c r="B78" s="3"/>
      <c r="C78" s="3"/>
    </row>
    <row r="79" spans="2:3" ht="26.25" customHeight="1" x14ac:dyDescent="0.2">
      <c r="B79" s="3"/>
      <c r="C79" s="3"/>
    </row>
    <row r="80" spans="2:3" ht="26.25" customHeight="1" x14ac:dyDescent="0.2">
      <c r="B80" s="3"/>
      <c r="C80" s="3"/>
    </row>
    <row r="81" spans="2:3" ht="26.25" customHeight="1" x14ac:dyDescent="0.2">
      <c r="B81" s="3"/>
      <c r="C81" s="3"/>
    </row>
    <row r="82" spans="2:3" ht="26.25" customHeight="1" x14ac:dyDescent="0.2">
      <c r="B82" s="3"/>
      <c r="C82" s="3"/>
    </row>
    <row r="83" spans="2:3" ht="26.25" customHeight="1" x14ac:dyDescent="0.2">
      <c r="B83" s="3"/>
      <c r="C83" s="3"/>
    </row>
    <row r="84" spans="2:3" ht="26.25" customHeight="1" x14ac:dyDescent="0.2">
      <c r="B84" s="3"/>
      <c r="C84" s="3"/>
    </row>
    <row r="85" spans="2:3" ht="26.25" customHeight="1" x14ac:dyDescent="0.2">
      <c r="B85" s="3"/>
      <c r="C85" s="3"/>
    </row>
    <row r="86" spans="2:3" ht="26.25" customHeight="1" x14ac:dyDescent="0.2">
      <c r="B86" s="3"/>
      <c r="C86" s="3"/>
    </row>
    <row r="87" spans="2:3" ht="26.25" customHeight="1" x14ac:dyDescent="0.2">
      <c r="B87" s="3"/>
      <c r="C87" s="3"/>
    </row>
    <row r="88" spans="2:3" ht="26.25" customHeight="1" x14ac:dyDescent="0.2">
      <c r="B88" s="3"/>
      <c r="C88" s="3"/>
    </row>
    <row r="89" spans="2:3" ht="26.25" customHeight="1" x14ac:dyDescent="0.2">
      <c r="B89" s="3"/>
      <c r="C89" s="3"/>
    </row>
    <row r="90" spans="2:3" ht="26.25" customHeight="1" x14ac:dyDescent="0.2">
      <c r="B90" s="3"/>
      <c r="C90" s="3"/>
    </row>
    <row r="91" spans="2:3" ht="26.25" customHeight="1" x14ac:dyDescent="0.2">
      <c r="B91" s="3"/>
      <c r="C91" s="3"/>
    </row>
    <row r="92" spans="2:3" ht="26.25" customHeight="1" x14ac:dyDescent="0.2">
      <c r="B92" s="3"/>
      <c r="C92" s="3"/>
    </row>
    <row r="93" spans="2:3" ht="26.25" customHeight="1" x14ac:dyDescent="0.2">
      <c r="B93" s="3"/>
      <c r="C93" s="3"/>
    </row>
    <row r="94" spans="2:3" ht="26.25" customHeight="1" x14ac:dyDescent="0.2">
      <c r="B94" s="3"/>
      <c r="C94" s="3"/>
    </row>
    <row r="95" spans="2:3" ht="26.25" customHeight="1" x14ac:dyDescent="0.2">
      <c r="B95" s="3"/>
      <c r="C95" s="3"/>
    </row>
    <row r="96" spans="2:3" ht="26.25" customHeight="1" x14ac:dyDescent="0.2">
      <c r="B96" s="3"/>
      <c r="C96" s="3"/>
    </row>
    <row r="97" spans="2:3" ht="26.25" customHeight="1" x14ac:dyDescent="0.2">
      <c r="B97" s="3"/>
      <c r="C97" s="3"/>
    </row>
    <row r="98" spans="2:3" ht="26.25" customHeight="1" x14ac:dyDescent="0.2">
      <c r="B98" s="3"/>
      <c r="C98" s="3"/>
    </row>
    <row r="99" spans="2:3" ht="26.25" customHeight="1" x14ac:dyDescent="0.2">
      <c r="B99" s="3"/>
      <c r="C99" s="3"/>
    </row>
    <row r="100" spans="2:3" ht="26.25" customHeight="1" x14ac:dyDescent="0.2">
      <c r="B100" s="3"/>
      <c r="C100" s="3"/>
    </row>
    <row r="101" spans="2:3" ht="26.25" customHeight="1" x14ac:dyDescent="0.2">
      <c r="B101" s="3"/>
      <c r="C101" s="3"/>
    </row>
    <row r="102" spans="2:3" ht="26.25" customHeight="1" x14ac:dyDescent="0.2">
      <c r="B102" s="3"/>
      <c r="C102" s="3"/>
    </row>
    <row r="103" spans="2:3" ht="26.25" customHeight="1" x14ac:dyDescent="0.2">
      <c r="B103" s="3"/>
      <c r="C103" s="3"/>
    </row>
    <row r="104" spans="2:3" ht="26.25" customHeight="1" x14ac:dyDescent="0.2">
      <c r="B104" s="3"/>
      <c r="C104" s="3"/>
    </row>
    <row r="105" spans="2:3" ht="26.25" customHeight="1" x14ac:dyDescent="0.2">
      <c r="B105" s="3"/>
      <c r="C105" s="3"/>
    </row>
    <row r="106" spans="2:3" ht="26.25" customHeight="1" x14ac:dyDescent="0.2">
      <c r="B106" s="3"/>
      <c r="C106" s="3"/>
    </row>
    <row r="107" spans="2:3" ht="26.25" customHeight="1" x14ac:dyDescent="0.2">
      <c r="B107" s="3"/>
      <c r="C107" s="3"/>
    </row>
    <row r="108" spans="2:3" ht="26.25" customHeight="1" x14ac:dyDescent="0.2">
      <c r="B108" s="3"/>
      <c r="C108" s="3"/>
    </row>
    <row r="109" spans="2:3" ht="26.25" customHeight="1" x14ac:dyDescent="0.2">
      <c r="B109" s="3"/>
      <c r="C109" s="3"/>
    </row>
    <row r="110" spans="2:3" ht="26.25" customHeight="1" x14ac:dyDescent="0.2">
      <c r="B110" s="3"/>
      <c r="C110" s="3"/>
    </row>
    <row r="111" spans="2:3" ht="26.25" customHeight="1" x14ac:dyDescent="0.2">
      <c r="B111" s="3"/>
      <c r="C111" s="3"/>
    </row>
    <row r="112" spans="2:3" ht="26.25" customHeight="1" x14ac:dyDescent="0.2">
      <c r="B112" s="3"/>
      <c r="C112" s="3"/>
    </row>
    <row r="113" spans="2:3" ht="26.25" customHeight="1" x14ac:dyDescent="0.2">
      <c r="B113" s="3"/>
      <c r="C113" s="3"/>
    </row>
    <row r="114" spans="2:3" ht="26.25" customHeight="1" x14ac:dyDescent="0.2">
      <c r="B114" s="3"/>
      <c r="C114" s="3"/>
    </row>
    <row r="115" spans="2:3" ht="26.25" customHeight="1" x14ac:dyDescent="0.2">
      <c r="B115" s="3"/>
      <c r="C115" s="3"/>
    </row>
    <row r="116" spans="2:3" ht="26.25" customHeight="1" x14ac:dyDescent="0.2">
      <c r="B116" s="3"/>
      <c r="C116" s="3"/>
    </row>
    <row r="117" spans="2:3" ht="26.25" customHeight="1" x14ac:dyDescent="0.2">
      <c r="B117" s="3"/>
      <c r="C117" s="3"/>
    </row>
    <row r="118" spans="2:3" ht="26.25" customHeight="1" x14ac:dyDescent="0.2">
      <c r="B118" s="3"/>
      <c r="C118" s="3"/>
    </row>
    <row r="119" spans="2:3" ht="26.25" customHeight="1" x14ac:dyDescent="0.2">
      <c r="B119" s="3"/>
      <c r="C119" s="3"/>
    </row>
    <row r="120" spans="2:3" ht="26.25" customHeight="1" x14ac:dyDescent="0.2">
      <c r="B120" s="3"/>
      <c r="C120" s="3"/>
    </row>
    <row r="121" spans="2:3" ht="26.25" customHeight="1" x14ac:dyDescent="0.2">
      <c r="B121" s="3"/>
      <c r="C121" s="3"/>
    </row>
    <row r="122" spans="2:3" ht="26.25" customHeight="1" x14ac:dyDescent="0.2">
      <c r="B122" s="3"/>
      <c r="C122" s="3"/>
    </row>
    <row r="123" spans="2:3" ht="26.25" customHeight="1" x14ac:dyDescent="0.2">
      <c r="B123" s="3"/>
      <c r="C123" s="3"/>
    </row>
    <row r="124" spans="2:3" ht="26.25" customHeight="1" x14ac:dyDescent="0.2">
      <c r="B124" s="3"/>
      <c r="C124" s="3"/>
    </row>
    <row r="125" spans="2:3" ht="26.25" customHeight="1" x14ac:dyDescent="0.2">
      <c r="B125" s="3"/>
      <c r="C125" s="3"/>
    </row>
    <row r="126" spans="2:3" ht="26.25" customHeight="1" x14ac:dyDescent="0.2">
      <c r="B126" s="3"/>
      <c r="C126" s="3"/>
    </row>
    <row r="127" spans="2:3" ht="26.25" customHeight="1" x14ac:dyDescent="0.2">
      <c r="B127" s="3"/>
      <c r="C127" s="3"/>
    </row>
    <row r="128" spans="2:3" ht="26.25" customHeight="1" x14ac:dyDescent="0.2">
      <c r="B128" s="3"/>
      <c r="C128" s="3"/>
    </row>
    <row r="129" spans="2:3" ht="26.25" customHeight="1" x14ac:dyDescent="0.2">
      <c r="B129" s="3"/>
      <c r="C129" s="3"/>
    </row>
    <row r="130" spans="2:3" ht="26.25" customHeight="1" x14ac:dyDescent="0.2">
      <c r="B130" s="3"/>
      <c r="C130" s="3"/>
    </row>
    <row r="131" spans="2:3" ht="26.25" customHeight="1" x14ac:dyDescent="0.2">
      <c r="B131" s="3"/>
      <c r="C131" s="3"/>
    </row>
    <row r="132" spans="2:3" ht="26.25" customHeight="1" x14ac:dyDescent="0.2">
      <c r="B132" s="3"/>
      <c r="C132" s="3"/>
    </row>
    <row r="133" spans="2:3" ht="26.25" customHeight="1" x14ac:dyDescent="0.2">
      <c r="B133" s="3"/>
      <c r="C133" s="3"/>
    </row>
    <row r="134" spans="2:3" ht="26.25" customHeight="1" x14ac:dyDescent="0.2">
      <c r="B134" s="3"/>
      <c r="C134" s="3"/>
    </row>
    <row r="135" spans="2:3" ht="26.25" customHeight="1" x14ac:dyDescent="0.2">
      <c r="B135" s="3"/>
      <c r="C135" s="3"/>
    </row>
    <row r="136" spans="2:3" ht="26.25" customHeight="1" x14ac:dyDescent="0.2">
      <c r="B136" s="3"/>
      <c r="C136" s="3"/>
    </row>
    <row r="137" spans="2:3" ht="26.25" customHeight="1" x14ac:dyDescent="0.2">
      <c r="B137" s="3"/>
      <c r="C137" s="3"/>
    </row>
    <row r="138" spans="2:3" ht="26.25" customHeight="1" x14ac:dyDescent="0.2">
      <c r="B138" s="3"/>
      <c r="C138" s="3"/>
    </row>
    <row r="139" spans="2:3" ht="26.25" customHeight="1" x14ac:dyDescent="0.2">
      <c r="B139" s="3"/>
      <c r="C139" s="3"/>
    </row>
    <row r="140" spans="2:3" ht="26.25" customHeight="1" x14ac:dyDescent="0.2">
      <c r="B140" s="3"/>
      <c r="C140" s="3"/>
    </row>
    <row r="141" spans="2:3" ht="26.25" customHeight="1" x14ac:dyDescent="0.2">
      <c r="B141" s="3"/>
      <c r="C141" s="3"/>
    </row>
    <row r="142" spans="2:3" ht="26.25" customHeight="1" x14ac:dyDescent="0.2">
      <c r="B142" s="3"/>
      <c r="C142" s="3"/>
    </row>
    <row r="143" spans="2:3" ht="26.25" customHeight="1" x14ac:dyDescent="0.2">
      <c r="B143" s="3"/>
      <c r="C143" s="3"/>
    </row>
    <row r="144" spans="2:3" ht="26.25" customHeight="1" x14ac:dyDescent="0.2">
      <c r="B144" s="3"/>
      <c r="C144" s="3"/>
    </row>
    <row r="145" spans="2:3" ht="26.25" customHeight="1" x14ac:dyDescent="0.2">
      <c r="B145" s="3"/>
      <c r="C145" s="3"/>
    </row>
    <row r="146" spans="2:3" ht="26.25" customHeight="1" x14ac:dyDescent="0.2">
      <c r="B146" s="3"/>
      <c r="C146" s="3"/>
    </row>
    <row r="147" spans="2:3" ht="26.25" customHeight="1" x14ac:dyDescent="0.2">
      <c r="B147" s="3"/>
      <c r="C147" s="3"/>
    </row>
    <row r="148" spans="2:3" ht="26.25" customHeight="1" x14ac:dyDescent="0.2">
      <c r="B148" s="3"/>
      <c r="C148" s="3"/>
    </row>
    <row r="149" spans="2:3" ht="26.25" customHeight="1" x14ac:dyDescent="0.2">
      <c r="B149" s="3"/>
      <c r="C149" s="3"/>
    </row>
    <row r="150" spans="2:3" ht="26.25" customHeight="1" x14ac:dyDescent="0.2">
      <c r="B150" s="3"/>
      <c r="C150" s="3"/>
    </row>
    <row r="151" spans="2:3" ht="26.25" customHeight="1" x14ac:dyDescent="0.2">
      <c r="B151" s="3"/>
      <c r="C151" s="3"/>
    </row>
    <row r="152" spans="2:3" ht="26.25" customHeight="1" x14ac:dyDescent="0.2">
      <c r="B152" s="3"/>
      <c r="C152" s="3"/>
    </row>
    <row r="153" spans="2:3" ht="26.25" customHeight="1" x14ac:dyDescent="0.2">
      <c r="B153" s="3"/>
      <c r="C153" s="3"/>
    </row>
    <row r="154" spans="2:3" ht="26.25" customHeight="1" x14ac:dyDescent="0.2">
      <c r="B154" s="3"/>
      <c r="C154" s="3"/>
    </row>
    <row r="155" spans="2:3" ht="26.25" customHeight="1" x14ac:dyDescent="0.2">
      <c r="B155" s="3"/>
      <c r="C155" s="3"/>
    </row>
    <row r="156" spans="2:3" ht="26.25" customHeight="1" x14ac:dyDescent="0.2">
      <c r="B156" s="3"/>
      <c r="C156" s="3"/>
    </row>
    <row r="157" spans="2:3" ht="26.25" customHeight="1" x14ac:dyDescent="0.2">
      <c r="B157" s="3"/>
      <c r="C157" s="3"/>
    </row>
    <row r="158" spans="2:3" ht="26.25" customHeight="1" x14ac:dyDescent="0.2">
      <c r="B158" s="3"/>
      <c r="C158" s="3"/>
    </row>
    <row r="159" spans="2:3" ht="26.25" customHeight="1" x14ac:dyDescent="0.2">
      <c r="B159" s="3"/>
      <c r="C159" s="3"/>
    </row>
    <row r="160" spans="2:3" ht="26.25" customHeight="1" x14ac:dyDescent="0.2">
      <c r="B160" s="3"/>
      <c r="C160" s="3"/>
    </row>
    <row r="161" spans="2:3" ht="26.25" customHeight="1" x14ac:dyDescent="0.2">
      <c r="B161" s="3"/>
      <c r="C161" s="3"/>
    </row>
    <row r="162" spans="2:3" ht="26.25" customHeight="1" x14ac:dyDescent="0.2">
      <c r="B162" s="3"/>
      <c r="C162" s="3"/>
    </row>
    <row r="163" spans="2:3" ht="26.25" customHeight="1" x14ac:dyDescent="0.2">
      <c r="B163" s="3"/>
      <c r="C163" s="3"/>
    </row>
    <row r="164" spans="2:3" ht="26.25" customHeight="1" x14ac:dyDescent="0.2">
      <c r="B164" s="3"/>
      <c r="C164" s="3"/>
    </row>
    <row r="165" spans="2:3" ht="26.25" customHeight="1" x14ac:dyDescent="0.2">
      <c r="B165" s="3"/>
      <c r="C165" s="3"/>
    </row>
    <row r="166" spans="2:3" ht="26.25" customHeight="1" x14ac:dyDescent="0.2">
      <c r="B166" s="3"/>
      <c r="C166" s="3"/>
    </row>
    <row r="167" spans="2:3" ht="26.25" customHeight="1" x14ac:dyDescent="0.2">
      <c r="B167" s="3"/>
      <c r="C167" s="3"/>
    </row>
    <row r="168" spans="2:3" ht="26.25" customHeight="1" x14ac:dyDescent="0.2">
      <c r="B168" s="3"/>
      <c r="C168" s="3"/>
    </row>
    <row r="169" spans="2:3" ht="26.25" customHeight="1" x14ac:dyDescent="0.2">
      <c r="B169" s="3"/>
      <c r="C169" s="3"/>
    </row>
    <row r="170" spans="2:3" ht="26.25" customHeight="1" x14ac:dyDescent="0.2">
      <c r="B170" s="3"/>
      <c r="C170" s="3"/>
    </row>
    <row r="171" spans="2:3" ht="26.25" customHeight="1" x14ac:dyDescent="0.2">
      <c r="B171" s="3"/>
      <c r="C171" s="3"/>
    </row>
    <row r="172" spans="2:3" ht="26.25" customHeight="1" x14ac:dyDescent="0.2">
      <c r="B172" s="3"/>
      <c r="C172" s="3"/>
    </row>
    <row r="173" spans="2:3" ht="26.25" customHeight="1" x14ac:dyDescent="0.2">
      <c r="B173" s="3"/>
      <c r="C173" s="3"/>
    </row>
    <row r="174" spans="2:3" ht="26.25" customHeight="1" x14ac:dyDescent="0.2">
      <c r="B174" s="3"/>
      <c r="C174" s="3"/>
    </row>
    <row r="175" spans="2:3" ht="26.25" customHeight="1" x14ac:dyDescent="0.2">
      <c r="B175" s="3"/>
      <c r="C175" s="3"/>
    </row>
    <row r="176" spans="2:3" ht="26.25" customHeight="1" x14ac:dyDescent="0.2">
      <c r="B176" s="3"/>
      <c r="C176" s="3"/>
    </row>
    <row r="177" spans="2:3" ht="26.25" customHeight="1" x14ac:dyDescent="0.2">
      <c r="B177" s="3"/>
      <c r="C177" s="3"/>
    </row>
    <row r="178" spans="2:3" ht="26.25" customHeight="1" x14ac:dyDescent="0.2">
      <c r="B178" s="3"/>
      <c r="C178" s="3"/>
    </row>
    <row r="179" spans="2:3" ht="26.25" customHeight="1" x14ac:dyDescent="0.2">
      <c r="B179" s="3"/>
      <c r="C179" s="3"/>
    </row>
    <row r="180" spans="2:3" ht="26.25" customHeight="1" x14ac:dyDescent="0.2">
      <c r="B180" s="3"/>
      <c r="C180" s="3"/>
    </row>
    <row r="181" spans="2:3" ht="26.25" customHeight="1" x14ac:dyDescent="0.2">
      <c r="B181" s="3"/>
      <c r="C181" s="3"/>
    </row>
    <row r="182" spans="2:3" ht="26.25" customHeight="1" x14ac:dyDescent="0.2">
      <c r="B182" s="3"/>
      <c r="C182" s="3"/>
    </row>
    <row r="183" spans="2:3" ht="26.25" customHeight="1" x14ac:dyDescent="0.2">
      <c r="B183" s="3"/>
      <c r="C183" s="3"/>
    </row>
    <row r="184" spans="2:3" ht="26.25" customHeight="1" x14ac:dyDescent="0.2">
      <c r="B184" s="3"/>
      <c r="C184" s="3"/>
    </row>
    <row r="185" spans="2:3" ht="26.25" customHeight="1" x14ac:dyDescent="0.2">
      <c r="B185" s="3"/>
      <c r="C185" s="3"/>
    </row>
    <row r="186" spans="2:3" ht="26.25" customHeight="1" x14ac:dyDescent="0.2">
      <c r="B186" s="3"/>
      <c r="C186" s="3"/>
    </row>
    <row r="187" spans="2:3" ht="26.25" customHeight="1" x14ac:dyDescent="0.2">
      <c r="B187" s="3"/>
      <c r="C187" s="3"/>
    </row>
    <row r="188" spans="2:3" ht="26.25" customHeight="1" x14ac:dyDescent="0.2">
      <c r="B188" s="3"/>
      <c r="C188" s="3"/>
    </row>
    <row r="189" spans="2:3" ht="26.25" customHeight="1" x14ac:dyDescent="0.2">
      <c r="B189" s="3"/>
      <c r="C189" s="3"/>
    </row>
    <row r="190" spans="2:3" ht="26.25" customHeight="1" x14ac:dyDescent="0.2">
      <c r="B190" s="3"/>
      <c r="C190" s="3"/>
    </row>
    <row r="191" spans="2:3" ht="26.25" customHeight="1" x14ac:dyDescent="0.2">
      <c r="B191" s="3"/>
      <c r="C191" s="3"/>
    </row>
    <row r="192" spans="2:3" ht="26.25" customHeight="1" x14ac:dyDescent="0.2">
      <c r="B192" s="3"/>
      <c r="C192" s="3"/>
    </row>
    <row r="193" spans="2:3" ht="26.25" customHeight="1" x14ac:dyDescent="0.2">
      <c r="B193" s="3"/>
      <c r="C193" s="3"/>
    </row>
    <row r="194" spans="2:3" ht="26.25" customHeight="1" x14ac:dyDescent="0.2">
      <c r="B194" s="3"/>
      <c r="C194" s="3"/>
    </row>
    <row r="195" spans="2:3" ht="26.25" customHeight="1" x14ac:dyDescent="0.2">
      <c r="B195" s="3"/>
      <c r="C195" s="3"/>
    </row>
    <row r="196" spans="2:3" ht="26.25" customHeight="1" x14ac:dyDescent="0.2">
      <c r="B196" s="3"/>
      <c r="C196" s="3"/>
    </row>
    <row r="197" spans="2:3" ht="26.25" customHeight="1" x14ac:dyDescent="0.2">
      <c r="B197" s="3"/>
      <c r="C197" s="3"/>
    </row>
    <row r="198" spans="2:3" ht="26.25" customHeight="1" x14ac:dyDescent="0.2">
      <c r="B198" s="3"/>
      <c r="C198" s="3"/>
    </row>
    <row r="199" spans="2:3" ht="26.25" customHeight="1" x14ac:dyDescent="0.2">
      <c r="B199" s="3"/>
      <c r="C199" s="3"/>
    </row>
    <row r="200" spans="2:3" ht="26.25" customHeight="1" x14ac:dyDescent="0.2">
      <c r="B200" s="3"/>
      <c r="C200" s="3"/>
    </row>
    <row r="201" spans="2:3" ht="26.25" customHeight="1" x14ac:dyDescent="0.2">
      <c r="B201" s="3"/>
      <c r="C201" s="3"/>
    </row>
    <row r="202" spans="2:3" ht="26.25" customHeight="1" x14ac:dyDescent="0.2">
      <c r="B202" s="3"/>
      <c r="C202" s="3"/>
    </row>
    <row r="203" spans="2:3" ht="26.25" customHeight="1" x14ac:dyDescent="0.2">
      <c r="B203" s="3"/>
      <c r="C203" s="3"/>
    </row>
    <row r="204" spans="2:3" ht="26.25" customHeight="1" x14ac:dyDescent="0.2">
      <c r="B204" s="3"/>
      <c r="C204" s="3"/>
    </row>
    <row r="205" spans="2:3" ht="26.25" customHeight="1" x14ac:dyDescent="0.2">
      <c r="B205" s="3"/>
      <c r="C205" s="3"/>
    </row>
    <row r="206" spans="2:3" ht="26.25" customHeight="1" x14ac:dyDescent="0.2">
      <c r="B206" s="3"/>
      <c r="C206" s="3"/>
    </row>
    <row r="207" spans="2:3" ht="26.25" customHeight="1" x14ac:dyDescent="0.2">
      <c r="B207" s="3"/>
      <c r="C207" s="3"/>
    </row>
    <row r="208" spans="2:3" ht="26.25" customHeight="1" x14ac:dyDescent="0.2">
      <c r="B208" s="3"/>
      <c r="C208" s="3"/>
    </row>
    <row r="209" spans="2:3" ht="26.25" customHeight="1" x14ac:dyDescent="0.2">
      <c r="B209" s="3"/>
      <c r="C209" s="3"/>
    </row>
    <row r="210" spans="2:3" ht="26.25" customHeight="1" x14ac:dyDescent="0.2">
      <c r="B210" s="3"/>
      <c r="C210" s="3"/>
    </row>
    <row r="211" spans="2:3" ht="26.25" customHeight="1" x14ac:dyDescent="0.2">
      <c r="B211" s="3"/>
      <c r="C211" s="3"/>
    </row>
    <row r="212" spans="2:3" ht="26.25" customHeight="1" x14ac:dyDescent="0.2">
      <c r="B212" s="3"/>
      <c r="C212" s="3"/>
    </row>
    <row r="213" spans="2:3" ht="26.25" customHeight="1" x14ac:dyDescent="0.2">
      <c r="B213" s="3"/>
      <c r="C213" s="3"/>
    </row>
    <row r="214" spans="2:3" ht="26.25" customHeight="1" x14ac:dyDescent="0.2">
      <c r="B214" s="3"/>
      <c r="C214" s="3"/>
    </row>
    <row r="215" spans="2:3" ht="26.25" customHeight="1" x14ac:dyDescent="0.2">
      <c r="B215" s="3"/>
      <c r="C215" s="3"/>
    </row>
    <row r="216" spans="2:3" ht="26.25" customHeight="1" x14ac:dyDescent="0.2">
      <c r="B216" s="3"/>
      <c r="C216" s="3"/>
    </row>
    <row r="217" spans="2:3" ht="26.25" customHeight="1" x14ac:dyDescent="0.2">
      <c r="B217" s="3"/>
      <c r="C217" s="3"/>
    </row>
    <row r="218" spans="2:3" ht="26.25" customHeight="1" x14ac:dyDescent="0.2">
      <c r="B218" s="3"/>
      <c r="C218" s="3"/>
    </row>
    <row r="219" spans="2:3" ht="26.25" customHeight="1" x14ac:dyDescent="0.2">
      <c r="B219" s="3"/>
      <c r="C219" s="3"/>
    </row>
    <row r="220" spans="2:3" ht="26.25" customHeight="1" x14ac:dyDescent="0.2">
      <c r="B220" s="3"/>
      <c r="C220" s="3"/>
    </row>
    <row r="221" spans="2:3" ht="26.25" customHeight="1" x14ac:dyDescent="0.2">
      <c r="B221" s="3"/>
      <c r="C221" s="3"/>
    </row>
    <row r="222" spans="2:3" ht="26.25" customHeight="1" x14ac:dyDescent="0.2">
      <c r="B222" s="3"/>
      <c r="C222" s="3"/>
    </row>
    <row r="223" spans="2:3" ht="26.25" customHeight="1" x14ac:dyDescent="0.2">
      <c r="B223" s="3"/>
      <c r="C223" s="3"/>
    </row>
    <row r="224" spans="2:3" ht="26.25" customHeight="1" x14ac:dyDescent="0.2">
      <c r="B224" s="3"/>
      <c r="C224" s="3"/>
    </row>
    <row r="225" spans="2:3" ht="26.25" customHeight="1" x14ac:dyDescent="0.2">
      <c r="B225" s="3"/>
      <c r="C225" s="3"/>
    </row>
    <row r="226" spans="2:3" ht="26.25" customHeight="1" x14ac:dyDescent="0.2">
      <c r="B226" s="3"/>
      <c r="C226" s="3"/>
    </row>
    <row r="227" spans="2:3" ht="26.25" customHeight="1" x14ac:dyDescent="0.2">
      <c r="B227" s="3"/>
      <c r="C227" s="3"/>
    </row>
    <row r="228" spans="2:3" ht="26.25" customHeight="1" x14ac:dyDescent="0.2">
      <c r="B228" s="3"/>
      <c r="C228" s="3"/>
    </row>
    <row r="229" spans="2:3" ht="26.25" customHeight="1" x14ac:dyDescent="0.2">
      <c r="B229" s="3"/>
      <c r="C229" s="3"/>
    </row>
    <row r="230" spans="2:3" ht="26.25" customHeight="1" x14ac:dyDescent="0.2">
      <c r="B230" s="3"/>
      <c r="C230" s="3"/>
    </row>
    <row r="231" spans="2:3" ht="26.25" customHeight="1" x14ac:dyDescent="0.2">
      <c r="B231" s="3"/>
      <c r="C231" s="3"/>
    </row>
    <row r="232" spans="2:3" ht="26.25" customHeight="1" x14ac:dyDescent="0.2">
      <c r="B232" s="3"/>
      <c r="C232" s="3"/>
    </row>
    <row r="233" spans="2:3" ht="26.25" customHeight="1" x14ac:dyDescent="0.2">
      <c r="B233" s="3"/>
      <c r="C233" s="3"/>
    </row>
    <row r="234" spans="2:3" ht="26.25" customHeight="1" x14ac:dyDescent="0.2">
      <c r="B234" s="3"/>
      <c r="C234" s="3"/>
    </row>
    <row r="235" spans="2:3" ht="26.25" customHeight="1" x14ac:dyDescent="0.2">
      <c r="B235" s="3"/>
      <c r="C235" s="3"/>
    </row>
    <row r="236" spans="2:3" ht="26.25" customHeight="1" x14ac:dyDescent="0.2">
      <c r="B236" s="3"/>
      <c r="C236" s="3"/>
    </row>
    <row r="237" spans="2:3" ht="26.25" customHeight="1" x14ac:dyDescent="0.2">
      <c r="B237" s="3"/>
      <c r="C237" s="3"/>
    </row>
    <row r="238" spans="2:3" ht="26.25" customHeight="1" x14ac:dyDescent="0.2">
      <c r="B238" s="3"/>
      <c r="C238" s="3"/>
    </row>
    <row r="239" spans="2:3" ht="26.25" customHeight="1" x14ac:dyDescent="0.2">
      <c r="B239" s="3"/>
      <c r="C239" s="3"/>
    </row>
    <row r="240" spans="2:3" ht="26.25" customHeight="1" x14ac:dyDescent="0.2">
      <c r="B240" s="3"/>
      <c r="C240" s="3"/>
    </row>
    <row r="241" spans="2:3" ht="26.25" customHeight="1" x14ac:dyDescent="0.2">
      <c r="B241" s="3"/>
      <c r="C241" s="3"/>
    </row>
    <row r="242" spans="2:3" ht="26.25" customHeight="1" x14ac:dyDescent="0.2">
      <c r="B242" s="3"/>
      <c r="C242" s="3"/>
    </row>
    <row r="243" spans="2:3" ht="26.25" customHeight="1" x14ac:dyDescent="0.2">
      <c r="B243" s="3"/>
      <c r="C243" s="3"/>
    </row>
    <row r="244" spans="2:3" ht="26.25" customHeight="1" x14ac:dyDescent="0.2">
      <c r="B244" s="3"/>
      <c r="C244" s="3"/>
    </row>
    <row r="245" spans="2:3" ht="26.25" customHeight="1" x14ac:dyDescent="0.2">
      <c r="B245" s="3"/>
      <c r="C245" s="3"/>
    </row>
    <row r="246" spans="2:3" ht="26.25" customHeight="1" x14ac:dyDescent="0.2">
      <c r="B246" s="3"/>
      <c r="C246" s="3"/>
    </row>
    <row r="247" spans="2:3" ht="26.25" customHeight="1" x14ac:dyDescent="0.2">
      <c r="B247" s="3"/>
      <c r="C247" s="3"/>
    </row>
    <row r="248" spans="2:3" ht="26.25" customHeight="1" x14ac:dyDescent="0.2">
      <c r="B248" s="3"/>
      <c r="C248" s="3"/>
    </row>
    <row r="249" spans="2:3" ht="26.25" customHeight="1" x14ac:dyDescent="0.2">
      <c r="B249" s="3"/>
      <c r="C249" s="3"/>
    </row>
    <row r="250" spans="2:3" ht="26.25" customHeight="1" x14ac:dyDescent="0.2">
      <c r="B250" s="3"/>
      <c r="C250" s="3"/>
    </row>
    <row r="251" spans="2:3" ht="26.25" customHeight="1" x14ac:dyDescent="0.2">
      <c r="B251" s="3"/>
      <c r="C251" s="3"/>
    </row>
    <row r="252" spans="2:3" ht="26.25" customHeight="1" x14ac:dyDescent="0.2">
      <c r="B252" s="3"/>
      <c r="C252" s="3"/>
    </row>
    <row r="253" spans="2:3" ht="26.25" customHeight="1" x14ac:dyDescent="0.2">
      <c r="B253" s="3"/>
      <c r="C253" s="3"/>
    </row>
    <row r="254" spans="2:3" ht="26.25" customHeight="1" x14ac:dyDescent="0.2">
      <c r="B254" s="3"/>
      <c r="C254" s="3"/>
    </row>
    <row r="255" spans="2:3" ht="26.25" customHeight="1" x14ac:dyDescent="0.2">
      <c r="B255" s="3"/>
      <c r="C255" s="3"/>
    </row>
    <row r="256" spans="2:3" ht="26.25" customHeight="1" x14ac:dyDescent="0.2">
      <c r="B256" s="3"/>
      <c r="C256" s="3"/>
    </row>
    <row r="257" spans="2:3" ht="26.25" customHeight="1" x14ac:dyDescent="0.2">
      <c r="B257" s="3"/>
      <c r="C257" s="3"/>
    </row>
    <row r="258" spans="2:3" ht="26.25" customHeight="1" x14ac:dyDescent="0.2">
      <c r="B258" s="3"/>
      <c r="C258" s="3"/>
    </row>
  </sheetData>
  <mergeCells count="6">
    <mergeCell ref="D7:E7"/>
    <mergeCell ref="B30:B32"/>
    <mergeCell ref="B2:C6"/>
    <mergeCell ref="B9:B14"/>
    <mergeCell ref="B15:B21"/>
    <mergeCell ref="B22:B29"/>
  </mergeCells>
  <phoneticPr fontId="2"/>
  <printOptions horizontalCentered="1"/>
  <pageMargins left="0.78740157480314965" right="0.39370078740157483" top="0.59055118110236227" bottom="0.59055118110236227" header="0.51181102362204722" footer="0.19685039370078741"/>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view="pageBreakPreview" zoomScale="85" zoomScaleNormal="100" zoomScaleSheetLayoutView="85" workbookViewId="0"/>
  </sheetViews>
  <sheetFormatPr defaultColWidth="3.77734375" defaultRowHeight="25.5" customHeight="1" x14ac:dyDescent="0.2"/>
  <cols>
    <col min="1" max="9" width="3.77734375" style="3"/>
    <col min="10" max="10" width="3.77734375" style="3" customWidth="1"/>
    <col min="11" max="12" width="3.77734375" style="3"/>
    <col min="13" max="13" width="3.77734375" style="93"/>
    <col min="14" max="16384" width="3.77734375" style="3"/>
  </cols>
  <sheetData>
    <row r="1" spans="1:24" ht="25.5" customHeight="1" x14ac:dyDescent="0.2">
      <c r="B1" s="286" t="s">
        <v>976</v>
      </c>
      <c r="C1" s="285"/>
      <c r="D1" s="285"/>
      <c r="E1" s="285"/>
      <c r="F1" s="285"/>
      <c r="G1" s="285"/>
      <c r="H1" s="285"/>
      <c r="I1" s="285"/>
      <c r="J1" s="285"/>
      <c r="K1" s="285"/>
      <c r="L1" s="285"/>
      <c r="M1" s="285"/>
      <c r="N1" s="246"/>
      <c r="O1" s="246"/>
      <c r="P1" s="246"/>
      <c r="Q1" s="246"/>
      <c r="R1" s="246"/>
      <c r="S1" s="246"/>
      <c r="T1" s="246"/>
      <c r="U1" s="246"/>
      <c r="V1" s="246"/>
      <c r="W1" s="246"/>
      <c r="X1" s="246"/>
    </row>
    <row r="2" spans="1:24" ht="25.5" customHeight="1" x14ac:dyDescent="0.2">
      <c r="C2" s="394" t="s">
        <v>1151</v>
      </c>
      <c r="D2" s="394"/>
      <c r="E2" s="394"/>
      <c r="F2" s="394"/>
      <c r="G2" s="394"/>
      <c r="H2" s="394"/>
      <c r="I2" s="394"/>
      <c r="J2" s="394"/>
      <c r="K2" s="394"/>
      <c r="L2" s="394"/>
      <c r="M2" s="394"/>
      <c r="N2" s="394"/>
      <c r="O2" s="394"/>
      <c r="P2" s="394"/>
      <c r="Q2" s="394"/>
      <c r="R2" s="394"/>
      <c r="S2" s="394"/>
      <c r="T2" s="394"/>
      <c r="U2" s="394"/>
      <c r="V2" s="394"/>
      <c r="W2" s="394"/>
      <c r="X2" s="394"/>
    </row>
    <row r="3" spans="1:24" ht="25.5" customHeight="1" x14ac:dyDescent="0.2">
      <c r="A3" s="158"/>
      <c r="B3" s="158"/>
      <c r="C3" s="394"/>
      <c r="D3" s="394"/>
      <c r="E3" s="394"/>
      <c r="F3" s="394"/>
      <c r="G3" s="394"/>
      <c r="H3" s="394"/>
      <c r="I3" s="394"/>
      <c r="J3" s="394"/>
      <c r="K3" s="394"/>
      <c r="L3" s="394"/>
      <c r="M3" s="394"/>
      <c r="N3" s="394"/>
      <c r="O3" s="394"/>
      <c r="P3" s="394"/>
      <c r="Q3" s="394"/>
      <c r="R3" s="394"/>
      <c r="S3" s="394"/>
      <c r="T3" s="394"/>
      <c r="U3" s="394"/>
      <c r="V3" s="394"/>
      <c r="W3" s="394"/>
      <c r="X3" s="394"/>
    </row>
    <row r="4" spans="1:24" ht="25.5" customHeight="1" x14ac:dyDescent="0.2">
      <c r="A4" s="158"/>
      <c r="B4" s="158"/>
      <c r="C4" s="394"/>
      <c r="D4" s="394"/>
      <c r="E4" s="394"/>
      <c r="F4" s="394"/>
      <c r="G4" s="394"/>
      <c r="H4" s="394"/>
      <c r="I4" s="394"/>
      <c r="J4" s="394"/>
      <c r="K4" s="394"/>
      <c r="L4" s="394"/>
      <c r="M4" s="394"/>
      <c r="N4" s="394"/>
      <c r="O4" s="394"/>
      <c r="P4" s="394"/>
      <c r="Q4" s="394"/>
      <c r="R4" s="394"/>
      <c r="S4" s="394"/>
      <c r="T4" s="394"/>
      <c r="U4" s="394"/>
      <c r="V4" s="394"/>
      <c r="W4" s="394"/>
      <c r="X4" s="394"/>
    </row>
    <row r="5" spans="1:24" ht="25.5" customHeight="1" x14ac:dyDescent="0.2">
      <c r="C5" s="439" t="s">
        <v>572</v>
      </c>
      <c r="D5" s="440"/>
      <c r="E5" s="440"/>
      <c r="F5" s="440"/>
      <c r="G5" s="440"/>
      <c r="H5" s="440"/>
      <c r="I5" s="440"/>
      <c r="J5" s="440" t="s">
        <v>203</v>
      </c>
      <c r="K5" s="440"/>
      <c r="L5" s="440"/>
      <c r="M5" s="442"/>
      <c r="N5" s="636" t="s">
        <v>571</v>
      </c>
      <c r="O5" s="440"/>
      <c r="P5" s="440"/>
      <c r="Q5" s="440"/>
      <c r="R5" s="440"/>
      <c r="S5" s="440"/>
      <c r="T5" s="440"/>
      <c r="U5" s="440" t="s">
        <v>203</v>
      </c>
      <c r="V5" s="440"/>
      <c r="W5" s="440"/>
      <c r="X5" s="442"/>
    </row>
    <row r="6" spans="1:24" ht="25.5" customHeight="1" x14ac:dyDescent="0.2">
      <c r="C6" s="448" t="s">
        <v>204</v>
      </c>
      <c r="D6" s="446"/>
      <c r="E6" s="446"/>
      <c r="F6" s="446"/>
      <c r="G6" s="446"/>
      <c r="H6" s="446"/>
      <c r="I6" s="446"/>
      <c r="J6" s="620" t="s">
        <v>568</v>
      </c>
      <c r="K6" s="620"/>
      <c r="L6" s="620"/>
      <c r="M6" s="621"/>
      <c r="N6" s="633" t="s">
        <v>205</v>
      </c>
      <c r="O6" s="446"/>
      <c r="P6" s="446"/>
      <c r="Q6" s="446"/>
      <c r="R6" s="446"/>
      <c r="S6" s="446"/>
      <c r="T6" s="446"/>
      <c r="U6" s="620" t="s">
        <v>564</v>
      </c>
      <c r="V6" s="620"/>
      <c r="W6" s="620"/>
      <c r="X6" s="621"/>
    </row>
    <row r="7" spans="1:24" ht="25.5" customHeight="1" x14ac:dyDescent="0.2">
      <c r="C7" s="438" t="s">
        <v>206</v>
      </c>
      <c r="D7" s="436"/>
      <c r="E7" s="436"/>
      <c r="F7" s="436"/>
      <c r="G7" s="436"/>
      <c r="H7" s="436"/>
      <c r="I7" s="436"/>
      <c r="J7" s="625" t="s">
        <v>565</v>
      </c>
      <c r="K7" s="625"/>
      <c r="L7" s="625"/>
      <c r="M7" s="626"/>
      <c r="N7" s="634" t="s">
        <v>207</v>
      </c>
      <c r="O7" s="436"/>
      <c r="P7" s="436"/>
      <c r="Q7" s="436"/>
      <c r="R7" s="436"/>
      <c r="S7" s="436"/>
      <c r="T7" s="436"/>
      <c r="U7" s="625" t="s">
        <v>565</v>
      </c>
      <c r="V7" s="625"/>
      <c r="W7" s="625"/>
      <c r="X7" s="626"/>
    </row>
    <row r="8" spans="1:24" ht="25.5" customHeight="1" x14ac:dyDescent="0.2">
      <c r="C8" s="438" t="s">
        <v>208</v>
      </c>
      <c r="D8" s="436"/>
      <c r="E8" s="436"/>
      <c r="F8" s="436"/>
      <c r="G8" s="436"/>
      <c r="H8" s="436"/>
      <c r="I8" s="436"/>
      <c r="J8" s="625" t="s">
        <v>569</v>
      </c>
      <c r="K8" s="625"/>
      <c r="L8" s="625"/>
      <c r="M8" s="626"/>
      <c r="N8" s="634" t="s">
        <v>209</v>
      </c>
      <c r="O8" s="436"/>
      <c r="P8" s="436"/>
      <c r="Q8" s="436"/>
      <c r="R8" s="436"/>
      <c r="S8" s="436"/>
      <c r="T8" s="436"/>
      <c r="U8" s="625" t="s">
        <v>566</v>
      </c>
      <c r="V8" s="625"/>
      <c r="W8" s="625"/>
      <c r="X8" s="626"/>
    </row>
    <row r="9" spans="1:24" ht="25.5" customHeight="1" x14ac:dyDescent="0.2">
      <c r="C9" s="430" t="s">
        <v>210</v>
      </c>
      <c r="D9" s="431"/>
      <c r="E9" s="431"/>
      <c r="F9" s="431"/>
      <c r="G9" s="431"/>
      <c r="H9" s="431"/>
      <c r="I9" s="431"/>
      <c r="J9" s="625" t="s">
        <v>570</v>
      </c>
      <c r="K9" s="625"/>
      <c r="L9" s="625"/>
      <c r="M9" s="626"/>
      <c r="N9" s="642" t="s">
        <v>211</v>
      </c>
      <c r="O9" s="635" t="s">
        <v>574</v>
      </c>
      <c r="P9" s="635"/>
      <c r="Q9" s="635"/>
      <c r="R9" s="635"/>
      <c r="S9" s="635"/>
      <c r="T9" s="635"/>
      <c r="U9" s="625" t="s">
        <v>567</v>
      </c>
      <c r="V9" s="625"/>
      <c r="W9" s="625"/>
      <c r="X9" s="626"/>
    </row>
    <row r="10" spans="1:24" ht="25.5" customHeight="1" x14ac:dyDescent="0.2">
      <c r="C10" s="438" t="s">
        <v>219</v>
      </c>
      <c r="D10" s="436"/>
      <c r="E10" s="436"/>
      <c r="F10" s="436"/>
      <c r="G10" s="436"/>
      <c r="H10" s="436"/>
      <c r="I10" s="436"/>
      <c r="J10" s="627" t="s">
        <v>212</v>
      </c>
      <c r="K10" s="627"/>
      <c r="L10" s="627"/>
      <c r="M10" s="628"/>
      <c r="N10" s="642"/>
      <c r="O10" s="635" t="s">
        <v>575</v>
      </c>
      <c r="P10" s="635"/>
      <c r="Q10" s="635"/>
      <c r="R10" s="635"/>
      <c r="S10" s="635"/>
      <c r="T10" s="635"/>
      <c r="U10" s="625" t="s">
        <v>566</v>
      </c>
      <c r="V10" s="625"/>
      <c r="W10" s="625"/>
      <c r="X10" s="626"/>
    </row>
    <row r="11" spans="1:24" ht="25.5" customHeight="1" x14ac:dyDescent="0.2">
      <c r="C11" s="438" t="s">
        <v>213</v>
      </c>
      <c r="D11" s="436"/>
      <c r="E11" s="436"/>
      <c r="F11" s="436"/>
      <c r="G11" s="436"/>
      <c r="H11" s="436"/>
      <c r="I11" s="436"/>
      <c r="J11" s="625" t="s">
        <v>564</v>
      </c>
      <c r="K11" s="625"/>
      <c r="L11" s="625"/>
      <c r="M11" s="626"/>
      <c r="N11" s="643"/>
      <c r="O11" s="646" t="s">
        <v>214</v>
      </c>
      <c r="P11" s="646"/>
      <c r="Q11" s="646"/>
      <c r="R11" s="646"/>
      <c r="S11" s="646"/>
      <c r="T11" s="646"/>
      <c r="U11" s="637" t="s">
        <v>564</v>
      </c>
      <c r="V11" s="637"/>
      <c r="W11" s="637"/>
      <c r="X11" s="638"/>
    </row>
    <row r="12" spans="1:24" ht="25.5" customHeight="1" x14ac:dyDescent="0.2">
      <c r="C12" s="451" t="s">
        <v>215</v>
      </c>
      <c r="D12" s="452"/>
      <c r="E12" s="452"/>
      <c r="F12" s="452"/>
      <c r="G12" s="452"/>
      <c r="H12" s="452"/>
      <c r="I12" s="452"/>
      <c r="J12" s="644" t="s">
        <v>573</v>
      </c>
      <c r="K12" s="644"/>
      <c r="L12" s="644"/>
      <c r="M12" s="645"/>
      <c r="N12" s="639"/>
      <c r="O12" s="640"/>
      <c r="P12" s="640"/>
      <c r="Q12" s="640"/>
      <c r="R12" s="640"/>
      <c r="S12" s="640"/>
      <c r="T12" s="640"/>
      <c r="U12" s="640"/>
      <c r="V12" s="640"/>
      <c r="W12" s="640"/>
      <c r="X12" s="641"/>
    </row>
    <row r="13" spans="1:24" ht="25.5" customHeight="1" x14ac:dyDescent="0.2">
      <c r="L13" s="93"/>
      <c r="M13" s="3"/>
    </row>
    <row r="14" spans="1:24" ht="25.5" customHeight="1" x14ac:dyDescent="0.2">
      <c r="A14" s="246"/>
      <c r="B14" s="286" t="s">
        <v>977</v>
      </c>
      <c r="C14" s="285"/>
      <c r="D14" s="285"/>
      <c r="E14" s="285"/>
      <c r="F14" s="285"/>
      <c r="G14" s="285"/>
      <c r="H14" s="285"/>
      <c r="I14" s="285"/>
      <c r="J14" s="285"/>
      <c r="K14" s="285"/>
      <c r="L14" s="285"/>
      <c r="M14" s="285"/>
      <c r="N14" s="246"/>
      <c r="O14" s="246"/>
      <c r="P14" s="246"/>
      <c r="Q14" s="246"/>
      <c r="R14" s="246"/>
      <c r="S14" s="246"/>
      <c r="T14" s="246"/>
      <c r="U14" s="246"/>
      <c r="V14" s="246"/>
      <c r="W14" s="246"/>
      <c r="X14" s="246"/>
    </row>
    <row r="15" spans="1:24" ht="25.5" customHeight="1" x14ac:dyDescent="0.2">
      <c r="A15" s="288"/>
      <c r="B15" s="288"/>
      <c r="C15" s="288"/>
      <c r="D15" s="288"/>
      <c r="E15" s="288"/>
      <c r="F15" s="288"/>
      <c r="G15" s="288"/>
      <c r="H15" s="288"/>
      <c r="I15" s="288"/>
      <c r="J15" s="288"/>
      <c r="K15" s="289" t="s">
        <v>324</v>
      </c>
      <c r="L15" s="246"/>
      <c r="M15" s="288"/>
      <c r="N15" s="246"/>
      <c r="O15" s="246"/>
      <c r="P15" s="246"/>
      <c r="Q15" s="246"/>
      <c r="R15" s="246"/>
      <c r="T15" s="246"/>
      <c r="U15" s="246"/>
      <c r="V15" s="246"/>
      <c r="W15" s="246"/>
      <c r="X15" s="246"/>
    </row>
    <row r="16" spans="1:24" ht="25.5" customHeight="1" x14ac:dyDescent="0.2">
      <c r="C16" s="300"/>
      <c r="D16" s="301"/>
      <c r="E16" s="301"/>
      <c r="F16" s="301"/>
      <c r="G16" s="302" t="s">
        <v>576</v>
      </c>
      <c r="H16" s="396" t="s">
        <v>1069</v>
      </c>
      <c r="I16" s="396"/>
      <c r="J16" s="396"/>
      <c r="K16" s="397"/>
      <c r="M16" s="3"/>
    </row>
    <row r="17" spans="1:18" ht="25.5" customHeight="1" x14ac:dyDescent="0.2">
      <c r="C17" s="303" t="s">
        <v>216</v>
      </c>
      <c r="D17" s="251"/>
      <c r="E17" s="251"/>
      <c r="F17" s="251"/>
      <c r="G17" s="304"/>
      <c r="H17" s="398"/>
      <c r="I17" s="398"/>
      <c r="J17" s="398"/>
      <c r="K17" s="399"/>
      <c r="M17" s="3"/>
    </row>
    <row r="18" spans="1:18" ht="25.5" customHeight="1" x14ac:dyDescent="0.2">
      <c r="C18" s="619" t="s">
        <v>217</v>
      </c>
      <c r="D18" s="620"/>
      <c r="E18" s="620"/>
      <c r="F18" s="620"/>
      <c r="G18" s="621"/>
      <c r="H18" s="629">
        <v>2114</v>
      </c>
      <c r="I18" s="629"/>
      <c r="J18" s="629"/>
      <c r="K18" s="630"/>
      <c r="M18" s="3"/>
    </row>
    <row r="19" spans="1:18" ht="25.5" customHeight="1" x14ac:dyDescent="0.2">
      <c r="C19" s="622" t="s">
        <v>473</v>
      </c>
      <c r="D19" s="623"/>
      <c r="E19" s="623"/>
      <c r="F19" s="623"/>
      <c r="G19" s="624"/>
      <c r="H19" s="631">
        <v>968</v>
      </c>
      <c r="I19" s="631"/>
      <c r="J19" s="631"/>
      <c r="K19" s="632"/>
      <c r="M19" s="3"/>
    </row>
    <row r="20" spans="1:18" ht="25.5" customHeight="1" x14ac:dyDescent="0.2">
      <c r="C20" s="622" t="s">
        <v>577</v>
      </c>
      <c r="D20" s="623"/>
      <c r="E20" s="623"/>
      <c r="F20" s="623"/>
      <c r="G20" s="624"/>
      <c r="H20" s="631">
        <v>1129</v>
      </c>
      <c r="I20" s="631"/>
      <c r="J20" s="631"/>
      <c r="K20" s="632"/>
      <c r="M20" s="3"/>
    </row>
    <row r="21" spans="1:18" ht="25.5" customHeight="1" x14ac:dyDescent="0.2">
      <c r="C21" s="650" t="s">
        <v>475</v>
      </c>
      <c r="D21" s="651"/>
      <c r="E21" s="651"/>
      <c r="F21" s="651"/>
      <c r="G21" s="652"/>
      <c r="H21" s="659">
        <v>14</v>
      </c>
      <c r="I21" s="659"/>
      <c r="J21" s="659"/>
      <c r="K21" s="660"/>
      <c r="M21" s="3"/>
    </row>
    <row r="22" spans="1:18" ht="25.5" customHeight="1" x14ac:dyDescent="0.2">
      <c r="C22" s="439" t="s">
        <v>218</v>
      </c>
      <c r="D22" s="440"/>
      <c r="E22" s="440"/>
      <c r="F22" s="440"/>
      <c r="G22" s="442"/>
      <c r="H22" s="657">
        <f>SUM(H18:K21)</f>
        <v>4225</v>
      </c>
      <c r="I22" s="657"/>
      <c r="J22" s="657"/>
      <c r="K22" s="658"/>
      <c r="M22" s="3"/>
    </row>
    <row r="24" spans="1:18" ht="25.5" customHeight="1" x14ac:dyDescent="0.2">
      <c r="A24" s="246"/>
      <c r="B24" s="287" t="s">
        <v>1152</v>
      </c>
      <c r="C24" s="288"/>
      <c r="D24" s="288"/>
      <c r="E24" s="288"/>
      <c r="F24" s="288"/>
      <c r="G24" s="288"/>
      <c r="H24" s="288"/>
      <c r="I24" s="288"/>
      <c r="J24" s="288"/>
      <c r="K24" s="288"/>
      <c r="L24" s="288"/>
      <c r="M24" s="288"/>
      <c r="N24" s="246"/>
      <c r="O24" s="246"/>
      <c r="P24" s="246"/>
      <c r="Q24" s="246"/>
      <c r="R24" s="246"/>
    </row>
    <row r="25" spans="1:18" ht="25.5" customHeight="1" x14ac:dyDescent="0.2">
      <c r="A25" s="288"/>
      <c r="B25" s="288"/>
      <c r="C25" s="288"/>
      <c r="D25" s="288"/>
      <c r="E25" s="288"/>
      <c r="F25" s="288"/>
      <c r="G25" s="288"/>
      <c r="H25" s="288"/>
      <c r="I25" s="288"/>
      <c r="J25" s="246"/>
      <c r="K25" s="288"/>
      <c r="L25" s="288"/>
      <c r="M25" s="288"/>
      <c r="N25" s="246"/>
      <c r="O25" s="246"/>
      <c r="P25" s="246"/>
      <c r="Q25" s="289" t="s">
        <v>325</v>
      </c>
      <c r="R25" s="246"/>
    </row>
    <row r="26" spans="1:18" ht="25.5" customHeight="1" x14ac:dyDescent="0.2">
      <c r="A26" s="246"/>
      <c r="B26" s="246"/>
      <c r="C26" s="653" t="s">
        <v>578</v>
      </c>
      <c r="D26" s="654"/>
      <c r="E26" s="654"/>
      <c r="F26" s="654"/>
      <c r="G26" s="654"/>
      <c r="H26" s="609" t="s">
        <v>580</v>
      </c>
      <c r="I26" s="609"/>
      <c r="J26" s="609"/>
      <c r="K26" s="609"/>
      <c r="L26" s="609"/>
      <c r="M26" s="609" t="s">
        <v>579</v>
      </c>
      <c r="N26" s="609"/>
      <c r="O26" s="609"/>
      <c r="P26" s="609"/>
      <c r="Q26" s="610"/>
      <c r="R26" s="246"/>
    </row>
    <row r="27" spans="1:18" ht="25.5" customHeight="1" x14ac:dyDescent="0.2">
      <c r="A27" s="246"/>
      <c r="B27" s="246"/>
      <c r="C27" s="655"/>
      <c r="D27" s="656"/>
      <c r="E27" s="656"/>
      <c r="F27" s="656"/>
      <c r="G27" s="656"/>
      <c r="H27" s="611"/>
      <c r="I27" s="611"/>
      <c r="J27" s="611"/>
      <c r="K27" s="611"/>
      <c r="L27" s="611"/>
      <c r="M27" s="611"/>
      <c r="N27" s="611"/>
      <c r="O27" s="611"/>
      <c r="P27" s="611"/>
      <c r="Q27" s="612"/>
      <c r="R27" s="246"/>
    </row>
    <row r="28" spans="1:18" ht="25.5" customHeight="1" x14ac:dyDescent="0.2">
      <c r="A28" s="246"/>
      <c r="B28" s="246"/>
      <c r="C28" s="619" t="s">
        <v>217</v>
      </c>
      <c r="D28" s="620"/>
      <c r="E28" s="620"/>
      <c r="F28" s="620"/>
      <c r="G28" s="620"/>
      <c r="H28" s="661">
        <v>50.035502958579883</v>
      </c>
      <c r="I28" s="661"/>
      <c r="J28" s="661"/>
      <c r="K28" s="661"/>
      <c r="L28" s="661"/>
      <c r="M28" s="613">
        <v>26.788316543116007</v>
      </c>
      <c r="N28" s="613"/>
      <c r="O28" s="613"/>
      <c r="P28" s="613"/>
      <c r="Q28" s="614"/>
      <c r="R28" s="246"/>
    </row>
    <row r="29" spans="1:18" ht="25.5" customHeight="1" x14ac:dyDescent="0.2">
      <c r="A29" s="246"/>
      <c r="B29" s="246"/>
      <c r="C29" s="622" t="s">
        <v>473</v>
      </c>
      <c r="D29" s="623"/>
      <c r="E29" s="623"/>
      <c r="F29" s="623"/>
      <c r="G29" s="623"/>
      <c r="H29" s="607">
        <v>22.911242603550296</v>
      </c>
      <c r="I29" s="607"/>
      <c r="J29" s="607"/>
      <c r="K29" s="607"/>
      <c r="L29" s="607"/>
      <c r="M29" s="615">
        <v>25.797195897937204</v>
      </c>
      <c r="N29" s="615"/>
      <c r="O29" s="615"/>
      <c r="P29" s="615"/>
      <c r="Q29" s="616"/>
      <c r="R29" s="246"/>
    </row>
    <row r="30" spans="1:18" ht="25.5" customHeight="1" x14ac:dyDescent="0.2">
      <c r="A30" s="246"/>
      <c r="B30" s="246"/>
      <c r="C30" s="622" t="s">
        <v>577</v>
      </c>
      <c r="D30" s="623"/>
      <c r="E30" s="623"/>
      <c r="F30" s="623"/>
      <c r="G30" s="623"/>
      <c r="H30" s="607">
        <v>26.721893491124259</v>
      </c>
      <c r="I30" s="607"/>
      <c r="J30" s="607"/>
      <c r="K30" s="607"/>
      <c r="L30" s="607"/>
      <c r="M30" s="615">
        <v>47.376471972556367</v>
      </c>
      <c r="N30" s="615"/>
      <c r="O30" s="615"/>
      <c r="P30" s="615"/>
      <c r="Q30" s="616"/>
      <c r="R30" s="246"/>
    </row>
    <row r="31" spans="1:18" ht="25.5" customHeight="1" x14ac:dyDescent="0.2">
      <c r="A31" s="246"/>
      <c r="B31" s="246"/>
      <c r="C31" s="650" t="s">
        <v>292</v>
      </c>
      <c r="D31" s="651"/>
      <c r="E31" s="651"/>
      <c r="F31" s="651"/>
      <c r="G31" s="651"/>
      <c r="H31" s="608">
        <v>0.33136094674556216</v>
      </c>
      <c r="I31" s="608"/>
      <c r="J31" s="608"/>
      <c r="K31" s="608"/>
      <c r="L31" s="608"/>
      <c r="M31" s="617">
        <v>3.8015586390420075E-2</v>
      </c>
      <c r="N31" s="617"/>
      <c r="O31" s="617"/>
      <c r="P31" s="617"/>
      <c r="Q31" s="618"/>
      <c r="R31" s="246"/>
    </row>
    <row r="32" spans="1:18" ht="25.5" customHeight="1" x14ac:dyDescent="0.2">
      <c r="A32" s="246"/>
      <c r="B32" s="246"/>
      <c r="C32" s="439" t="s">
        <v>218</v>
      </c>
      <c r="D32" s="440"/>
      <c r="E32" s="440"/>
      <c r="F32" s="440"/>
      <c r="G32" s="440"/>
      <c r="H32" s="647">
        <v>100</v>
      </c>
      <c r="I32" s="647"/>
      <c r="J32" s="647"/>
      <c r="K32" s="647"/>
      <c r="L32" s="647"/>
      <c r="M32" s="648">
        <v>99.999999999999986</v>
      </c>
      <c r="N32" s="648"/>
      <c r="O32" s="648"/>
      <c r="P32" s="648"/>
      <c r="Q32" s="649"/>
      <c r="R32" s="246"/>
    </row>
  </sheetData>
  <mergeCells count="62">
    <mergeCell ref="H32:L32"/>
    <mergeCell ref="M32:Q32"/>
    <mergeCell ref="C20:G20"/>
    <mergeCell ref="C21:G21"/>
    <mergeCell ref="C22:G22"/>
    <mergeCell ref="C26:G27"/>
    <mergeCell ref="C28:G28"/>
    <mergeCell ref="C29:G29"/>
    <mergeCell ref="C30:G30"/>
    <mergeCell ref="C31:G31"/>
    <mergeCell ref="C32:G32"/>
    <mergeCell ref="H22:K22"/>
    <mergeCell ref="H20:K20"/>
    <mergeCell ref="H21:K21"/>
    <mergeCell ref="H26:L27"/>
    <mergeCell ref="H28:L28"/>
    <mergeCell ref="C2:X4"/>
    <mergeCell ref="J5:M5"/>
    <mergeCell ref="C10:I10"/>
    <mergeCell ref="C11:I11"/>
    <mergeCell ref="C12:I12"/>
    <mergeCell ref="N5:T5"/>
    <mergeCell ref="U5:X5"/>
    <mergeCell ref="U11:X11"/>
    <mergeCell ref="N12:X12"/>
    <mergeCell ref="N9:N11"/>
    <mergeCell ref="J11:M11"/>
    <mergeCell ref="J12:M12"/>
    <mergeCell ref="O11:T11"/>
    <mergeCell ref="U6:X6"/>
    <mergeCell ref="U7:X7"/>
    <mergeCell ref="U8:X8"/>
    <mergeCell ref="U9:X9"/>
    <mergeCell ref="U10:X10"/>
    <mergeCell ref="N6:T6"/>
    <mergeCell ref="N7:T7"/>
    <mergeCell ref="N8:T8"/>
    <mergeCell ref="O9:T9"/>
    <mergeCell ref="O10:T10"/>
    <mergeCell ref="C5:I5"/>
    <mergeCell ref="C6:I6"/>
    <mergeCell ref="C7:I7"/>
    <mergeCell ref="C8:I8"/>
    <mergeCell ref="C9:I9"/>
    <mergeCell ref="C18:G18"/>
    <mergeCell ref="C19:G19"/>
    <mergeCell ref="J6:M6"/>
    <mergeCell ref="J7:M7"/>
    <mergeCell ref="J8:M8"/>
    <mergeCell ref="J9:M9"/>
    <mergeCell ref="J10:M10"/>
    <mergeCell ref="H16:K17"/>
    <mergeCell ref="H18:K18"/>
    <mergeCell ref="H19:K19"/>
    <mergeCell ref="H29:L29"/>
    <mergeCell ref="H30:L30"/>
    <mergeCell ref="H31:L31"/>
    <mergeCell ref="M26:Q27"/>
    <mergeCell ref="M28:Q28"/>
    <mergeCell ref="M29:Q29"/>
    <mergeCell ref="M30:Q30"/>
    <mergeCell ref="M31:Q31"/>
  </mergeCells>
  <phoneticPr fontId="2"/>
  <pageMargins left="0.39370078740157483" right="0.78740157480314965" top="0.59055118110236227" bottom="0.59055118110236227" header="0.51181102362204722" footer="0.51181102362204722"/>
  <pageSetup paperSize="9" scale="9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view="pageBreakPreview" zoomScaleNormal="100" zoomScaleSheetLayoutView="100" workbookViewId="0"/>
  </sheetViews>
  <sheetFormatPr defaultColWidth="3.77734375" defaultRowHeight="22.5" customHeight="1" x14ac:dyDescent="0.2"/>
  <cols>
    <col min="1" max="16384" width="3.77734375" style="3"/>
  </cols>
  <sheetData>
    <row r="1" spans="1:24" ht="22.5" customHeight="1" thickBot="1" x14ac:dyDescent="0.25">
      <c r="A1" s="246" t="s">
        <v>1153</v>
      </c>
      <c r="B1" s="246"/>
      <c r="C1" s="246"/>
      <c r="D1" s="246"/>
      <c r="E1" s="246"/>
      <c r="F1" s="246"/>
      <c r="G1" s="246"/>
      <c r="H1" s="246"/>
      <c r="I1" s="246"/>
      <c r="J1" s="246"/>
      <c r="K1" s="246"/>
      <c r="L1" s="246"/>
      <c r="M1" s="246"/>
      <c r="N1" s="246"/>
      <c r="O1" s="246"/>
    </row>
    <row r="2" spans="1:24" ht="25.05" customHeight="1" x14ac:dyDescent="0.2">
      <c r="A2" s="246"/>
      <c r="B2" s="681" t="s">
        <v>598</v>
      </c>
      <c r="C2" s="682"/>
      <c r="D2" s="682"/>
      <c r="E2" s="682"/>
      <c r="F2" s="683"/>
      <c r="G2" s="667" t="s">
        <v>582</v>
      </c>
      <c r="H2" s="668"/>
      <c r="I2" s="668"/>
      <c r="J2" s="668"/>
      <c r="K2" s="668"/>
      <c r="L2" s="668"/>
      <c r="M2" s="668"/>
      <c r="N2" s="668"/>
      <c r="O2" s="669"/>
    </row>
    <row r="3" spans="1:24" ht="25.05" customHeight="1" x14ac:dyDescent="0.2">
      <c r="A3" s="246"/>
      <c r="B3" s="684"/>
      <c r="C3" s="685"/>
      <c r="D3" s="685"/>
      <c r="E3" s="685"/>
      <c r="F3" s="686"/>
      <c r="G3" s="677" t="s">
        <v>583</v>
      </c>
      <c r="H3" s="637"/>
      <c r="I3" s="680" t="s">
        <v>585</v>
      </c>
      <c r="J3" s="637"/>
      <c r="K3" s="680" t="s">
        <v>586</v>
      </c>
      <c r="L3" s="637"/>
      <c r="M3" s="637" t="s">
        <v>588</v>
      </c>
      <c r="N3" s="637"/>
      <c r="O3" s="662"/>
    </row>
    <row r="4" spans="1:24" ht="25.05" customHeight="1" x14ac:dyDescent="0.2">
      <c r="A4" s="246"/>
      <c r="B4" s="684"/>
      <c r="C4" s="685"/>
      <c r="D4" s="685"/>
      <c r="E4" s="685"/>
      <c r="F4" s="686"/>
      <c r="G4" s="678"/>
      <c r="H4" s="663"/>
      <c r="I4" s="663"/>
      <c r="J4" s="663"/>
      <c r="K4" s="663"/>
      <c r="L4" s="663"/>
      <c r="M4" s="663"/>
      <c r="N4" s="663"/>
      <c r="O4" s="664"/>
    </row>
    <row r="5" spans="1:24" ht="25.05" customHeight="1" x14ac:dyDescent="0.2">
      <c r="A5" s="246"/>
      <c r="B5" s="687"/>
      <c r="C5" s="688"/>
      <c r="D5" s="688"/>
      <c r="E5" s="688"/>
      <c r="F5" s="689"/>
      <c r="G5" s="679" t="s">
        <v>584</v>
      </c>
      <c r="H5" s="665"/>
      <c r="I5" s="665" t="s">
        <v>584</v>
      </c>
      <c r="J5" s="665"/>
      <c r="K5" s="665" t="s">
        <v>587</v>
      </c>
      <c r="L5" s="665"/>
      <c r="M5" s="665" t="s">
        <v>589</v>
      </c>
      <c r="N5" s="665"/>
      <c r="O5" s="666"/>
    </row>
    <row r="6" spans="1:24" ht="25.05" customHeight="1" x14ac:dyDescent="0.2">
      <c r="A6" s="246"/>
      <c r="B6" s="694" t="s">
        <v>581</v>
      </c>
      <c r="C6" s="695"/>
      <c r="D6" s="695"/>
      <c r="E6" s="695"/>
      <c r="F6" s="696"/>
      <c r="G6" s="290"/>
      <c r="H6" s="290"/>
      <c r="I6" s="290"/>
      <c r="J6" s="290"/>
      <c r="K6" s="290"/>
      <c r="L6" s="290"/>
      <c r="M6" s="290"/>
      <c r="N6" s="290"/>
      <c r="O6" s="291"/>
    </row>
    <row r="7" spans="1:24" ht="25.05" customHeight="1" x14ac:dyDescent="0.2">
      <c r="A7" s="246"/>
      <c r="B7" s="292"/>
      <c r="C7" s="674" t="s">
        <v>1154</v>
      </c>
      <c r="D7" s="675"/>
      <c r="E7" s="675"/>
      <c r="F7" s="676"/>
      <c r="G7" s="670">
        <v>30</v>
      </c>
      <c r="H7" s="671"/>
      <c r="I7" s="671">
        <v>4</v>
      </c>
      <c r="J7" s="671"/>
      <c r="K7" s="672">
        <f>IF(G7=0,0,I7/G7*100)</f>
        <v>13.333333333333334</v>
      </c>
      <c r="L7" s="672"/>
      <c r="M7" s="671">
        <v>134300</v>
      </c>
      <c r="N7" s="671"/>
      <c r="O7" s="673"/>
    </row>
    <row r="8" spans="1:24" ht="25.05" customHeight="1" thickBot="1" x14ac:dyDescent="0.25">
      <c r="A8" s="246"/>
      <c r="B8" s="694" t="s">
        <v>590</v>
      </c>
      <c r="C8" s="695"/>
      <c r="D8" s="695"/>
      <c r="E8" s="695"/>
      <c r="F8" s="696"/>
      <c r="G8" s="703">
        <v>0</v>
      </c>
      <c r="H8" s="704"/>
      <c r="I8" s="704">
        <v>0</v>
      </c>
      <c r="J8" s="704"/>
      <c r="K8" s="705">
        <f t="shared" ref="K8:K10" si="0">IF(G8=0,0,I8/G8*100)</f>
        <v>0</v>
      </c>
      <c r="L8" s="705"/>
      <c r="M8" s="704">
        <v>0</v>
      </c>
      <c r="N8" s="704"/>
      <c r="O8" s="706"/>
    </row>
    <row r="9" spans="1:24" ht="25.05" customHeight="1" thickBot="1" x14ac:dyDescent="0.25">
      <c r="A9" s="246"/>
      <c r="B9" s="697" t="s">
        <v>591</v>
      </c>
      <c r="C9" s="698"/>
      <c r="D9" s="698"/>
      <c r="E9" s="698"/>
      <c r="F9" s="699"/>
      <c r="G9" s="707">
        <f>SUM(G7:H8)</f>
        <v>30</v>
      </c>
      <c r="H9" s="708"/>
      <c r="I9" s="709">
        <f>SUM(I7:J8)</f>
        <v>4</v>
      </c>
      <c r="J9" s="708"/>
      <c r="K9" s="710">
        <f t="shared" si="0"/>
        <v>13.333333333333334</v>
      </c>
      <c r="L9" s="710"/>
      <c r="M9" s="708">
        <f>SUM(M7:O8)</f>
        <v>134300</v>
      </c>
      <c r="N9" s="708"/>
      <c r="O9" s="711"/>
    </row>
    <row r="10" spans="1:24" ht="25.05" customHeight="1" thickBot="1" x14ac:dyDescent="0.25">
      <c r="A10" s="246"/>
      <c r="B10" s="700" t="s">
        <v>592</v>
      </c>
      <c r="C10" s="701"/>
      <c r="D10" s="701"/>
      <c r="E10" s="701"/>
      <c r="F10" s="702"/>
      <c r="G10" s="690">
        <v>66</v>
      </c>
      <c r="H10" s="691"/>
      <c r="I10" s="691">
        <v>0</v>
      </c>
      <c r="J10" s="691"/>
      <c r="K10" s="692">
        <f t="shared" si="0"/>
        <v>0</v>
      </c>
      <c r="L10" s="692"/>
      <c r="M10" s="691">
        <v>225550</v>
      </c>
      <c r="N10" s="691"/>
      <c r="O10" s="693"/>
    </row>
    <row r="11" spans="1:24" ht="25.05" customHeight="1" thickBot="1" x14ac:dyDescent="0.25">
      <c r="A11" s="246"/>
      <c r="B11" s="758" t="s">
        <v>605</v>
      </c>
      <c r="C11" s="759"/>
      <c r="D11" s="759"/>
      <c r="E11" s="759"/>
      <c r="F11" s="760"/>
      <c r="G11" s="749">
        <f>(G9-G10)/G10*100</f>
        <v>-54.54545454545454</v>
      </c>
      <c r="H11" s="750"/>
      <c r="I11" s="751"/>
      <c r="J11" s="752"/>
      <c r="K11" s="753"/>
      <c r="L11" s="754"/>
      <c r="M11" s="755">
        <f>(M9-M10)/M10*100</f>
        <v>-40.45666149412547</v>
      </c>
      <c r="N11" s="756"/>
      <c r="O11" s="757"/>
    </row>
    <row r="12" spans="1:24" ht="25.05" customHeight="1" thickBot="1" x14ac:dyDescent="0.25"/>
    <row r="13" spans="1:24" ht="25.05" customHeight="1" x14ac:dyDescent="0.2">
      <c r="B13" s="681" t="s">
        <v>598</v>
      </c>
      <c r="C13" s="682"/>
      <c r="D13" s="682"/>
      <c r="E13" s="682"/>
      <c r="F13" s="683"/>
      <c r="G13" s="667" t="s">
        <v>593</v>
      </c>
      <c r="H13" s="668"/>
      <c r="I13" s="668"/>
      <c r="J13" s="668"/>
      <c r="K13" s="668"/>
      <c r="L13" s="668"/>
      <c r="M13" s="668"/>
      <c r="N13" s="668"/>
      <c r="O13" s="738"/>
      <c r="P13" s="735" t="s">
        <v>594</v>
      </c>
      <c r="Q13" s="736"/>
      <c r="R13" s="736"/>
      <c r="S13" s="736"/>
      <c r="T13" s="736"/>
      <c r="U13" s="736"/>
      <c r="V13" s="736"/>
      <c r="W13" s="736"/>
      <c r="X13" s="737"/>
    </row>
    <row r="14" spans="1:24" ht="25.05" customHeight="1" x14ac:dyDescent="0.2">
      <c r="B14" s="684"/>
      <c r="C14" s="685"/>
      <c r="D14" s="685"/>
      <c r="E14" s="685"/>
      <c r="F14" s="686"/>
      <c r="G14" s="677" t="s">
        <v>583</v>
      </c>
      <c r="H14" s="637"/>
      <c r="I14" s="680" t="s">
        <v>585</v>
      </c>
      <c r="J14" s="637"/>
      <c r="K14" s="680" t="s">
        <v>586</v>
      </c>
      <c r="L14" s="637"/>
      <c r="M14" s="637" t="s">
        <v>588</v>
      </c>
      <c r="N14" s="637"/>
      <c r="O14" s="638"/>
      <c r="P14" s="677" t="s">
        <v>583</v>
      </c>
      <c r="Q14" s="637"/>
      <c r="R14" s="680" t="s">
        <v>585</v>
      </c>
      <c r="S14" s="637"/>
      <c r="T14" s="680" t="s">
        <v>586</v>
      </c>
      <c r="U14" s="637"/>
      <c r="V14" s="637" t="s">
        <v>588</v>
      </c>
      <c r="W14" s="637"/>
      <c r="X14" s="662"/>
    </row>
    <row r="15" spans="1:24" ht="25.05" customHeight="1" x14ac:dyDescent="0.2">
      <c r="B15" s="684"/>
      <c r="C15" s="685"/>
      <c r="D15" s="685"/>
      <c r="E15" s="685"/>
      <c r="F15" s="686"/>
      <c r="G15" s="678"/>
      <c r="H15" s="663"/>
      <c r="I15" s="663"/>
      <c r="J15" s="663"/>
      <c r="K15" s="663"/>
      <c r="L15" s="663"/>
      <c r="M15" s="663"/>
      <c r="N15" s="663"/>
      <c r="O15" s="761"/>
      <c r="P15" s="678"/>
      <c r="Q15" s="663"/>
      <c r="R15" s="663"/>
      <c r="S15" s="663"/>
      <c r="T15" s="663"/>
      <c r="U15" s="663"/>
      <c r="V15" s="663"/>
      <c r="W15" s="663"/>
      <c r="X15" s="664"/>
    </row>
    <row r="16" spans="1:24" ht="25.05" customHeight="1" x14ac:dyDescent="0.2">
      <c r="B16" s="687"/>
      <c r="C16" s="688"/>
      <c r="D16" s="688"/>
      <c r="E16" s="688"/>
      <c r="F16" s="689"/>
      <c r="G16" s="679" t="s">
        <v>584</v>
      </c>
      <c r="H16" s="665"/>
      <c r="I16" s="665" t="s">
        <v>584</v>
      </c>
      <c r="J16" s="665"/>
      <c r="K16" s="665" t="s">
        <v>587</v>
      </c>
      <c r="L16" s="665"/>
      <c r="M16" s="665" t="s">
        <v>589</v>
      </c>
      <c r="N16" s="665"/>
      <c r="O16" s="713"/>
      <c r="P16" s="679" t="s">
        <v>584</v>
      </c>
      <c r="Q16" s="665"/>
      <c r="R16" s="665" t="s">
        <v>584</v>
      </c>
      <c r="S16" s="665"/>
      <c r="T16" s="665" t="s">
        <v>587</v>
      </c>
      <c r="U16" s="665"/>
      <c r="V16" s="665" t="s">
        <v>589</v>
      </c>
      <c r="W16" s="665"/>
      <c r="X16" s="666"/>
    </row>
    <row r="17" spans="2:24" ht="25.05" customHeight="1" x14ac:dyDescent="0.2">
      <c r="B17" s="714" t="s">
        <v>595</v>
      </c>
      <c r="C17" s="715"/>
      <c r="D17" s="715"/>
      <c r="E17" s="715"/>
      <c r="F17" s="716"/>
      <c r="G17" s="717">
        <v>2114</v>
      </c>
      <c r="H17" s="718"/>
      <c r="I17" s="719">
        <v>14</v>
      </c>
      <c r="J17" s="718"/>
      <c r="K17" s="720">
        <f>IF(G17=0,0,I17/G17*100)</f>
        <v>0.66225165562913912</v>
      </c>
      <c r="L17" s="721"/>
      <c r="M17" s="719">
        <v>1479800</v>
      </c>
      <c r="N17" s="743"/>
      <c r="O17" s="744"/>
      <c r="P17" s="717">
        <f>G17</f>
        <v>2114</v>
      </c>
      <c r="Q17" s="718"/>
      <c r="R17" s="719">
        <f>I17</f>
        <v>14</v>
      </c>
      <c r="S17" s="718"/>
      <c r="T17" s="720">
        <f>IF(P17=0,0,R17/P17*100)</f>
        <v>0.66225165562913912</v>
      </c>
      <c r="U17" s="721"/>
      <c r="V17" s="719">
        <f>M17</f>
        <v>1479800</v>
      </c>
      <c r="W17" s="743"/>
      <c r="X17" s="746"/>
    </row>
    <row r="18" spans="2:24" ht="25.05" customHeight="1" x14ac:dyDescent="0.2">
      <c r="B18" s="694" t="s">
        <v>581</v>
      </c>
      <c r="C18" s="695"/>
      <c r="D18" s="695"/>
      <c r="E18" s="695"/>
      <c r="F18" s="696"/>
      <c r="G18" s="293"/>
      <c r="H18" s="294"/>
      <c r="I18" s="294"/>
      <c r="J18" s="294"/>
      <c r="K18" s="295"/>
      <c r="L18" s="295"/>
      <c r="M18" s="294"/>
      <c r="N18" s="294"/>
      <c r="O18" s="296"/>
      <c r="P18" s="293"/>
      <c r="Q18" s="294"/>
      <c r="R18" s="294"/>
      <c r="S18" s="294"/>
      <c r="T18" s="295"/>
      <c r="U18" s="295"/>
      <c r="V18" s="294"/>
      <c r="W18" s="294"/>
      <c r="X18" s="297"/>
    </row>
    <row r="19" spans="2:24" ht="25.05" customHeight="1" x14ac:dyDescent="0.2">
      <c r="B19" s="298"/>
      <c r="C19" s="723" t="s">
        <v>1154</v>
      </c>
      <c r="D19" s="723"/>
      <c r="E19" s="723"/>
      <c r="F19" s="724"/>
      <c r="G19" s="731">
        <v>938</v>
      </c>
      <c r="H19" s="732"/>
      <c r="I19" s="732">
        <v>0</v>
      </c>
      <c r="J19" s="732"/>
      <c r="K19" s="727">
        <f>IF(G19=0,0,I19/G19*100)</f>
        <v>0</v>
      </c>
      <c r="L19" s="728"/>
      <c r="M19" s="732">
        <v>1290750</v>
      </c>
      <c r="N19" s="732"/>
      <c r="O19" s="762"/>
      <c r="P19" s="731">
        <f>G19+G7</f>
        <v>968</v>
      </c>
      <c r="Q19" s="732"/>
      <c r="R19" s="732">
        <f>I19+I7</f>
        <v>4</v>
      </c>
      <c r="S19" s="732"/>
      <c r="T19" s="747">
        <f>IF(P19=0,0,R19/P19*100)</f>
        <v>0.41322314049586778</v>
      </c>
      <c r="U19" s="747"/>
      <c r="V19" s="732">
        <f>M19+M7</f>
        <v>1425050</v>
      </c>
      <c r="W19" s="732"/>
      <c r="X19" s="748"/>
    </row>
    <row r="20" spans="2:24" ht="25.05" customHeight="1" x14ac:dyDescent="0.2">
      <c r="B20" s="694" t="s">
        <v>596</v>
      </c>
      <c r="C20" s="695"/>
      <c r="D20" s="695"/>
      <c r="E20" s="695"/>
      <c r="F20" s="696"/>
      <c r="G20" s="293"/>
      <c r="H20" s="294"/>
      <c r="I20" s="294"/>
      <c r="J20" s="294"/>
      <c r="K20" s="295"/>
      <c r="L20" s="295"/>
      <c r="M20" s="294"/>
      <c r="N20" s="294"/>
      <c r="O20" s="296"/>
      <c r="P20" s="293"/>
      <c r="Q20" s="294"/>
      <c r="R20" s="294"/>
      <c r="S20" s="294"/>
      <c r="T20" s="295"/>
      <c r="U20" s="295"/>
      <c r="V20" s="294"/>
      <c r="W20" s="294"/>
      <c r="X20" s="297"/>
    </row>
    <row r="21" spans="2:24" ht="25.05" customHeight="1" x14ac:dyDescent="0.2">
      <c r="B21" s="298"/>
      <c r="C21" s="722" t="s">
        <v>597</v>
      </c>
      <c r="D21" s="723"/>
      <c r="E21" s="723"/>
      <c r="F21" s="724"/>
      <c r="G21" s="742">
        <v>766</v>
      </c>
      <c r="H21" s="726"/>
      <c r="I21" s="725">
        <v>0</v>
      </c>
      <c r="J21" s="726"/>
      <c r="K21" s="727">
        <f t="shared" ref="K21:K30" si="1">IF(G21=0,0,I21/G21*100)</f>
        <v>0</v>
      </c>
      <c r="L21" s="728"/>
      <c r="M21" s="725">
        <v>1585200</v>
      </c>
      <c r="N21" s="729"/>
      <c r="O21" s="730"/>
      <c r="P21" s="742">
        <f>G21</f>
        <v>766</v>
      </c>
      <c r="Q21" s="726"/>
      <c r="R21" s="725">
        <f>I21</f>
        <v>0</v>
      </c>
      <c r="S21" s="726"/>
      <c r="T21" s="727">
        <f t="shared" ref="T21:T30" si="2">IF(P21=0,0,R21/P21*100)</f>
        <v>0</v>
      </c>
      <c r="U21" s="728"/>
      <c r="V21" s="725">
        <f>M21</f>
        <v>1585200</v>
      </c>
      <c r="W21" s="729"/>
      <c r="X21" s="745"/>
    </row>
    <row r="22" spans="2:24" ht="25.05" customHeight="1" x14ac:dyDescent="0.2">
      <c r="B22" s="298"/>
      <c r="C22" s="722" t="s">
        <v>599</v>
      </c>
      <c r="D22" s="723"/>
      <c r="E22" s="723"/>
      <c r="F22" s="724"/>
      <c r="G22" s="742">
        <v>195</v>
      </c>
      <c r="H22" s="726"/>
      <c r="I22" s="725">
        <v>0</v>
      </c>
      <c r="J22" s="726"/>
      <c r="K22" s="727">
        <f t="shared" si="1"/>
        <v>0</v>
      </c>
      <c r="L22" s="728"/>
      <c r="M22" s="725">
        <v>414700</v>
      </c>
      <c r="N22" s="729"/>
      <c r="O22" s="730"/>
      <c r="P22" s="742">
        <f t="shared" ref="P22:P26" si="3">G22</f>
        <v>195</v>
      </c>
      <c r="Q22" s="726"/>
      <c r="R22" s="725">
        <f t="shared" ref="R22:R26" si="4">I22</f>
        <v>0</v>
      </c>
      <c r="S22" s="726"/>
      <c r="T22" s="727">
        <f t="shared" si="2"/>
        <v>0</v>
      </c>
      <c r="U22" s="728"/>
      <c r="V22" s="725">
        <f t="shared" ref="V22:V26" si="5">M22</f>
        <v>414700</v>
      </c>
      <c r="W22" s="729"/>
      <c r="X22" s="745"/>
    </row>
    <row r="23" spans="2:24" ht="25.05" customHeight="1" x14ac:dyDescent="0.2">
      <c r="B23" s="298"/>
      <c r="C23" s="722" t="s">
        <v>600</v>
      </c>
      <c r="D23" s="723"/>
      <c r="E23" s="723"/>
      <c r="F23" s="724"/>
      <c r="G23" s="742">
        <v>146</v>
      </c>
      <c r="H23" s="726"/>
      <c r="I23" s="725">
        <v>0</v>
      </c>
      <c r="J23" s="726"/>
      <c r="K23" s="727">
        <f t="shared" si="1"/>
        <v>0</v>
      </c>
      <c r="L23" s="728"/>
      <c r="M23" s="725">
        <v>495100</v>
      </c>
      <c r="N23" s="729"/>
      <c r="O23" s="730"/>
      <c r="P23" s="742">
        <f t="shared" si="3"/>
        <v>146</v>
      </c>
      <c r="Q23" s="726"/>
      <c r="R23" s="725">
        <f t="shared" si="4"/>
        <v>0</v>
      </c>
      <c r="S23" s="726"/>
      <c r="T23" s="727">
        <f t="shared" si="2"/>
        <v>0</v>
      </c>
      <c r="U23" s="728"/>
      <c r="V23" s="725">
        <f t="shared" si="5"/>
        <v>495100</v>
      </c>
      <c r="W23" s="729"/>
      <c r="X23" s="745"/>
    </row>
    <row r="24" spans="2:24" ht="25.05" customHeight="1" x14ac:dyDescent="0.2">
      <c r="B24" s="298"/>
      <c r="C24" s="722" t="s">
        <v>601</v>
      </c>
      <c r="D24" s="723"/>
      <c r="E24" s="723"/>
      <c r="F24" s="724"/>
      <c r="G24" s="742">
        <v>4</v>
      </c>
      <c r="H24" s="726"/>
      <c r="I24" s="725">
        <v>0</v>
      </c>
      <c r="J24" s="726"/>
      <c r="K24" s="727">
        <f t="shared" si="1"/>
        <v>0</v>
      </c>
      <c r="L24" s="728"/>
      <c r="M24" s="725">
        <v>6900</v>
      </c>
      <c r="N24" s="729"/>
      <c r="O24" s="730"/>
      <c r="P24" s="742">
        <f t="shared" si="3"/>
        <v>4</v>
      </c>
      <c r="Q24" s="726"/>
      <c r="R24" s="725">
        <f t="shared" si="4"/>
        <v>0</v>
      </c>
      <c r="S24" s="726"/>
      <c r="T24" s="727">
        <f t="shared" si="2"/>
        <v>0</v>
      </c>
      <c r="U24" s="728"/>
      <c r="V24" s="725">
        <f t="shared" si="5"/>
        <v>6900</v>
      </c>
      <c r="W24" s="729"/>
      <c r="X24" s="745"/>
    </row>
    <row r="25" spans="2:24" ht="25.05" customHeight="1" x14ac:dyDescent="0.2">
      <c r="B25" s="298"/>
      <c r="C25" s="722" t="s">
        <v>602</v>
      </c>
      <c r="D25" s="723"/>
      <c r="E25" s="723"/>
      <c r="F25" s="724"/>
      <c r="G25" s="742">
        <v>0</v>
      </c>
      <c r="H25" s="726"/>
      <c r="I25" s="725">
        <v>0</v>
      </c>
      <c r="J25" s="726"/>
      <c r="K25" s="727">
        <f t="shared" si="1"/>
        <v>0</v>
      </c>
      <c r="L25" s="728"/>
      <c r="M25" s="725">
        <v>0</v>
      </c>
      <c r="N25" s="729"/>
      <c r="O25" s="730"/>
      <c r="P25" s="742">
        <f t="shared" si="3"/>
        <v>0</v>
      </c>
      <c r="Q25" s="726"/>
      <c r="R25" s="725">
        <f t="shared" si="4"/>
        <v>0</v>
      </c>
      <c r="S25" s="726"/>
      <c r="T25" s="727">
        <f t="shared" si="2"/>
        <v>0</v>
      </c>
      <c r="U25" s="728"/>
      <c r="V25" s="725">
        <f t="shared" si="5"/>
        <v>0</v>
      </c>
      <c r="W25" s="729"/>
      <c r="X25" s="745"/>
    </row>
    <row r="26" spans="2:24" ht="25.05" customHeight="1" x14ac:dyDescent="0.2">
      <c r="B26" s="298"/>
      <c r="C26" s="722" t="s">
        <v>603</v>
      </c>
      <c r="D26" s="723"/>
      <c r="E26" s="723"/>
      <c r="F26" s="724"/>
      <c r="G26" s="742">
        <v>18</v>
      </c>
      <c r="H26" s="726"/>
      <c r="I26" s="725">
        <v>0</v>
      </c>
      <c r="J26" s="726"/>
      <c r="K26" s="727">
        <f t="shared" si="1"/>
        <v>0</v>
      </c>
      <c r="L26" s="728"/>
      <c r="M26" s="725">
        <v>115200</v>
      </c>
      <c r="N26" s="729"/>
      <c r="O26" s="730"/>
      <c r="P26" s="742">
        <f t="shared" si="3"/>
        <v>18</v>
      </c>
      <c r="Q26" s="726"/>
      <c r="R26" s="725">
        <f t="shared" si="4"/>
        <v>0</v>
      </c>
      <c r="S26" s="726"/>
      <c r="T26" s="727">
        <f t="shared" si="2"/>
        <v>0</v>
      </c>
      <c r="U26" s="728"/>
      <c r="V26" s="725">
        <f t="shared" si="5"/>
        <v>115200</v>
      </c>
      <c r="W26" s="729"/>
      <c r="X26" s="745"/>
    </row>
    <row r="27" spans="2:24" ht="25.05" customHeight="1" x14ac:dyDescent="0.2">
      <c r="B27" s="299"/>
      <c r="C27" s="739" t="s">
        <v>604</v>
      </c>
      <c r="D27" s="740"/>
      <c r="E27" s="740"/>
      <c r="F27" s="741"/>
      <c r="G27" s="742">
        <f>SUM(G21:H26)</f>
        <v>1129</v>
      </c>
      <c r="H27" s="726"/>
      <c r="I27" s="725">
        <f>SUM(I21:J26)</f>
        <v>0</v>
      </c>
      <c r="J27" s="726"/>
      <c r="K27" s="727">
        <f t="shared" si="1"/>
        <v>0</v>
      </c>
      <c r="L27" s="728"/>
      <c r="M27" s="725">
        <f>SUM(M21:O26)</f>
        <v>2617100</v>
      </c>
      <c r="N27" s="729"/>
      <c r="O27" s="730"/>
      <c r="P27" s="742">
        <f>SUM(P21:Q26)</f>
        <v>1129</v>
      </c>
      <c r="Q27" s="726"/>
      <c r="R27" s="725">
        <f>SUM(R21:S26)</f>
        <v>0</v>
      </c>
      <c r="S27" s="726"/>
      <c r="T27" s="727">
        <f t="shared" si="2"/>
        <v>0</v>
      </c>
      <c r="U27" s="728"/>
      <c r="V27" s="725">
        <f>SUM(V21:X26)</f>
        <v>2617100</v>
      </c>
      <c r="W27" s="729"/>
      <c r="X27" s="745"/>
    </row>
    <row r="28" spans="2:24" ht="25.05" customHeight="1" thickBot="1" x14ac:dyDescent="0.25">
      <c r="B28" s="694" t="s">
        <v>590</v>
      </c>
      <c r="C28" s="695"/>
      <c r="D28" s="695"/>
      <c r="E28" s="695"/>
      <c r="F28" s="696"/>
      <c r="G28" s="703">
        <v>14</v>
      </c>
      <c r="H28" s="704"/>
      <c r="I28" s="704">
        <v>0</v>
      </c>
      <c r="J28" s="704"/>
      <c r="K28" s="705">
        <f t="shared" si="1"/>
        <v>0</v>
      </c>
      <c r="L28" s="705"/>
      <c r="M28" s="704">
        <v>2100</v>
      </c>
      <c r="N28" s="704"/>
      <c r="O28" s="712"/>
      <c r="P28" s="703">
        <f>G8+G28</f>
        <v>14</v>
      </c>
      <c r="Q28" s="704"/>
      <c r="R28" s="704">
        <f>I8+I28</f>
        <v>0</v>
      </c>
      <c r="S28" s="704"/>
      <c r="T28" s="705">
        <f t="shared" si="2"/>
        <v>0</v>
      </c>
      <c r="U28" s="705"/>
      <c r="V28" s="704">
        <f>M8+M28</f>
        <v>2100</v>
      </c>
      <c r="W28" s="704"/>
      <c r="X28" s="706"/>
    </row>
    <row r="29" spans="2:24" ht="25.05" customHeight="1" thickBot="1" x14ac:dyDescent="0.25">
      <c r="B29" s="697" t="s">
        <v>591</v>
      </c>
      <c r="C29" s="698"/>
      <c r="D29" s="698"/>
      <c r="E29" s="698"/>
      <c r="F29" s="699"/>
      <c r="G29" s="707">
        <f>G17+G19+G27+G28</f>
        <v>4195</v>
      </c>
      <c r="H29" s="708"/>
      <c r="I29" s="708">
        <f>I17+I19+I27+I28</f>
        <v>14</v>
      </c>
      <c r="J29" s="708"/>
      <c r="K29" s="710">
        <f t="shared" si="1"/>
        <v>0.33373063170441003</v>
      </c>
      <c r="L29" s="710"/>
      <c r="M29" s="708">
        <f>M17+M19+M27+M28</f>
        <v>5389750</v>
      </c>
      <c r="N29" s="708"/>
      <c r="O29" s="733"/>
      <c r="P29" s="707">
        <f>P17+P19+P27+P28</f>
        <v>4225</v>
      </c>
      <c r="Q29" s="708"/>
      <c r="R29" s="708">
        <f>R17+R19+R27+R28</f>
        <v>18</v>
      </c>
      <c r="S29" s="708"/>
      <c r="T29" s="710">
        <f t="shared" si="2"/>
        <v>0.42603550295857984</v>
      </c>
      <c r="U29" s="710"/>
      <c r="V29" s="708">
        <f>V17+V19+V27+V28</f>
        <v>5524050</v>
      </c>
      <c r="W29" s="708"/>
      <c r="X29" s="711"/>
    </row>
    <row r="30" spans="2:24" ht="25.05" customHeight="1" thickBot="1" x14ac:dyDescent="0.25">
      <c r="B30" s="700" t="s">
        <v>592</v>
      </c>
      <c r="C30" s="701"/>
      <c r="D30" s="701"/>
      <c r="E30" s="701"/>
      <c r="F30" s="702"/>
      <c r="G30" s="690">
        <v>4178</v>
      </c>
      <c r="H30" s="691"/>
      <c r="I30" s="691">
        <v>12</v>
      </c>
      <c r="J30" s="691"/>
      <c r="K30" s="692">
        <f t="shared" si="1"/>
        <v>0.28721876495931065</v>
      </c>
      <c r="L30" s="692"/>
      <c r="M30" s="691">
        <v>4978250</v>
      </c>
      <c r="N30" s="691"/>
      <c r="O30" s="734"/>
      <c r="P30" s="690">
        <f>G10+G30</f>
        <v>4244</v>
      </c>
      <c r="Q30" s="691"/>
      <c r="R30" s="691">
        <f>I10+I30</f>
        <v>12</v>
      </c>
      <c r="S30" s="691"/>
      <c r="T30" s="692">
        <f t="shared" si="2"/>
        <v>0.28275212064090482</v>
      </c>
      <c r="U30" s="692"/>
      <c r="V30" s="691">
        <f>M10+M30</f>
        <v>5203800</v>
      </c>
      <c r="W30" s="691"/>
      <c r="X30" s="693"/>
    </row>
    <row r="31" spans="2:24" ht="25.05" customHeight="1" thickBot="1" x14ac:dyDescent="0.25">
      <c r="B31" s="758" t="s">
        <v>605</v>
      </c>
      <c r="C31" s="759"/>
      <c r="D31" s="759"/>
      <c r="E31" s="759"/>
      <c r="F31" s="760"/>
      <c r="G31" s="749">
        <f>(G29-G30)/G30*100</f>
        <v>0.40689325035902346</v>
      </c>
      <c r="H31" s="750"/>
      <c r="I31" s="751"/>
      <c r="J31" s="752"/>
      <c r="K31" s="753"/>
      <c r="L31" s="754"/>
      <c r="M31" s="755">
        <f>(M29-M30)/M30*100</f>
        <v>8.2659569125696777</v>
      </c>
      <c r="N31" s="756"/>
      <c r="O31" s="763"/>
      <c r="P31" s="749">
        <f>(P29-P30)/P30*100</f>
        <v>-0.44769085768143263</v>
      </c>
      <c r="Q31" s="750"/>
      <c r="R31" s="751"/>
      <c r="S31" s="752"/>
      <c r="T31" s="753"/>
      <c r="U31" s="754"/>
      <c r="V31" s="755">
        <f>(V29-V30)/V30*100</f>
        <v>6.1541565778853915</v>
      </c>
      <c r="W31" s="756"/>
      <c r="X31" s="757"/>
    </row>
  </sheetData>
  <mergeCells count="174">
    <mergeCell ref="P31:Q31"/>
    <mergeCell ref="R31:S31"/>
    <mergeCell ref="T31:U31"/>
    <mergeCell ref="V31:X31"/>
    <mergeCell ref="B11:F11"/>
    <mergeCell ref="G11:H11"/>
    <mergeCell ref="K14:L15"/>
    <mergeCell ref="M14:O15"/>
    <mergeCell ref="I11:J11"/>
    <mergeCell ref="M11:O11"/>
    <mergeCell ref="K11:L11"/>
    <mergeCell ref="M19:O19"/>
    <mergeCell ref="B31:F31"/>
    <mergeCell ref="G31:H31"/>
    <mergeCell ref="I31:J31"/>
    <mergeCell ref="K31:L31"/>
    <mergeCell ref="M31:O31"/>
    <mergeCell ref="P29:Q29"/>
    <mergeCell ref="R29:S29"/>
    <mergeCell ref="T29:U29"/>
    <mergeCell ref="V29:X29"/>
    <mergeCell ref="P30:Q30"/>
    <mergeCell ref="R30:S30"/>
    <mergeCell ref="T30:U30"/>
    <mergeCell ref="V30:X30"/>
    <mergeCell ref="P27:Q27"/>
    <mergeCell ref="R27:S27"/>
    <mergeCell ref="T27:U27"/>
    <mergeCell ref="V27:X27"/>
    <mergeCell ref="P28:Q28"/>
    <mergeCell ref="R28:S28"/>
    <mergeCell ref="T28:U28"/>
    <mergeCell ref="V28:X28"/>
    <mergeCell ref="P25:Q25"/>
    <mergeCell ref="R25:S25"/>
    <mergeCell ref="T25:U25"/>
    <mergeCell ref="V25:X25"/>
    <mergeCell ref="P26:Q26"/>
    <mergeCell ref="R26:S26"/>
    <mergeCell ref="T26:U26"/>
    <mergeCell ref="V26:X26"/>
    <mergeCell ref="P23:Q23"/>
    <mergeCell ref="R23:S23"/>
    <mergeCell ref="T23:U23"/>
    <mergeCell ref="V23:X23"/>
    <mergeCell ref="P24:Q24"/>
    <mergeCell ref="R24:S24"/>
    <mergeCell ref="T24:U24"/>
    <mergeCell ref="V24:X24"/>
    <mergeCell ref="P21:Q21"/>
    <mergeCell ref="R21:S21"/>
    <mergeCell ref="T21:U21"/>
    <mergeCell ref="V21:X21"/>
    <mergeCell ref="P22:Q22"/>
    <mergeCell ref="R22:S22"/>
    <mergeCell ref="T22:U22"/>
    <mergeCell ref="V22:X22"/>
    <mergeCell ref="P17:Q17"/>
    <mergeCell ref="R17:S17"/>
    <mergeCell ref="T17:U17"/>
    <mergeCell ref="V17:X17"/>
    <mergeCell ref="P19:Q19"/>
    <mergeCell ref="R19:S19"/>
    <mergeCell ref="T19:U19"/>
    <mergeCell ref="V19:X19"/>
    <mergeCell ref="G27:H27"/>
    <mergeCell ref="I27:J27"/>
    <mergeCell ref="K27:L27"/>
    <mergeCell ref="M27:O27"/>
    <mergeCell ref="I24:J24"/>
    <mergeCell ref="K24:L24"/>
    <mergeCell ref="M24:O24"/>
    <mergeCell ref="G25:H25"/>
    <mergeCell ref="I25:J25"/>
    <mergeCell ref="K25:L25"/>
    <mergeCell ref="M25:O25"/>
    <mergeCell ref="G13:O13"/>
    <mergeCell ref="G14:H15"/>
    <mergeCell ref="I14:J15"/>
    <mergeCell ref="C26:F26"/>
    <mergeCell ref="C27:F27"/>
    <mergeCell ref="G21:H21"/>
    <mergeCell ref="G22:H22"/>
    <mergeCell ref="G24:H24"/>
    <mergeCell ref="G26:H26"/>
    <mergeCell ref="M17:O17"/>
    <mergeCell ref="B20:F20"/>
    <mergeCell ref="C21:F21"/>
    <mergeCell ref="K22:L22"/>
    <mergeCell ref="M22:O22"/>
    <mergeCell ref="G23:H23"/>
    <mergeCell ref="I23:J23"/>
    <mergeCell ref="K23:L23"/>
    <mergeCell ref="M23:O23"/>
    <mergeCell ref="C23:F23"/>
    <mergeCell ref="C24:F24"/>
    <mergeCell ref="C25:F25"/>
    <mergeCell ref="I26:J26"/>
    <mergeCell ref="K26:L26"/>
    <mergeCell ref="M26:O26"/>
    <mergeCell ref="P13:X13"/>
    <mergeCell ref="P14:Q15"/>
    <mergeCell ref="R14:S15"/>
    <mergeCell ref="T14:U15"/>
    <mergeCell ref="V14:X15"/>
    <mergeCell ref="P16:Q16"/>
    <mergeCell ref="R16:S16"/>
    <mergeCell ref="T16:U16"/>
    <mergeCell ref="V16:X16"/>
    <mergeCell ref="B29:F29"/>
    <mergeCell ref="G29:H29"/>
    <mergeCell ref="I29:J29"/>
    <mergeCell ref="K29:L29"/>
    <mergeCell ref="M29:O29"/>
    <mergeCell ref="B30:F30"/>
    <mergeCell ref="G30:H30"/>
    <mergeCell ref="I30:J30"/>
    <mergeCell ref="K30:L30"/>
    <mergeCell ref="M30:O30"/>
    <mergeCell ref="B28:F28"/>
    <mergeCell ref="G28:H28"/>
    <mergeCell ref="I28:J28"/>
    <mergeCell ref="K28:L28"/>
    <mergeCell ref="M28:O28"/>
    <mergeCell ref="G16:H16"/>
    <mergeCell ref="I16:J16"/>
    <mergeCell ref="K16:L16"/>
    <mergeCell ref="M16:O16"/>
    <mergeCell ref="B18:F18"/>
    <mergeCell ref="B17:F17"/>
    <mergeCell ref="G17:H17"/>
    <mergeCell ref="I17:J17"/>
    <mergeCell ref="K17:L17"/>
    <mergeCell ref="B13:F16"/>
    <mergeCell ref="C22:F22"/>
    <mergeCell ref="I21:J21"/>
    <mergeCell ref="K21:L21"/>
    <mergeCell ref="M21:O21"/>
    <mergeCell ref="I22:J22"/>
    <mergeCell ref="C19:F19"/>
    <mergeCell ref="G19:H19"/>
    <mergeCell ref="I19:J19"/>
    <mergeCell ref="K19:L19"/>
    <mergeCell ref="G10:H10"/>
    <mergeCell ref="I10:J10"/>
    <mergeCell ref="K10:L10"/>
    <mergeCell ref="M10:O10"/>
    <mergeCell ref="B6:F6"/>
    <mergeCell ref="B8:F8"/>
    <mergeCell ref="B9:F9"/>
    <mergeCell ref="B10:F10"/>
    <mergeCell ref="G8:H8"/>
    <mergeCell ref="I8:J8"/>
    <mergeCell ref="K8:L8"/>
    <mergeCell ref="M8:O8"/>
    <mergeCell ref="G9:H9"/>
    <mergeCell ref="I9:J9"/>
    <mergeCell ref="K9:L9"/>
    <mergeCell ref="M9:O9"/>
    <mergeCell ref="M3:O4"/>
    <mergeCell ref="M5:O5"/>
    <mergeCell ref="G2:O2"/>
    <mergeCell ref="G7:H7"/>
    <mergeCell ref="I7:J7"/>
    <mergeCell ref="K7:L7"/>
    <mergeCell ref="M7:O7"/>
    <mergeCell ref="C7:F7"/>
    <mergeCell ref="G3:H4"/>
    <mergeCell ref="G5:H5"/>
    <mergeCell ref="I3:J4"/>
    <mergeCell ref="I5:J5"/>
    <mergeCell ref="K3:L4"/>
    <mergeCell ref="K5:L5"/>
    <mergeCell ref="B2:F5"/>
  </mergeCells>
  <phoneticPr fontId="2"/>
  <pageMargins left="0.78740157480314965" right="0.39370078740157483" top="0.59055118110236227" bottom="0.59055118110236227" header="0.51181102362204722" footer="0.51181102362204722"/>
  <pageSetup paperSize="9"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2"/>
  <sheetViews>
    <sheetView view="pageBreakPreview" zoomScale="85" zoomScaleNormal="100" zoomScaleSheetLayoutView="85" workbookViewId="0"/>
  </sheetViews>
  <sheetFormatPr defaultColWidth="3.77734375" defaultRowHeight="22.5" customHeight="1" x14ac:dyDescent="0.2"/>
  <cols>
    <col min="1" max="16384" width="3.77734375" style="1"/>
  </cols>
  <sheetData>
    <row r="1" spans="1:24" ht="25.05" customHeight="1" x14ac:dyDescent="0.2">
      <c r="A1" s="91" t="s">
        <v>607</v>
      </c>
      <c r="B1" s="15" t="s">
        <v>606</v>
      </c>
      <c r="C1" s="16"/>
      <c r="D1" s="246"/>
      <c r="E1" s="246"/>
      <c r="F1" s="246"/>
      <c r="G1" s="246"/>
      <c r="H1" s="18"/>
      <c r="I1" s="18"/>
      <c r="J1" s="18"/>
      <c r="K1" s="18"/>
      <c r="L1" s="18"/>
      <c r="M1" s="18"/>
      <c r="N1" s="18"/>
      <c r="O1" s="18"/>
      <c r="P1" s="18"/>
      <c r="Q1" s="18"/>
      <c r="R1" s="18"/>
      <c r="S1" s="18"/>
      <c r="T1" s="18"/>
      <c r="U1" s="18"/>
      <c r="V1" s="18"/>
      <c r="W1" s="18"/>
      <c r="X1" s="18"/>
    </row>
    <row r="2" spans="1:24" ht="25.05" customHeight="1" x14ac:dyDescent="0.2">
      <c r="A2" s="18"/>
      <c r="B2" s="394" t="s">
        <v>1155</v>
      </c>
      <c r="C2" s="394"/>
      <c r="D2" s="394"/>
      <c r="E2" s="394"/>
      <c r="F2" s="394"/>
      <c r="G2" s="394"/>
      <c r="H2" s="394"/>
      <c r="I2" s="394"/>
      <c r="J2" s="394"/>
      <c r="K2" s="394"/>
      <c r="L2" s="394"/>
      <c r="M2" s="394"/>
      <c r="N2" s="394"/>
      <c r="O2" s="394"/>
      <c r="P2" s="394"/>
      <c r="Q2" s="394"/>
      <c r="R2" s="394"/>
      <c r="S2" s="394"/>
      <c r="T2" s="394"/>
      <c r="U2" s="394"/>
      <c r="V2" s="394"/>
      <c r="W2" s="394"/>
      <c r="X2" s="394"/>
    </row>
    <row r="3" spans="1:24" ht="25.05" customHeight="1" x14ac:dyDescent="0.2">
      <c r="A3" s="245"/>
      <c r="B3" s="394"/>
      <c r="C3" s="394"/>
      <c r="D3" s="394"/>
      <c r="E3" s="394"/>
      <c r="F3" s="394"/>
      <c r="G3" s="394"/>
      <c r="H3" s="394"/>
      <c r="I3" s="394"/>
      <c r="J3" s="394"/>
      <c r="K3" s="394"/>
      <c r="L3" s="394"/>
      <c r="M3" s="394"/>
      <c r="N3" s="394"/>
      <c r="O3" s="394"/>
      <c r="P3" s="394"/>
      <c r="Q3" s="394"/>
      <c r="R3" s="394"/>
      <c r="S3" s="394"/>
      <c r="T3" s="394"/>
      <c r="U3" s="394"/>
      <c r="V3" s="394"/>
      <c r="W3" s="394"/>
      <c r="X3" s="394"/>
    </row>
    <row r="4" spans="1:24" ht="25.05" customHeight="1" x14ac:dyDescent="0.2">
      <c r="A4" s="245"/>
      <c r="B4" s="394"/>
      <c r="C4" s="394"/>
      <c r="D4" s="394"/>
      <c r="E4" s="394"/>
      <c r="F4" s="394"/>
      <c r="G4" s="394"/>
      <c r="H4" s="394"/>
      <c r="I4" s="394"/>
      <c r="J4" s="394"/>
      <c r="K4" s="394"/>
      <c r="L4" s="394"/>
      <c r="M4" s="394"/>
      <c r="N4" s="394"/>
      <c r="O4" s="394"/>
      <c r="P4" s="394"/>
      <c r="Q4" s="394"/>
      <c r="R4" s="394"/>
      <c r="S4" s="394"/>
      <c r="T4" s="394"/>
      <c r="U4" s="394"/>
      <c r="V4" s="394"/>
      <c r="W4" s="394"/>
      <c r="X4" s="394"/>
    </row>
    <row r="5" spans="1:24" ht="25.05" customHeight="1" x14ac:dyDescent="0.2">
      <c r="A5" s="245"/>
      <c r="B5" s="394"/>
      <c r="C5" s="394"/>
      <c r="D5" s="394"/>
      <c r="E5" s="394"/>
      <c r="F5" s="394"/>
      <c r="G5" s="394"/>
      <c r="H5" s="394"/>
      <c r="I5" s="394"/>
      <c r="J5" s="394"/>
      <c r="K5" s="394"/>
      <c r="L5" s="394"/>
      <c r="M5" s="394"/>
      <c r="N5" s="394"/>
      <c r="O5" s="394"/>
      <c r="P5" s="394"/>
      <c r="Q5" s="394"/>
      <c r="R5" s="394"/>
      <c r="S5" s="394"/>
      <c r="T5" s="394"/>
      <c r="U5" s="394"/>
      <c r="V5" s="394"/>
      <c r="W5" s="394"/>
      <c r="X5" s="394"/>
    </row>
    <row r="6" spans="1:24" ht="25.05" customHeight="1" x14ac:dyDescent="0.2">
      <c r="A6" s="18"/>
      <c r="B6" s="439" t="s">
        <v>223</v>
      </c>
      <c r="C6" s="440"/>
      <c r="D6" s="440"/>
      <c r="E6" s="440"/>
      <c r="F6" s="440"/>
      <c r="G6" s="440"/>
      <c r="H6" s="442"/>
      <c r="I6" s="636" t="s">
        <v>224</v>
      </c>
      <c r="J6" s="440"/>
      <c r="K6" s="440"/>
      <c r="L6" s="440"/>
      <c r="M6" s="440" t="s">
        <v>225</v>
      </c>
      <c r="N6" s="440"/>
      <c r="O6" s="440"/>
      <c r="P6" s="440"/>
      <c r="Q6" s="440" t="s">
        <v>226</v>
      </c>
      <c r="R6" s="440"/>
      <c r="S6" s="440"/>
      <c r="T6" s="440"/>
      <c r="U6" s="440" t="s">
        <v>220</v>
      </c>
      <c r="V6" s="440"/>
      <c r="W6" s="440"/>
      <c r="X6" s="442"/>
    </row>
    <row r="7" spans="1:24" ht="25.05" customHeight="1" x14ac:dyDescent="0.2">
      <c r="A7" s="18"/>
      <c r="B7" s="770" t="s">
        <v>68</v>
      </c>
      <c r="C7" s="771"/>
      <c r="D7" s="771"/>
      <c r="E7" s="771"/>
      <c r="F7" s="771"/>
      <c r="G7" s="771"/>
      <c r="H7" s="772"/>
      <c r="I7" s="776"/>
      <c r="J7" s="629"/>
      <c r="K7" s="629"/>
      <c r="L7" s="629"/>
      <c r="M7" s="629"/>
      <c r="N7" s="629"/>
      <c r="O7" s="629"/>
      <c r="P7" s="629"/>
      <c r="Q7" s="629"/>
      <c r="R7" s="629"/>
      <c r="S7" s="629"/>
      <c r="T7" s="629"/>
      <c r="U7" s="782"/>
      <c r="V7" s="782"/>
      <c r="W7" s="782"/>
      <c r="X7" s="783"/>
    </row>
    <row r="8" spans="1:24" ht="25.05" customHeight="1" x14ac:dyDescent="0.2">
      <c r="A8" s="18"/>
      <c r="B8" s="622" t="s">
        <v>227</v>
      </c>
      <c r="C8" s="623"/>
      <c r="D8" s="623"/>
      <c r="E8" s="623"/>
      <c r="F8" s="623"/>
      <c r="G8" s="623"/>
      <c r="H8" s="624"/>
      <c r="I8" s="780"/>
      <c r="J8" s="631"/>
      <c r="K8" s="631"/>
      <c r="L8" s="631"/>
      <c r="M8" s="631"/>
      <c r="N8" s="631"/>
      <c r="O8" s="631"/>
      <c r="P8" s="631"/>
      <c r="Q8" s="631"/>
      <c r="R8" s="631"/>
      <c r="S8" s="631"/>
      <c r="T8" s="631"/>
      <c r="U8" s="784"/>
      <c r="V8" s="784"/>
      <c r="W8" s="784"/>
      <c r="X8" s="785"/>
    </row>
    <row r="9" spans="1:24" ht="25.05" customHeight="1" x14ac:dyDescent="0.2">
      <c r="A9" s="18"/>
      <c r="B9" s="622" t="s">
        <v>228</v>
      </c>
      <c r="C9" s="623"/>
      <c r="D9" s="623"/>
      <c r="E9" s="623"/>
      <c r="F9" s="623"/>
      <c r="G9" s="623"/>
      <c r="H9" s="624"/>
      <c r="I9" s="780">
        <v>3</v>
      </c>
      <c r="J9" s="631"/>
      <c r="K9" s="631"/>
      <c r="L9" s="631"/>
      <c r="M9" s="631">
        <v>36</v>
      </c>
      <c r="N9" s="631"/>
      <c r="O9" s="631"/>
      <c r="P9" s="631"/>
      <c r="Q9" s="631">
        <v>0</v>
      </c>
      <c r="R9" s="631"/>
      <c r="S9" s="631"/>
      <c r="T9" s="631"/>
      <c r="U9" s="784">
        <v>18300</v>
      </c>
      <c r="V9" s="784"/>
      <c r="W9" s="784"/>
      <c r="X9" s="785"/>
    </row>
    <row r="10" spans="1:24" ht="25.05" customHeight="1" x14ac:dyDescent="0.2">
      <c r="A10" s="18"/>
      <c r="B10" s="773" t="s">
        <v>229</v>
      </c>
      <c r="C10" s="774"/>
      <c r="D10" s="774"/>
      <c r="E10" s="774"/>
      <c r="F10" s="774"/>
      <c r="G10" s="774"/>
      <c r="H10" s="775"/>
      <c r="I10" s="780">
        <v>4</v>
      </c>
      <c r="J10" s="631"/>
      <c r="K10" s="631"/>
      <c r="L10" s="631"/>
      <c r="M10" s="631">
        <v>4</v>
      </c>
      <c r="N10" s="631"/>
      <c r="O10" s="631"/>
      <c r="P10" s="631"/>
      <c r="Q10" s="631">
        <v>0</v>
      </c>
      <c r="R10" s="631"/>
      <c r="S10" s="631"/>
      <c r="T10" s="631"/>
      <c r="U10" s="784">
        <v>54400</v>
      </c>
      <c r="V10" s="784"/>
      <c r="W10" s="784"/>
      <c r="X10" s="785"/>
    </row>
    <row r="11" spans="1:24" ht="25.05" customHeight="1" x14ac:dyDescent="0.2">
      <c r="A11" s="18"/>
      <c r="B11" s="764" t="s">
        <v>62</v>
      </c>
      <c r="C11" s="765"/>
      <c r="D11" s="765"/>
      <c r="E11" s="765"/>
      <c r="F11" s="765"/>
      <c r="G11" s="765"/>
      <c r="H11" s="766"/>
      <c r="I11" s="780"/>
      <c r="J11" s="631"/>
      <c r="K11" s="631"/>
      <c r="L11" s="631"/>
      <c r="M11" s="631"/>
      <c r="N11" s="631"/>
      <c r="O11" s="631"/>
      <c r="P11" s="631"/>
      <c r="Q11" s="631"/>
      <c r="R11" s="631"/>
      <c r="S11" s="631"/>
      <c r="T11" s="631"/>
      <c r="U11" s="784"/>
      <c r="V11" s="784"/>
      <c r="W11" s="784"/>
      <c r="X11" s="785"/>
    </row>
    <row r="12" spans="1:24" ht="25.05" customHeight="1" x14ac:dyDescent="0.2">
      <c r="A12" s="18"/>
      <c r="B12" s="767" t="s">
        <v>287</v>
      </c>
      <c r="C12" s="768"/>
      <c r="D12" s="768"/>
      <c r="E12" s="768"/>
      <c r="F12" s="768"/>
      <c r="G12" s="768"/>
      <c r="H12" s="769"/>
      <c r="I12" s="781"/>
      <c r="J12" s="779"/>
      <c r="K12" s="779"/>
      <c r="L12" s="779"/>
      <c r="M12" s="779"/>
      <c r="N12" s="779"/>
      <c r="O12" s="779"/>
      <c r="P12" s="779"/>
      <c r="Q12" s="779"/>
      <c r="R12" s="779"/>
      <c r="S12" s="779"/>
      <c r="T12" s="779"/>
      <c r="U12" s="786"/>
      <c r="V12" s="786"/>
      <c r="W12" s="786"/>
      <c r="X12" s="787"/>
    </row>
    <row r="13" spans="1:24" ht="25.05" customHeight="1" x14ac:dyDescent="0.2">
      <c r="A13" s="18"/>
      <c r="B13" s="679" t="s">
        <v>218</v>
      </c>
      <c r="C13" s="665"/>
      <c r="D13" s="665"/>
      <c r="E13" s="665"/>
      <c r="F13" s="665"/>
      <c r="G13" s="665"/>
      <c r="H13" s="713"/>
      <c r="I13" s="777">
        <f>SUM(I7:I12)</f>
        <v>7</v>
      </c>
      <c r="J13" s="778"/>
      <c r="K13" s="778"/>
      <c r="L13" s="778"/>
      <c r="M13" s="778">
        <f>SUM(M7:M12)</f>
        <v>40</v>
      </c>
      <c r="N13" s="778"/>
      <c r="O13" s="778"/>
      <c r="P13" s="778"/>
      <c r="Q13" s="778">
        <f>SUM(Q7:Q12)</f>
        <v>0</v>
      </c>
      <c r="R13" s="778"/>
      <c r="S13" s="778"/>
      <c r="T13" s="778"/>
      <c r="U13" s="788">
        <f>SUM(U7:U12)</f>
        <v>72700</v>
      </c>
      <c r="V13" s="788"/>
      <c r="W13" s="788"/>
      <c r="X13" s="789"/>
    </row>
    <row r="14" spans="1:24" ht="25.05" customHeight="1" x14ac:dyDescent="0.2">
      <c r="A14" s="35"/>
      <c r="B14" s="35"/>
      <c r="C14" s="35"/>
      <c r="D14" s="35"/>
      <c r="E14" s="3"/>
      <c r="F14" s="3"/>
      <c r="G14" s="3"/>
    </row>
    <row r="15" spans="1:24" ht="25.05" customHeight="1" x14ac:dyDescent="0.2">
      <c r="A15" s="91" t="s">
        <v>609</v>
      </c>
      <c r="B15" s="15" t="s">
        <v>608</v>
      </c>
      <c r="C15" s="246"/>
      <c r="D15" s="246"/>
      <c r="E15" s="246"/>
      <c r="F15" s="246"/>
      <c r="G15" s="246"/>
      <c r="H15" s="18"/>
      <c r="I15" s="18"/>
      <c r="J15" s="18"/>
      <c r="K15" s="18"/>
      <c r="L15" s="18"/>
      <c r="M15" s="18"/>
      <c r="N15" s="18"/>
      <c r="O15" s="18"/>
      <c r="P15" s="18"/>
      <c r="Q15" s="18"/>
      <c r="R15" s="18"/>
      <c r="S15" s="18"/>
      <c r="T15" s="18"/>
      <c r="U15" s="18"/>
      <c r="V15" s="18"/>
      <c r="W15" s="18"/>
      <c r="X15" s="18"/>
    </row>
    <row r="16" spans="1:24" ht="25.05" customHeight="1" x14ac:dyDescent="0.2">
      <c r="A16" s="18"/>
      <c r="B16" s="394" t="s">
        <v>1156</v>
      </c>
      <c r="C16" s="394"/>
      <c r="D16" s="394"/>
      <c r="E16" s="394"/>
      <c r="F16" s="394"/>
      <c r="G16" s="394"/>
      <c r="H16" s="394"/>
      <c r="I16" s="394"/>
      <c r="J16" s="394"/>
      <c r="K16" s="394"/>
      <c r="L16" s="394"/>
      <c r="M16" s="394"/>
      <c r="N16" s="394"/>
      <c r="O16" s="394"/>
      <c r="P16" s="394"/>
      <c r="Q16" s="394"/>
      <c r="R16" s="394"/>
      <c r="S16" s="394"/>
      <c r="T16" s="394"/>
      <c r="U16" s="394"/>
      <c r="V16" s="394"/>
      <c r="W16" s="394"/>
      <c r="X16" s="394"/>
    </row>
    <row r="17" spans="1:24" ht="25.05" customHeight="1" x14ac:dyDescent="0.2">
      <c r="A17" s="305"/>
      <c r="B17" s="394"/>
      <c r="C17" s="394"/>
      <c r="D17" s="394"/>
      <c r="E17" s="394"/>
      <c r="F17" s="394"/>
      <c r="G17" s="394"/>
      <c r="H17" s="394"/>
      <c r="I17" s="394"/>
      <c r="J17" s="394"/>
      <c r="K17" s="394"/>
      <c r="L17" s="394"/>
      <c r="M17" s="394"/>
      <c r="N17" s="394"/>
      <c r="O17" s="394"/>
      <c r="P17" s="394"/>
      <c r="Q17" s="394"/>
      <c r="R17" s="394"/>
      <c r="S17" s="394"/>
      <c r="T17" s="394"/>
      <c r="U17" s="394"/>
      <c r="V17" s="394"/>
      <c r="W17" s="394"/>
      <c r="X17" s="394"/>
    </row>
    <row r="18" spans="1:24" ht="25.05" customHeight="1" x14ac:dyDescent="0.2">
      <c r="A18" s="305"/>
      <c r="B18" s="394"/>
      <c r="C18" s="394"/>
      <c r="D18" s="394"/>
      <c r="E18" s="394"/>
      <c r="F18" s="394"/>
      <c r="G18" s="394"/>
      <c r="H18" s="394"/>
      <c r="I18" s="394"/>
      <c r="J18" s="394"/>
      <c r="K18" s="394"/>
      <c r="L18" s="394"/>
      <c r="M18" s="394"/>
      <c r="N18" s="394"/>
      <c r="O18" s="394"/>
      <c r="P18" s="394"/>
      <c r="Q18" s="394"/>
      <c r="R18" s="394"/>
      <c r="S18" s="394"/>
      <c r="T18" s="394"/>
      <c r="U18" s="394"/>
      <c r="V18" s="394"/>
      <c r="W18" s="394"/>
      <c r="X18" s="394"/>
    </row>
    <row r="19" spans="1:24" ht="25.05" customHeight="1" x14ac:dyDescent="0.2">
      <c r="A19" s="305"/>
      <c r="B19" s="394"/>
      <c r="C19" s="394"/>
      <c r="D19" s="394"/>
      <c r="E19" s="394"/>
      <c r="F19" s="394"/>
      <c r="G19" s="394"/>
      <c r="H19" s="394"/>
      <c r="I19" s="394"/>
      <c r="J19" s="394"/>
      <c r="K19" s="394"/>
      <c r="L19" s="394"/>
      <c r="M19" s="394"/>
      <c r="N19" s="394"/>
      <c r="O19" s="394"/>
      <c r="P19" s="394"/>
      <c r="Q19" s="394"/>
      <c r="R19" s="394"/>
      <c r="S19" s="394"/>
      <c r="T19" s="394"/>
      <c r="U19" s="394"/>
      <c r="V19" s="394"/>
      <c r="W19" s="394"/>
      <c r="X19" s="394"/>
    </row>
    <row r="20" spans="1:24" ht="25.05" customHeight="1" x14ac:dyDescent="0.2">
      <c r="A20" s="305"/>
      <c r="B20" s="394"/>
      <c r="C20" s="394"/>
      <c r="D20" s="394"/>
      <c r="E20" s="394"/>
      <c r="F20" s="394"/>
      <c r="G20" s="394"/>
      <c r="H20" s="394"/>
      <c r="I20" s="394"/>
      <c r="J20" s="394"/>
      <c r="K20" s="394"/>
      <c r="L20" s="394"/>
      <c r="M20" s="394"/>
      <c r="N20" s="394"/>
      <c r="O20" s="394"/>
      <c r="P20" s="394"/>
      <c r="Q20" s="394"/>
      <c r="R20" s="394"/>
      <c r="S20" s="394"/>
      <c r="T20" s="394"/>
      <c r="U20" s="394"/>
      <c r="V20" s="394"/>
      <c r="W20" s="394"/>
      <c r="X20" s="394"/>
    </row>
    <row r="21" spans="1:24" ht="25.05" customHeight="1" x14ac:dyDescent="0.2">
      <c r="A21" s="305"/>
      <c r="B21" s="394"/>
      <c r="C21" s="394"/>
      <c r="D21" s="394"/>
      <c r="E21" s="394"/>
      <c r="F21" s="394"/>
      <c r="G21" s="394"/>
      <c r="H21" s="394"/>
      <c r="I21" s="394"/>
      <c r="J21" s="394"/>
      <c r="K21" s="394"/>
      <c r="L21" s="394"/>
      <c r="M21" s="394"/>
      <c r="N21" s="394"/>
      <c r="O21" s="394"/>
      <c r="P21" s="394"/>
      <c r="Q21" s="394"/>
      <c r="R21" s="394"/>
      <c r="S21" s="394"/>
      <c r="T21" s="394"/>
      <c r="U21" s="394"/>
      <c r="V21" s="394"/>
      <c r="W21" s="394"/>
      <c r="X21" s="394"/>
    </row>
    <row r="22" spans="1:24" ht="25.05" customHeight="1" x14ac:dyDescent="0.2">
      <c r="A22" s="305"/>
      <c r="B22" s="394"/>
      <c r="C22" s="394"/>
      <c r="D22" s="394"/>
      <c r="E22" s="394"/>
      <c r="F22" s="394"/>
      <c r="G22" s="394"/>
      <c r="H22" s="394"/>
      <c r="I22" s="394"/>
      <c r="J22" s="394"/>
      <c r="K22" s="394"/>
      <c r="L22" s="394"/>
      <c r="M22" s="394"/>
      <c r="N22" s="394"/>
      <c r="O22" s="394"/>
      <c r="P22" s="394"/>
      <c r="Q22" s="394"/>
      <c r="R22" s="394"/>
      <c r="S22" s="394"/>
      <c r="T22" s="394"/>
      <c r="U22" s="394"/>
      <c r="V22" s="394"/>
      <c r="W22" s="394"/>
      <c r="X22" s="394"/>
    </row>
    <row r="23" spans="1:24" ht="25.05" customHeight="1" x14ac:dyDescent="0.2">
      <c r="A23" s="306"/>
      <c r="B23" s="394"/>
      <c r="C23" s="394"/>
      <c r="D23" s="394"/>
      <c r="E23" s="394"/>
      <c r="F23" s="394"/>
      <c r="G23" s="394"/>
      <c r="H23" s="394"/>
      <c r="I23" s="394"/>
      <c r="J23" s="394"/>
      <c r="K23" s="394"/>
      <c r="L23" s="394"/>
      <c r="M23" s="394"/>
      <c r="N23" s="394"/>
      <c r="O23" s="394"/>
      <c r="P23" s="394"/>
      <c r="Q23" s="394"/>
      <c r="R23" s="394"/>
      <c r="S23" s="394"/>
      <c r="T23" s="394"/>
      <c r="U23" s="394"/>
      <c r="V23" s="394"/>
      <c r="W23" s="394"/>
      <c r="X23" s="394"/>
    </row>
    <row r="24" spans="1:24" ht="25.05" customHeight="1" x14ac:dyDescent="0.2">
      <c r="A24" s="306"/>
      <c r="B24" s="394"/>
      <c r="C24" s="394"/>
      <c r="D24" s="394"/>
      <c r="E24" s="394"/>
      <c r="F24" s="394"/>
      <c r="G24" s="394"/>
      <c r="H24" s="394"/>
      <c r="I24" s="394"/>
      <c r="J24" s="394"/>
      <c r="K24" s="394"/>
      <c r="L24" s="394"/>
      <c r="M24" s="394"/>
      <c r="N24" s="394"/>
      <c r="O24" s="394"/>
      <c r="P24" s="394"/>
      <c r="Q24" s="394"/>
      <c r="R24" s="394"/>
      <c r="S24" s="394"/>
      <c r="T24" s="394"/>
      <c r="U24" s="394"/>
      <c r="V24" s="394"/>
      <c r="W24" s="394"/>
      <c r="X24" s="394"/>
    </row>
    <row r="25" spans="1:24" ht="22.5" customHeight="1" x14ac:dyDescent="0.2">
      <c r="A25" s="3"/>
      <c r="B25" s="158"/>
      <c r="C25" s="158"/>
      <c r="D25" s="158"/>
      <c r="E25" s="158"/>
      <c r="F25" s="158"/>
      <c r="G25" s="158"/>
      <c r="H25" s="158"/>
      <c r="I25" s="158"/>
      <c r="J25" s="158"/>
      <c r="K25" s="158"/>
      <c r="L25" s="158"/>
      <c r="M25" s="158"/>
      <c r="N25" s="158"/>
      <c r="O25" s="158"/>
      <c r="P25" s="158"/>
      <c r="Q25" s="158"/>
      <c r="R25" s="158"/>
      <c r="S25" s="158"/>
      <c r="T25" s="158"/>
      <c r="U25" s="158"/>
      <c r="V25" s="158"/>
      <c r="W25" s="158"/>
      <c r="X25" s="158"/>
    </row>
    <row r="26" spans="1:24" ht="22.5" customHeight="1" x14ac:dyDescent="0.2">
      <c r="A26" s="3"/>
      <c r="B26" s="158"/>
      <c r="C26" s="158"/>
      <c r="D26" s="158"/>
      <c r="E26" s="158"/>
      <c r="F26" s="158"/>
      <c r="G26" s="158"/>
      <c r="H26" s="158"/>
      <c r="I26" s="158"/>
      <c r="J26" s="158"/>
      <c r="K26" s="158"/>
      <c r="L26" s="158"/>
      <c r="M26" s="158"/>
      <c r="N26" s="158"/>
      <c r="O26" s="158"/>
      <c r="P26" s="158"/>
      <c r="Q26" s="158"/>
      <c r="R26" s="158"/>
      <c r="S26" s="158"/>
      <c r="T26" s="158"/>
      <c r="U26" s="158"/>
      <c r="V26" s="158"/>
      <c r="W26" s="158"/>
      <c r="X26" s="158"/>
    </row>
    <row r="27" spans="1:24" ht="22.5" customHeight="1" x14ac:dyDescent="0.2">
      <c r="A27" s="3"/>
      <c r="B27" s="3"/>
      <c r="C27" s="3"/>
      <c r="D27" s="3"/>
      <c r="E27" s="3"/>
      <c r="F27" s="3"/>
      <c r="G27" s="3"/>
    </row>
    <row r="28" spans="1:24" ht="22.5" customHeight="1" x14ac:dyDescent="0.2">
      <c r="A28" s="3"/>
      <c r="B28" s="3"/>
      <c r="C28" s="3"/>
      <c r="D28" s="3"/>
      <c r="E28" s="3"/>
      <c r="F28" s="3"/>
      <c r="G28" s="3"/>
    </row>
    <row r="29" spans="1:24" ht="22.5" customHeight="1" x14ac:dyDescent="0.2">
      <c r="A29" s="3"/>
      <c r="B29" s="3"/>
      <c r="C29" s="3"/>
      <c r="D29" s="3"/>
      <c r="E29" s="3"/>
      <c r="F29" s="3"/>
      <c r="G29" s="3"/>
    </row>
    <row r="30" spans="1:24" ht="22.5" customHeight="1" x14ac:dyDescent="0.2">
      <c r="A30" s="3"/>
      <c r="B30" s="3"/>
      <c r="C30" s="3"/>
      <c r="D30" s="3"/>
      <c r="E30" s="3"/>
      <c r="F30" s="3"/>
      <c r="G30" s="3"/>
    </row>
    <row r="31" spans="1:24" ht="22.5" customHeight="1" x14ac:dyDescent="0.2">
      <c r="A31" s="3"/>
      <c r="B31" s="3"/>
      <c r="C31" s="3"/>
      <c r="D31" s="3"/>
      <c r="E31" s="3"/>
      <c r="F31" s="3"/>
      <c r="G31" s="3"/>
    </row>
    <row r="32" spans="1:24" ht="22.5" customHeight="1" x14ac:dyDescent="0.2">
      <c r="A32" s="3"/>
      <c r="B32" s="3"/>
      <c r="C32" s="3"/>
      <c r="D32" s="3"/>
      <c r="E32" s="3"/>
      <c r="F32" s="3"/>
      <c r="G32" s="3"/>
    </row>
    <row r="33" spans="1:10" ht="22.5" customHeight="1" x14ac:dyDescent="0.2">
      <c r="A33" s="3"/>
      <c r="B33" s="3"/>
      <c r="C33" s="3"/>
      <c r="D33" s="3"/>
      <c r="E33" s="3"/>
      <c r="F33" s="3"/>
      <c r="G33" s="3"/>
    </row>
    <row r="34" spans="1:10" ht="22.5" customHeight="1" x14ac:dyDescent="0.2">
      <c r="A34" s="3"/>
      <c r="B34" s="3"/>
      <c r="C34" s="3"/>
      <c r="D34" s="3"/>
      <c r="E34" s="3"/>
      <c r="F34" s="3"/>
      <c r="G34" s="3"/>
    </row>
    <row r="35" spans="1:10" ht="22.5" customHeight="1" x14ac:dyDescent="0.2">
      <c r="A35" s="3"/>
      <c r="B35" s="3"/>
      <c r="C35" s="3"/>
      <c r="D35" s="3"/>
      <c r="E35" s="3"/>
      <c r="F35" s="3"/>
      <c r="G35" s="3"/>
    </row>
    <row r="36" spans="1:10" ht="22.5" customHeight="1" x14ac:dyDescent="0.2">
      <c r="A36" s="3"/>
      <c r="B36" s="3"/>
      <c r="C36" s="3"/>
      <c r="D36" s="3"/>
      <c r="E36" s="3"/>
      <c r="F36" s="3"/>
      <c r="G36" s="3"/>
    </row>
    <row r="37" spans="1:10" ht="22.5" customHeight="1" x14ac:dyDescent="0.2">
      <c r="A37" s="3"/>
      <c r="B37" s="3"/>
      <c r="C37" s="3"/>
      <c r="D37" s="3"/>
      <c r="E37" s="3"/>
      <c r="F37" s="3"/>
      <c r="G37" s="3"/>
    </row>
    <row r="38" spans="1:10" ht="22.5" customHeight="1" x14ac:dyDescent="0.2">
      <c r="A38" s="3"/>
      <c r="B38" s="3"/>
      <c r="C38" s="3"/>
      <c r="D38" s="3"/>
      <c r="E38" s="3"/>
      <c r="F38" s="3"/>
      <c r="G38" s="3"/>
    </row>
    <row r="39" spans="1:10" ht="22.5" customHeight="1" x14ac:dyDescent="0.2">
      <c r="A39" s="3"/>
      <c r="B39" s="3"/>
      <c r="C39" s="3"/>
      <c r="D39" s="3"/>
      <c r="E39" s="3"/>
      <c r="F39" s="3"/>
      <c r="G39" s="3"/>
    </row>
    <row r="40" spans="1:10" ht="22.5" customHeight="1" x14ac:dyDescent="0.2">
      <c r="A40" s="3"/>
      <c r="B40" s="3"/>
      <c r="C40" s="3"/>
      <c r="D40" s="3"/>
      <c r="E40" s="3"/>
      <c r="F40" s="3"/>
      <c r="G40" s="3"/>
    </row>
    <row r="41" spans="1:10" ht="22.5" customHeight="1" x14ac:dyDescent="0.2">
      <c r="A41" s="3"/>
      <c r="B41" s="3"/>
      <c r="C41" s="3"/>
      <c r="D41" s="3"/>
      <c r="E41" s="3"/>
      <c r="F41" s="3"/>
      <c r="G41" s="3"/>
      <c r="H41" s="88"/>
    </row>
    <row r="42" spans="1:10" ht="22.5" customHeight="1" x14ac:dyDescent="0.2">
      <c r="A42" s="3"/>
      <c r="B42" s="3"/>
      <c r="C42" s="3"/>
      <c r="D42" s="3"/>
      <c r="E42" s="3"/>
      <c r="F42" s="3"/>
      <c r="G42" s="3"/>
    </row>
    <row r="43" spans="1:10" ht="22.5" customHeight="1" x14ac:dyDescent="0.2">
      <c r="A43" s="3"/>
      <c r="B43" s="3"/>
      <c r="C43" s="3"/>
      <c r="D43" s="3"/>
      <c r="E43" s="3"/>
      <c r="F43" s="3"/>
      <c r="G43" s="3"/>
    </row>
    <row r="44" spans="1:10" ht="22.5" customHeight="1" x14ac:dyDescent="0.2">
      <c r="A44" s="3"/>
      <c r="B44" s="3"/>
      <c r="C44" s="3"/>
      <c r="D44" s="3"/>
      <c r="E44" s="3"/>
      <c r="F44" s="3"/>
      <c r="G44" s="3"/>
    </row>
    <row r="45" spans="1:10" ht="22.5" customHeight="1" x14ac:dyDescent="0.2">
      <c r="A45" s="3"/>
      <c r="B45" s="3"/>
      <c r="C45" s="3"/>
      <c r="D45" s="3"/>
      <c r="E45" s="3"/>
      <c r="F45" s="3"/>
      <c r="G45" s="3"/>
    </row>
    <row r="46" spans="1:10" ht="22.5" customHeight="1" x14ac:dyDescent="0.2">
      <c r="A46" s="3"/>
      <c r="B46" s="3"/>
      <c r="C46" s="3"/>
      <c r="D46" s="3"/>
      <c r="E46" s="3"/>
      <c r="F46" s="3"/>
      <c r="G46" s="3"/>
      <c r="H46" s="88"/>
      <c r="I46" s="88"/>
      <c r="J46" s="88"/>
    </row>
    <row r="47" spans="1:10" ht="22.5" customHeight="1" x14ac:dyDescent="0.2">
      <c r="A47" s="3"/>
      <c r="B47" s="3"/>
      <c r="C47" s="3"/>
      <c r="D47" s="3"/>
      <c r="E47" s="3"/>
      <c r="F47" s="3"/>
      <c r="G47" s="3"/>
    </row>
    <row r="48" spans="1:10" ht="22.5" customHeight="1" x14ac:dyDescent="0.2">
      <c r="A48" s="3"/>
      <c r="B48" s="3"/>
      <c r="C48" s="3"/>
      <c r="D48" s="3"/>
      <c r="E48" s="3"/>
      <c r="F48" s="3"/>
      <c r="G48" s="3"/>
    </row>
    <row r="49" spans="1:7" ht="22.5" customHeight="1" x14ac:dyDescent="0.2">
      <c r="A49" s="3"/>
      <c r="B49" s="3"/>
      <c r="C49" s="3"/>
      <c r="D49" s="3"/>
      <c r="E49" s="3"/>
      <c r="F49" s="3"/>
      <c r="G49" s="3"/>
    </row>
    <row r="50" spans="1:7" ht="22.5" customHeight="1" x14ac:dyDescent="0.2">
      <c r="A50" s="3"/>
      <c r="B50" s="3"/>
      <c r="C50" s="3"/>
      <c r="D50" s="3"/>
      <c r="E50" s="3"/>
      <c r="F50" s="3"/>
      <c r="G50" s="3"/>
    </row>
    <row r="51" spans="1:7" ht="22.5" customHeight="1" x14ac:dyDescent="0.2">
      <c r="A51" s="3"/>
      <c r="B51" s="3"/>
      <c r="C51" s="3"/>
      <c r="D51" s="3"/>
      <c r="E51" s="3"/>
      <c r="F51" s="3"/>
      <c r="G51" s="3"/>
    </row>
    <row r="52" spans="1:7" ht="22.5" customHeight="1" x14ac:dyDescent="0.2">
      <c r="A52" s="3"/>
      <c r="B52" s="3"/>
      <c r="C52" s="3"/>
      <c r="D52" s="3"/>
      <c r="E52" s="3"/>
      <c r="F52" s="3"/>
      <c r="G52" s="3"/>
    </row>
    <row r="53" spans="1:7" ht="22.5" customHeight="1" x14ac:dyDescent="0.2">
      <c r="A53" s="3"/>
      <c r="B53" s="3"/>
      <c r="C53" s="3"/>
      <c r="D53" s="3"/>
      <c r="E53" s="3"/>
      <c r="F53" s="3"/>
      <c r="G53" s="3"/>
    </row>
    <row r="54" spans="1:7" ht="22.5" customHeight="1" x14ac:dyDescent="0.2">
      <c r="A54" s="3"/>
      <c r="B54" s="3"/>
      <c r="C54" s="3"/>
      <c r="D54" s="3"/>
      <c r="E54" s="3"/>
      <c r="F54" s="3"/>
      <c r="G54" s="3"/>
    </row>
    <row r="55" spans="1:7" ht="22.5" customHeight="1" x14ac:dyDescent="0.2">
      <c r="A55" s="3"/>
      <c r="B55" s="3"/>
      <c r="C55" s="3"/>
      <c r="D55" s="3"/>
      <c r="E55" s="3"/>
      <c r="F55" s="3"/>
      <c r="G55" s="3"/>
    </row>
    <row r="56" spans="1:7" ht="22.5" customHeight="1" x14ac:dyDescent="0.2">
      <c r="A56" s="3"/>
      <c r="B56" s="3"/>
      <c r="C56" s="3"/>
      <c r="D56" s="3"/>
      <c r="E56" s="3"/>
      <c r="F56" s="3"/>
      <c r="G56" s="3"/>
    </row>
    <row r="57" spans="1:7" ht="22.5" customHeight="1" x14ac:dyDescent="0.2">
      <c r="A57" s="3"/>
      <c r="B57" s="3"/>
      <c r="C57" s="3"/>
      <c r="D57" s="3"/>
      <c r="E57" s="3"/>
      <c r="F57" s="3"/>
      <c r="G57" s="3"/>
    </row>
    <row r="58" spans="1:7" ht="22.5" customHeight="1" x14ac:dyDescent="0.2">
      <c r="A58" s="3"/>
      <c r="B58" s="3"/>
      <c r="C58" s="3"/>
      <c r="D58" s="3"/>
      <c r="E58" s="3"/>
      <c r="F58" s="3"/>
      <c r="G58" s="3"/>
    </row>
    <row r="59" spans="1:7" ht="22.5" customHeight="1" x14ac:dyDescent="0.2">
      <c r="A59" s="3"/>
      <c r="B59" s="3"/>
      <c r="C59" s="3"/>
      <c r="D59" s="3"/>
      <c r="E59" s="3"/>
      <c r="F59" s="3"/>
      <c r="G59" s="3"/>
    </row>
    <row r="60" spans="1:7" ht="22.5" customHeight="1" x14ac:dyDescent="0.2">
      <c r="A60" s="3"/>
      <c r="B60" s="3"/>
      <c r="C60" s="3"/>
      <c r="D60" s="3"/>
      <c r="E60" s="3"/>
      <c r="F60" s="3"/>
      <c r="G60" s="3"/>
    </row>
    <row r="61" spans="1:7" ht="22.5" customHeight="1" x14ac:dyDescent="0.2">
      <c r="A61" s="3"/>
      <c r="B61" s="3"/>
      <c r="C61" s="3"/>
      <c r="D61" s="3"/>
      <c r="E61" s="3"/>
      <c r="F61" s="3"/>
      <c r="G61" s="3"/>
    </row>
    <row r="62" spans="1:7" ht="22.5" customHeight="1" x14ac:dyDescent="0.2">
      <c r="A62" s="3"/>
      <c r="B62" s="3"/>
      <c r="C62" s="3"/>
      <c r="D62" s="3"/>
      <c r="E62" s="3"/>
      <c r="F62" s="3"/>
      <c r="G62" s="3"/>
    </row>
    <row r="63" spans="1:7" ht="22.5" customHeight="1" x14ac:dyDescent="0.2">
      <c r="A63" s="3"/>
      <c r="B63" s="3"/>
      <c r="C63" s="3"/>
      <c r="D63" s="3"/>
      <c r="E63" s="3"/>
      <c r="F63" s="3"/>
      <c r="G63" s="3"/>
    </row>
    <row r="64" spans="1:7" ht="22.5" customHeight="1" x14ac:dyDescent="0.2">
      <c r="A64" s="3"/>
      <c r="B64" s="3"/>
      <c r="C64" s="3"/>
      <c r="D64" s="3"/>
      <c r="E64" s="3"/>
      <c r="F64" s="3"/>
      <c r="G64" s="3"/>
    </row>
    <row r="65" spans="1:7" ht="22.5" customHeight="1" x14ac:dyDescent="0.2">
      <c r="A65" s="3"/>
      <c r="B65" s="3"/>
      <c r="C65" s="3"/>
      <c r="D65" s="3"/>
      <c r="E65" s="3"/>
      <c r="F65" s="3"/>
      <c r="G65" s="3"/>
    </row>
    <row r="66" spans="1:7" ht="22.5" customHeight="1" x14ac:dyDescent="0.2">
      <c r="A66" s="3"/>
      <c r="B66" s="3"/>
      <c r="C66" s="3"/>
      <c r="D66" s="3"/>
      <c r="E66" s="3"/>
      <c r="F66" s="3"/>
      <c r="G66" s="3"/>
    </row>
    <row r="67" spans="1:7" ht="22.5" customHeight="1" x14ac:dyDescent="0.2">
      <c r="A67" s="3"/>
      <c r="B67" s="3"/>
      <c r="C67" s="3"/>
      <c r="D67" s="3"/>
      <c r="E67" s="3"/>
      <c r="F67" s="3"/>
      <c r="G67" s="3"/>
    </row>
    <row r="68" spans="1:7" ht="22.5" customHeight="1" x14ac:dyDescent="0.2">
      <c r="A68" s="3"/>
      <c r="B68" s="3"/>
      <c r="C68" s="3"/>
      <c r="D68" s="3"/>
      <c r="E68" s="3"/>
      <c r="F68" s="3"/>
      <c r="G68" s="3"/>
    </row>
    <row r="69" spans="1:7" ht="22.5" customHeight="1" x14ac:dyDescent="0.2">
      <c r="A69" s="3"/>
      <c r="B69" s="3"/>
      <c r="C69" s="3"/>
      <c r="D69" s="3"/>
      <c r="E69" s="3"/>
      <c r="F69" s="3"/>
      <c r="G69" s="3"/>
    </row>
    <row r="70" spans="1:7" ht="22.5" customHeight="1" x14ac:dyDescent="0.2">
      <c r="A70" s="3"/>
      <c r="B70" s="3"/>
      <c r="C70" s="3"/>
      <c r="D70" s="3"/>
      <c r="E70" s="3"/>
      <c r="F70" s="3"/>
      <c r="G70" s="3"/>
    </row>
    <row r="71" spans="1:7" ht="22.5" customHeight="1" x14ac:dyDescent="0.2">
      <c r="A71" s="3"/>
      <c r="B71" s="3"/>
      <c r="C71" s="3"/>
      <c r="D71" s="3"/>
      <c r="E71" s="3"/>
      <c r="F71" s="3"/>
      <c r="G71" s="3"/>
    </row>
    <row r="72" spans="1:7" ht="22.5" customHeight="1" x14ac:dyDescent="0.2">
      <c r="A72" s="3"/>
      <c r="B72" s="3"/>
      <c r="C72" s="3"/>
      <c r="D72" s="3"/>
      <c r="E72" s="3"/>
      <c r="F72" s="3"/>
      <c r="G72" s="3"/>
    </row>
    <row r="73" spans="1:7" ht="22.5" customHeight="1" x14ac:dyDescent="0.2">
      <c r="A73" s="3"/>
      <c r="B73" s="3"/>
      <c r="C73" s="3"/>
      <c r="D73" s="3"/>
      <c r="E73" s="3"/>
      <c r="F73" s="3"/>
      <c r="G73" s="3"/>
    </row>
    <row r="74" spans="1:7" ht="22.5" customHeight="1" x14ac:dyDescent="0.2">
      <c r="A74" s="3"/>
      <c r="B74" s="3"/>
      <c r="C74" s="3"/>
      <c r="D74" s="3"/>
      <c r="E74" s="3"/>
      <c r="F74" s="3"/>
      <c r="G74" s="3"/>
    </row>
    <row r="75" spans="1:7" ht="22.5" customHeight="1" x14ac:dyDescent="0.2">
      <c r="A75" s="3"/>
      <c r="B75" s="3"/>
      <c r="C75" s="3"/>
      <c r="D75" s="3"/>
      <c r="E75" s="3"/>
      <c r="F75" s="3"/>
      <c r="G75" s="3"/>
    </row>
    <row r="76" spans="1:7" ht="22.5" customHeight="1" x14ac:dyDescent="0.2">
      <c r="A76" s="3"/>
      <c r="B76" s="3"/>
      <c r="C76" s="3"/>
      <c r="D76" s="3"/>
      <c r="E76" s="3"/>
      <c r="F76" s="3"/>
      <c r="G76" s="3"/>
    </row>
    <row r="77" spans="1:7" ht="22.5" customHeight="1" x14ac:dyDescent="0.2">
      <c r="A77" s="3"/>
      <c r="B77" s="3"/>
      <c r="C77" s="3"/>
      <c r="D77" s="3"/>
      <c r="E77" s="3"/>
      <c r="F77" s="3"/>
      <c r="G77" s="3"/>
    </row>
    <row r="78" spans="1:7" ht="22.5" customHeight="1" x14ac:dyDescent="0.2">
      <c r="A78" s="3"/>
      <c r="B78" s="3"/>
      <c r="C78" s="3"/>
      <c r="D78" s="3"/>
      <c r="E78" s="3"/>
      <c r="F78" s="3"/>
      <c r="G78" s="3"/>
    </row>
    <row r="79" spans="1:7" ht="22.5" customHeight="1" x14ac:dyDescent="0.2">
      <c r="A79" s="3"/>
      <c r="B79" s="3"/>
      <c r="C79" s="3"/>
      <c r="D79" s="3"/>
      <c r="E79" s="3"/>
      <c r="F79" s="3"/>
      <c r="G79" s="3"/>
    </row>
    <row r="80" spans="1:7" ht="22.5" customHeight="1" x14ac:dyDescent="0.2">
      <c r="A80" s="3"/>
      <c r="B80" s="3"/>
      <c r="C80" s="3"/>
      <c r="D80" s="3"/>
      <c r="E80" s="3"/>
      <c r="F80" s="3"/>
      <c r="G80" s="3"/>
    </row>
    <row r="81" spans="1:7" ht="22.5" customHeight="1" x14ac:dyDescent="0.2">
      <c r="A81" s="3"/>
      <c r="B81" s="3"/>
      <c r="C81" s="3"/>
      <c r="D81" s="3"/>
      <c r="E81" s="3"/>
      <c r="F81" s="3"/>
      <c r="G81" s="3"/>
    </row>
    <row r="82" spans="1:7" ht="22.5" customHeight="1" x14ac:dyDescent="0.2">
      <c r="A82" s="3"/>
      <c r="B82" s="3"/>
      <c r="C82" s="3"/>
      <c r="D82" s="3"/>
      <c r="E82" s="3"/>
      <c r="F82" s="3"/>
      <c r="G82" s="3"/>
    </row>
    <row r="83" spans="1:7" ht="22.5" customHeight="1" x14ac:dyDescent="0.2">
      <c r="A83" s="3"/>
      <c r="B83" s="3"/>
      <c r="C83" s="3"/>
      <c r="D83" s="3"/>
      <c r="E83" s="3"/>
      <c r="F83" s="3"/>
      <c r="G83" s="3"/>
    </row>
    <row r="84" spans="1:7" ht="22.5" customHeight="1" x14ac:dyDescent="0.2">
      <c r="A84" s="3"/>
      <c r="B84" s="3"/>
      <c r="C84" s="3"/>
      <c r="D84" s="3"/>
      <c r="E84" s="3"/>
      <c r="F84" s="3"/>
      <c r="G84" s="3"/>
    </row>
    <row r="85" spans="1:7" ht="22.5" customHeight="1" x14ac:dyDescent="0.2">
      <c r="A85" s="3"/>
      <c r="B85" s="3"/>
      <c r="C85" s="3"/>
      <c r="D85" s="3"/>
      <c r="E85" s="3"/>
      <c r="F85" s="3"/>
      <c r="G85" s="3"/>
    </row>
    <row r="86" spans="1:7" ht="22.5" customHeight="1" x14ac:dyDescent="0.2">
      <c r="A86" s="3"/>
      <c r="B86" s="3"/>
      <c r="C86" s="3"/>
      <c r="D86" s="3"/>
      <c r="E86" s="3"/>
      <c r="F86" s="3"/>
      <c r="G86" s="3"/>
    </row>
    <row r="87" spans="1:7" ht="22.5" customHeight="1" x14ac:dyDescent="0.2">
      <c r="A87" s="3"/>
      <c r="B87" s="3"/>
      <c r="C87" s="3"/>
      <c r="D87" s="3"/>
      <c r="E87" s="3"/>
      <c r="F87" s="3"/>
      <c r="G87" s="3"/>
    </row>
    <row r="88" spans="1:7" ht="22.5" customHeight="1" x14ac:dyDescent="0.2">
      <c r="A88" s="3"/>
      <c r="B88" s="3"/>
      <c r="C88" s="3"/>
      <c r="D88" s="3"/>
      <c r="E88" s="3"/>
      <c r="F88" s="3"/>
      <c r="G88" s="3"/>
    </row>
    <row r="89" spans="1:7" ht="22.5" customHeight="1" x14ac:dyDescent="0.2">
      <c r="A89" s="3"/>
      <c r="B89" s="3"/>
      <c r="C89" s="3"/>
      <c r="D89" s="3"/>
      <c r="E89" s="3"/>
      <c r="F89" s="3"/>
      <c r="G89" s="3"/>
    </row>
    <row r="90" spans="1:7" ht="22.5" customHeight="1" x14ac:dyDescent="0.2">
      <c r="A90" s="3"/>
      <c r="B90" s="3"/>
      <c r="C90" s="3"/>
      <c r="D90" s="3"/>
      <c r="E90" s="3"/>
      <c r="F90" s="3"/>
      <c r="G90" s="3"/>
    </row>
    <row r="91" spans="1:7" ht="22.5" customHeight="1" x14ac:dyDescent="0.2">
      <c r="A91" s="3"/>
      <c r="B91" s="3"/>
      <c r="C91" s="3"/>
      <c r="D91" s="3"/>
      <c r="E91" s="3"/>
      <c r="F91" s="3"/>
      <c r="G91" s="3"/>
    </row>
    <row r="92" spans="1:7" ht="22.5" customHeight="1" x14ac:dyDescent="0.2">
      <c r="A92" s="3"/>
      <c r="B92" s="3"/>
      <c r="C92" s="3"/>
      <c r="D92" s="3"/>
      <c r="E92" s="3"/>
      <c r="F92" s="3"/>
      <c r="G92" s="3"/>
    </row>
    <row r="93" spans="1:7" ht="22.5" customHeight="1" x14ac:dyDescent="0.2">
      <c r="A93" s="3"/>
      <c r="B93" s="3"/>
      <c r="C93" s="3"/>
      <c r="D93" s="3"/>
      <c r="E93" s="3"/>
      <c r="F93" s="3"/>
      <c r="G93" s="3"/>
    </row>
    <row r="94" spans="1:7" ht="22.5" customHeight="1" x14ac:dyDescent="0.2">
      <c r="A94" s="3"/>
      <c r="B94" s="3"/>
      <c r="C94" s="3"/>
      <c r="D94" s="3"/>
      <c r="E94" s="3"/>
      <c r="F94" s="3"/>
      <c r="G94" s="3"/>
    </row>
    <row r="95" spans="1:7" ht="22.5" customHeight="1" x14ac:dyDescent="0.2">
      <c r="A95" s="3"/>
      <c r="B95" s="3"/>
      <c r="C95" s="3"/>
      <c r="D95" s="3"/>
      <c r="E95" s="3"/>
      <c r="F95" s="3"/>
      <c r="G95" s="3"/>
    </row>
    <row r="96" spans="1:7" ht="22.5" customHeight="1" x14ac:dyDescent="0.2">
      <c r="A96" s="3"/>
      <c r="B96" s="3"/>
      <c r="C96" s="3"/>
      <c r="D96" s="3"/>
      <c r="E96" s="3"/>
      <c r="F96" s="3"/>
      <c r="G96" s="3"/>
    </row>
    <row r="97" spans="1:7" ht="22.5" customHeight="1" x14ac:dyDescent="0.2">
      <c r="A97" s="3"/>
      <c r="B97" s="3"/>
      <c r="C97" s="3"/>
      <c r="D97" s="3"/>
      <c r="E97" s="3"/>
      <c r="F97" s="3"/>
      <c r="G97" s="3"/>
    </row>
    <row r="98" spans="1:7" ht="22.5" customHeight="1" x14ac:dyDescent="0.2">
      <c r="A98" s="3"/>
      <c r="B98" s="3"/>
      <c r="C98" s="3"/>
      <c r="D98" s="3"/>
      <c r="E98" s="3"/>
      <c r="F98" s="3"/>
      <c r="G98" s="3"/>
    </row>
    <row r="99" spans="1:7" ht="22.5" customHeight="1" x14ac:dyDescent="0.2">
      <c r="A99" s="3"/>
      <c r="B99" s="3"/>
      <c r="C99" s="3"/>
      <c r="D99" s="3"/>
      <c r="E99" s="3"/>
      <c r="F99" s="3"/>
      <c r="G99" s="3"/>
    </row>
    <row r="100" spans="1:7" ht="22.5" customHeight="1" x14ac:dyDescent="0.2">
      <c r="A100" s="3"/>
      <c r="B100" s="3"/>
      <c r="C100" s="3"/>
      <c r="D100" s="3"/>
      <c r="E100" s="3"/>
      <c r="F100" s="3"/>
      <c r="G100" s="3"/>
    </row>
    <row r="101" spans="1:7" ht="22.5" customHeight="1" x14ac:dyDescent="0.2">
      <c r="A101" s="3"/>
      <c r="B101" s="3"/>
      <c r="C101" s="3"/>
      <c r="D101" s="3"/>
      <c r="E101" s="3"/>
      <c r="F101" s="3"/>
      <c r="G101" s="3"/>
    </row>
    <row r="102" spans="1:7" ht="22.5" customHeight="1" x14ac:dyDescent="0.2">
      <c r="A102" s="3"/>
      <c r="B102" s="3"/>
      <c r="C102" s="3"/>
      <c r="D102" s="3"/>
      <c r="E102" s="3"/>
      <c r="F102" s="3"/>
      <c r="G102" s="3"/>
    </row>
    <row r="103" spans="1:7" ht="22.5" customHeight="1" x14ac:dyDescent="0.2">
      <c r="A103" s="3"/>
      <c r="B103" s="3"/>
      <c r="C103" s="3"/>
      <c r="D103" s="3"/>
      <c r="E103" s="3"/>
      <c r="F103" s="3"/>
      <c r="G103" s="3"/>
    </row>
    <row r="104" spans="1:7" ht="22.5" customHeight="1" x14ac:dyDescent="0.2">
      <c r="A104" s="3"/>
      <c r="B104" s="3"/>
      <c r="C104" s="3"/>
      <c r="D104" s="3"/>
      <c r="E104" s="3"/>
      <c r="F104" s="3"/>
      <c r="G104" s="3"/>
    </row>
    <row r="105" spans="1:7" ht="22.5" customHeight="1" x14ac:dyDescent="0.2">
      <c r="A105" s="3"/>
      <c r="B105" s="3"/>
      <c r="C105" s="3"/>
      <c r="D105" s="3"/>
      <c r="E105" s="3"/>
      <c r="F105" s="3"/>
      <c r="G105" s="3"/>
    </row>
    <row r="106" spans="1:7" ht="22.5" customHeight="1" x14ac:dyDescent="0.2">
      <c r="A106" s="3"/>
      <c r="B106" s="3"/>
      <c r="C106" s="3"/>
      <c r="D106" s="3"/>
      <c r="E106" s="3"/>
      <c r="F106" s="3"/>
      <c r="G106" s="3"/>
    </row>
    <row r="107" spans="1:7" ht="22.5" customHeight="1" x14ac:dyDescent="0.2">
      <c r="A107" s="3"/>
      <c r="B107" s="3"/>
      <c r="C107" s="3"/>
      <c r="D107" s="3"/>
      <c r="E107" s="3"/>
      <c r="F107" s="3"/>
      <c r="G107" s="3"/>
    </row>
    <row r="108" spans="1:7" ht="22.5" customHeight="1" x14ac:dyDescent="0.2">
      <c r="A108" s="3"/>
      <c r="B108" s="3"/>
      <c r="C108" s="3"/>
      <c r="D108" s="3"/>
      <c r="E108" s="3"/>
      <c r="F108" s="3"/>
      <c r="G108" s="3"/>
    </row>
    <row r="109" spans="1:7" ht="22.5" customHeight="1" x14ac:dyDescent="0.2">
      <c r="A109" s="3"/>
      <c r="B109" s="3"/>
      <c r="C109" s="3"/>
      <c r="D109" s="3"/>
      <c r="E109" s="3"/>
      <c r="F109" s="3"/>
      <c r="G109" s="3"/>
    </row>
    <row r="110" spans="1:7" ht="22.5" customHeight="1" x14ac:dyDescent="0.2">
      <c r="A110" s="3"/>
      <c r="B110" s="3"/>
      <c r="C110" s="3"/>
      <c r="D110" s="3"/>
      <c r="E110" s="3"/>
      <c r="F110" s="3"/>
      <c r="G110" s="3"/>
    </row>
    <row r="111" spans="1:7" ht="22.5" customHeight="1" x14ac:dyDescent="0.2">
      <c r="A111" s="3"/>
      <c r="B111" s="3"/>
      <c r="C111" s="3"/>
      <c r="D111" s="3"/>
      <c r="E111" s="3"/>
      <c r="F111" s="3"/>
      <c r="G111" s="3"/>
    </row>
    <row r="112" spans="1:7" ht="22.5" customHeight="1" x14ac:dyDescent="0.2">
      <c r="A112" s="3"/>
      <c r="B112" s="3"/>
      <c r="C112" s="3"/>
      <c r="D112" s="3"/>
      <c r="E112" s="3"/>
      <c r="F112" s="3"/>
      <c r="G112" s="3"/>
    </row>
    <row r="113" spans="1:7" ht="22.5" customHeight="1" x14ac:dyDescent="0.2">
      <c r="A113" s="3"/>
      <c r="B113" s="3"/>
      <c r="C113" s="3"/>
      <c r="D113" s="3"/>
      <c r="E113" s="3"/>
      <c r="F113" s="3"/>
      <c r="G113" s="3"/>
    </row>
    <row r="114" spans="1:7" ht="22.5" customHeight="1" x14ac:dyDescent="0.2">
      <c r="A114" s="3"/>
      <c r="B114" s="3"/>
      <c r="C114" s="3"/>
      <c r="D114" s="3"/>
      <c r="E114" s="3"/>
      <c r="F114" s="3"/>
      <c r="G114" s="3"/>
    </row>
    <row r="115" spans="1:7" ht="22.5" customHeight="1" x14ac:dyDescent="0.2">
      <c r="A115" s="3"/>
      <c r="B115" s="3"/>
      <c r="C115" s="3"/>
      <c r="D115" s="3"/>
      <c r="E115" s="3"/>
      <c r="F115" s="3"/>
      <c r="G115" s="3"/>
    </row>
    <row r="116" spans="1:7" ht="22.5" customHeight="1" x14ac:dyDescent="0.2">
      <c r="A116" s="3"/>
      <c r="B116" s="3"/>
      <c r="C116" s="3"/>
      <c r="D116" s="3"/>
      <c r="E116" s="3"/>
      <c r="F116" s="3"/>
      <c r="G116" s="3"/>
    </row>
    <row r="117" spans="1:7" ht="22.5" customHeight="1" x14ac:dyDescent="0.2">
      <c r="A117" s="3"/>
      <c r="B117" s="3"/>
      <c r="C117" s="3"/>
      <c r="D117" s="3"/>
      <c r="E117" s="3"/>
      <c r="F117" s="3"/>
      <c r="G117" s="3"/>
    </row>
    <row r="118" spans="1:7" ht="22.5" customHeight="1" x14ac:dyDescent="0.2">
      <c r="A118" s="3"/>
      <c r="B118" s="3"/>
      <c r="C118" s="3"/>
      <c r="D118" s="3"/>
      <c r="E118" s="3"/>
      <c r="F118" s="3"/>
      <c r="G118" s="3"/>
    </row>
    <row r="119" spans="1:7" ht="22.5" customHeight="1" x14ac:dyDescent="0.2">
      <c r="A119" s="3"/>
      <c r="B119" s="3"/>
      <c r="C119" s="3"/>
      <c r="D119" s="3"/>
      <c r="E119" s="3"/>
      <c r="F119" s="3"/>
      <c r="G119" s="3"/>
    </row>
    <row r="120" spans="1:7" ht="22.5" customHeight="1" x14ac:dyDescent="0.2">
      <c r="A120" s="3"/>
      <c r="B120" s="3"/>
      <c r="C120" s="3"/>
      <c r="D120" s="3"/>
      <c r="E120" s="3"/>
      <c r="F120" s="3"/>
      <c r="G120" s="3"/>
    </row>
    <row r="121" spans="1:7" ht="22.5" customHeight="1" x14ac:dyDescent="0.2">
      <c r="A121" s="3"/>
      <c r="B121" s="3"/>
      <c r="C121" s="3"/>
      <c r="D121" s="3"/>
      <c r="E121" s="3"/>
      <c r="F121" s="3"/>
      <c r="G121" s="3"/>
    </row>
    <row r="122" spans="1:7" ht="22.5" customHeight="1" x14ac:dyDescent="0.2">
      <c r="A122" s="3"/>
      <c r="B122" s="3"/>
      <c r="C122" s="3"/>
      <c r="D122" s="3"/>
      <c r="E122" s="3"/>
      <c r="F122" s="3"/>
      <c r="G122" s="3"/>
    </row>
    <row r="123" spans="1:7" ht="22.5" customHeight="1" x14ac:dyDescent="0.2">
      <c r="A123" s="3"/>
      <c r="B123" s="3"/>
      <c r="C123" s="3"/>
      <c r="D123" s="3"/>
      <c r="E123" s="3"/>
      <c r="F123" s="3"/>
      <c r="G123" s="3"/>
    </row>
    <row r="124" spans="1:7" ht="22.5" customHeight="1" x14ac:dyDescent="0.2">
      <c r="A124" s="3"/>
      <c r="B124" s="3"/>
      <c r="C124" s="3"/>
      <c r="D124" s="3"/>
      <c r="E124" s="3"/>
      <c r="F124" s="3"/>
      <c r="G124" s="3"/>
    </row>
    <row r="125" spans="1:7" ht="22.5" customHeight="1" x14ac:dyDescent="0.2">
      <c r="A125" s="3"/>
      <c r="B125" s="3"/>
      <c r="C125" s="3"/>
      <c r="D125" s="3"/>
      <c r="E125" s="3"/>
      <c r="F125" s="3"/>
      <c r="G125" s="3"/>
    </row>
    <row r="126" spans="1:7" ht="22.5" customHeight="1" x14ac:dyDescent="0.2">
      <c r="A126" s="3"/>
      <c r="B126" s="3"/>
      <c r="C126" s="3"/>
      <c r="D126" s="3"/>
      <c r="E126" s="3"/>
      <c r="F126" s="3"/>
      <c r="G126" s="3"/>
    </row>
    <row r="127" spans="1:7" ht="22.5" customHeight="1" x14ac:dyDescent="0.2">
      <c r="A127" s="3"/>
      <c r="B127" s="3"/>
      <c r="C127" s="3"/>
      <c r="D127" s="3"/>
      <c r="E127" s="3"/>
      <c r="F127" s="3"/>
      <c r="G127" s="3"/>
    </row>
    <row r="128" spans="1:7" ht="22.5" customHeight="1" x14ac:dyDescent="0.2">
      <c r="A128" s="3"/>
      <c r="B128" s="3"/>
      <c r="C128" s="3"/>
      <c r="D128" s="3"/>
      <c r="E128" s="3"/>
      <c r="F128" s="3"/>
      <c r="G128" s="3"/>
    </row>
    <row r="129" spans="1:7" ht="22.5" customHeight="1" x14ac:dyDescent="0.2">
      <c r="A129" s="3"/>
      <c r="B129" s="3"/>
      <c r="C129" s="3"/>
      <c r="D129" s="3"/>
      <c r="E129" s="3"/>
      <c r="F129" s="3"/>
      <c r="G129" s="3"/>
    </row>
    <row r="130" spans="1:7" ht="22.5" customHeight="1" x14ac:dyDescent="0.2">
      <c r="A130" s="3"/>
      <c r="B130" s="3"/>
      <c r="C130" s="3"/>
      <c r="D130" s="3"/>
      <c r="E130" s="3"/>
      <c r="F130" s="3"/>
      <c r="G130" s="3"/>
    </row>
    <row r="131" spans="1:7" ht="22.5" customHeight="1" x14ac:dyDescent="0.2">
      <c r="A131" s="3"/>
      <c r="B131" s="3"/>
      <c r="C131" s="3"/>
      <c r="D131" s="3"/>
      <c r="E131" s="3"/>
      <c r="F131" s="3"/>
      <c r="G131" s="3"/>
    </row>
    <row r="132" spans="1:7" ht="22.5" customHeight="1" x14ac:dyDescent="0.2">
      <c r="A132" s="3"/>
      <c r="B132" s="3"/>
      <c r="C132" s="3"/>
      <c r="D132" s="3"/>
      <c r="E132" s="3"/>
      <c r="F132" s="3"/>
      <c r="G132" s="3"/>
    </row>
    <row r="133" spans="1:7" ht="22.5" customHeight="1" x14ac:dyDescent="0.2">
      <c r="A133" s="3"/>
      <c r="B133" s="3"/>
      <c r="C133" s="3"/>
      <c r="D133" s="3"/>
      <c r="E133" s="3"/>
      <c r="F133" s="3"/>
      <c r="G133" s="3"/>
    </row>
    <row r="134" spans="1:7" ht="22.5" customHeight="1" x14ac:dyDescent="0.2">
      <c r="A134" s="3"/>
      <c r="B134" s="3"/>
      <c r="C134" s="3"/>
      <c r="D134" s="3"/>
      <c r="E134" s="3"/>
      <c r="F134" s="3"/>
      <c r="G134" s="3"/>
    </row>
    <row r="135" spans="1:7" ht="22.5" customHeight="1" x14ac:dyDescent="0.2">
      <c r="A135" s="3"/>
      <c r="B135" s="3"/>
      <c r="C135" s="3"/>
      <c r="D135" s="3"/>
      <c r="E135" s="3"/>
      <c r="F135" s="3"/>
      <c r="G135" s="3"/>
    </row>
    <row r="136" spans="1:7" ht="22.5" customHeight="1" x14ac:dyDescent="0.2">
      <c r="A136" s="3"/>
      <c r="B136" s="3"/>
      <c r="C136" s="3"/>
      <c r="D136" s="3"/>
      <c r="E136" s="3"/>
      <c r="F136" s="3"/>
      <c r="G136" s="3"/>
    </row>
    <row r="137" spans="1:7" ht="22.5" customHeight="1" x14ac:dyDescent="0.2">
      <c r="A137" s="3"/>
      <c r="B137" s="3"/>
      <c r="C137" s="3"/>
      <c r="D137" s="3"/>
      <c r="E137" s="3"/>
      <c r="F137" s="3"/>
      <c r="G137" s="3"/>
    </row>
    <row r="138" spans="1:7" ht="22.5" customHeight="1" x14ac:dyDescent="0.2">
      <c r="A138" s="3"/>
      <c r="B138" s="3"/>
      <c r="C138" s="3"/>
      <c r="D138" s="3"/>
      <c r="E138" s="3"/>
      <c r="F138" s="3"/>
      <c r="G138" s="3"/>
    </row>
    <row r="139" spans="1:7" ht="22.5" customHeight="1" x14ac:dyDescent="0.2">
      <c r="A139" s="3"/>
      <c r="B139" s="3"/>
      <c r="C139" s="3"/>
      <c r="D139" s="3"/>
      <c r="E139" s="3"/>
      <c r="F139" s="3"/>
      <c r="G139" s="3"/>
    </row>
    <row r="140" spans="1:7" ht="22.5" customHeight="1" x14ac:dyDescent="0.2">
      <c r="A140" s="3"/>
      <c r="B140" s="3"/>
      <c r="C140" s="3"/>
      <c r="D140" s="3"/>
      <c r="E140" s="3"/>
      <c r="F140" s="3"/>
      <c r="G140" s="3"/>
    </row>
    <row r="141" spans="1:7" ht="22.5" customHeight="1" x14ac:dyDescent="0.2">
      <c r="A141" s="3"/>
      <c r="B141" s="3"/>
      <c r="C141" s="3"/>
      <c r="D141" s="3"/>
      <c r="E141" s="3"/>
      <c r="F141" s="3"/>
      <c r="G141" s="3"/>
    </row>
    <row r="142" spans="1:7" ht="22.5" customHeight="1" x14ac:dyDescent="0.2">
      <c r="A142" s="3"/>
      <c r="B142" s="3"/>
      <c r="C142" s="3"/>
      <c r="D142" s="3"/>
      <c r="E142" s="3"/>
      <c r="F142" s="3"/>
      <c r="G142" s="3"/>
    </row>
    <row r="143" spans="1:7" ht="22.5" customHeight="1" x14ac:dyDescent="0.2">
      <c r="A143" s="3"/>
      <c r="B143" s="3"/>
      <c r="C143" s="3"/>
      <c r="D143" s="3"/>
      <c r="E143" s="3"/>
      <c r="F143" s="3"/>
      <c r="G143" s="3"/>
    </row>
    <row r="144" spans="1:7" ht="22.5" customHeight="1" x14ac:dyDescent="0.2">
      <c r="A144" s="3"/>
      <c r="B144" s="3"/>
      <c r="C144" s="3"/>
      <c r="D144" s="3"/>
      <c r="E144" s="3"/>
      <c r="F144" s="3"/>
      <c r="G144" s="3"/>
    </row>
    <row r="145" spans="1:7" ht="22.5" customHeight="1" x14ac:dyDescent="0.2">
      <c r="A145" s="3"/>
      <c r="B145" s="3"/>
      <c r="C145" s="3"/>
      <c r="D145" s="3"/>
      <c r="E145" s="3"/>
      <c r="F145" s="3"/>
      <c r="G145" s="3"/>
    </row>
    <row r="146" spans="1:7" ht="22.5" customHeight="1" x14ac:dyDescent="0.2">
      <c r="A146" s="3"/>
      <c r="B146" s="3"/>
      <c r="C146" s="3"/>
      <c r="D146" s="3"/>
      <c r="E146" s="3"/>
      <c r="F146" s="3"/>
      <c r="G146" s="3"/>
    </row>
    <row r="147" spans="1:7" ht="22.5" customHeight="1" x14ac:dyDescent="0.2">
      <c r="A147" s="3"/>
      <c r="B147" s="3"/>
      <c r="C147" s="3"/>
      <c r="D147" s="3"/>
      <c r="E147" s="3"/>
      <c r="F147" s="3"/>
      <c r="G147" s="3"/>
    </row>
    <row r="148" spans="1:7" ht="22.5" customHeight="1" x14ac:dyDescent="0.2">
      <c r="A148" s="3"/>
      <c r="B148" s="3"/>
      <c r="C148" s="3"/>
      <c r="D148" s="3"/>
      <c r="E148" s="3"/>
      <c r="F148" s="3"/>
      <c r="G148" s="3"/>
    </row>
    <row r="149" spans="1:7" ht="22.5" customHeight="1" x14ac:dyDescent="0.2">
      <c r="A149" s="3"/>
      <c r="B149" s="3"/>
      <c r="C149" s="3"/>
      <c r="D149" s="3"/>
      <c r="E149" s="3"/>
      <c r="F149" s="3"/>
      <c r="G149" s="3"/>
    </row>
    <row r="150" spans="1:7" ht="22.5" customHeight="1" x14ac:dyDescent="0.2">
      <c r="A150" s="3"/>
      <c r="B150" s="3"/>
      <c r="C150" s="3"/>
      <c r="D150" s="3"/>
      <c r="E150" s="3"/>
      <c r="F150" s="3"/>
      <c r="G150" s="3"/>
    </row>
    <row r="151" spans="1:7" ht="22.5" customHeight="1" x14ac:dyDescent="0.2">
      <c r="A151" s="3"/>
      <c r="B151" s="3"/>
      <c r="C151" s="3"/>
      <c r="D151" s="3"/>
      <c r="E151" s="3"/>
      <c r="F151" s="3"/>
      <c r="G151" s="3"/>
    </row>
    <row r="152" spans="1:7" ht="22.5" customHeight="1" x14ac:dyDescent="0.2">
      <c r="A152" s="3"/>
      <c r="B152" s="3"/>
      <c r="C152" s="3"/>
      <c r="D152" s="3"/>
      <c r="E152" s="3"/>
      <c r="F152" s="3"/>
      <c r="G152" s="3"/>
    </row>
    <row r="153" spans="1:7" ht="22.5" customHeight="1" x14ac:dyDescent="0.2">
      <c r="A153" s="3"/>
      <c r="B153" s="3"/>
      <c r="C153" s="3"/>
      <c r="D153" s="3"/>
      <c r="E153" s="3"/>
      <c r="F153" s="3"/>
      <c r="G153" s="3"/>
    </row>
    <row r="154" spans="1:7" ht="22.5" customHeight="1" x14ac:dyDescent="0.2">
      <c r="A154" s="3"/>
      <c r="B154" s="3"/>
      <c r="C154" s="3"/>
      <c r="D154" s="3"/>
      <c r="E154" s="3"/>
      <c r="F154" s="3"/>
      <c r="G154" s="3"/>
    </row>
    <row r="155" spans="1:7" ht="22.5" customHeight="1" x14ac:dyDescent="0.2">
      <c r="A155" s="3"/>
      <c r="B155" s="3"/>
      <c r="C155" s="3"/>
      <c r="D155" s="3"/>
      <c r="E155" s="3"/>
      <c r="F155" s="3"/>
      <c r="G155" s="3"/>
    </row>
    <row r="156" spans="1:7" ht="22.5" customHeight="1" x14ac:dyDescent="0.2">
      <c r="A156" s="3"/>
      <c r="B156" s="3"/>
      <c r="C156" s="3"/>
      <c r="D156" s="3"/>
      <c r="E156" s="3"/>
      <c r="F156" s="3"/>
      <c r="G156" s="3"/>
    </row>
    <row r="157" spans="1:7" ht="22.5" customHeight="1" x14ac:dyDescent="0.2">
      <c r="A157" s="3"/>
      <c r="B157" s="3"/>
      <c r="C157" s="3"/>
      <c r="D157" s="3"/>
      <c r="E157" s="3"/>
      <c r="F157" s="3"/>
      <c r="G157" s="3"/>
    </row>
    <row r="158" spans="1:7" ht="22.5" customHeight="1" x14ac:dyDescent="0.2">
      <c r="A158" s="3"/>
      <c r="B158" s="3"/>
      <c r="C158" s="3"/>
      <c r="D158" s="3"/>
      <c r="E158" s="3"/>
      <c r="F158" s="3"/>
      <c r="G158" s="3"/>
    </row>
    <row r="159" spans="1:7" ht="22.5" customHeight="1" x14ac:dyDescent="0.2">
      <c r="A159" s="3"/>
      <c r="B159" s="3"/>
      <c r="C159" s="3"/>
      <c r="D159" s="3"/>
      <c r="E159" s="3"/>
      <c r="F159" s="3"/>
      <c r="G159" s="3"/>
    </row>
    <row r="160" spans="1:7" ht="22.5" customHeight="1" x14ac:dyDescent="0.2">
      <c r="A160" s="3"/>
      <c r="B160" s="3"/>
      <c r="C160" s="3"/>
      <c r="D160" s="3"/>
      <c r="E160" s="3"/>
      <c r="F160" s="3"/>
      <c r="G160" s="3"/>
    </row>
    <row r="161" spans="1:7" ht="22.5" customHeight="1" x14ac:dyDescent="0.2">
      <c r="A161" s="3"/>
      <c r="B161" s="3"/>
      <c r="C161" s="3"/>
      <c r="D161" s="3"/>
      <c r="E161" s="3"/>
      <c r="F161" s="3"/>
      <c r="G161" s="3"/>
    </row>
    <row r="162" spans="1:7" ht="22.5" customHeight="1" x14ac:dyDescent="0.2">
      <c r="A162" s="3"/>
      <c r="B162" s="3"/>
      <c r="C162" s="3"/>
      <c r="D162" s="3"/>
      <c r="E162" s="3"/>
      <c r="F162" s="3"/>
      <c r="G162" s="3"/>
    </row>
    <row r="163" spans="1:7" ht="22.5" customHeight="1" x14ac:dyDescent="0.2">
      <c r="A163" s="3"/>
      <c r="B163" s="3"/>
      <c r="C163" s="3"/>
      <c r="D163" s="3"/>
      <c r="E163" s="3"/>
      <c r="F163" s="3"/>
      <c r="G163" s="3"/>
    </row>
    <row r="164" spans="1:7" ht="22.5" customHeight="1" x14ac:dyDescent="0.2">
      <c r="A164" s="3"/>
      <c r="B164" s="3"/>
      <c r="C164" s="3"/>
      <c r="D164" s="3"/>
      <c r="E164" s="3"/>
      <c r="F164" s="3"/>
      <c r="G164" s="3"/>
    </row>
    <row r="165" spans="1:7" ht="22.5" customHeight="1" x14ac:dyDescent="0.2">
      <c r="A165" s="3"/>
      <c r="B165" s="3"/>
      <c r="C165" s="3"/>
      <c r="D165" s="3"/>
      <c r="E165" s="3"/>
      <c r="F165" s="3"/>
      <c r="G165" s="3"/>
    </row>
    <row r="166" spans="1:7" ht="22.5" customHeight="1" x14ac:dyDescent="0.2">
      <c r="A166" s="3"/>
      <c r="B166" s="3"/>
      <c r="C166" s="3"/>
      <c r="D166" s="3"/>
      <c r="E166" s="3"/>
      <c r="F166" s="3"/>
      <c r="G166" s="3"/>
    </row>
    <row r="167" spans="1:7" ht="22.5" customHeight="1" x14ac:dyDescent="0.2">
      <c r="A167" s="3"/>
      <c r="B167" s="3"/>
      <c r="C167" s="3"/>
      <c r="D167" s="3"/>
      <c r="E167" s="3"/>
      <c r="F167" s="3"/>
      <c r="G167" s="3"/>
    </row>
    <row r="168" spans="1:7" ht="22.5" customHeight="1" x14ac:dyDescent="0.2">
      <c r="A168" s="3"/>
      <c r="B168" s="3"/>
      <c r="C168" s="3"/>
      <c r="D168" s="3"/>
      <c r="E168" s="3"/>
      <c r="F168" s="3"/>
      <c r="G168" s="3"/>
    </row>
    <row r="169" spans="1:7" ht="22.5" customHeight="1" x14ac:dyDescent="0.2">
      <c r="A169" s="3"/>
      <c r="B169" s="3"/>
      <c r="C169" s="3"/>
      <c r="D169" s="3"/>
      <c r="E169" s="3"/>
      <c r="F169" s="3"/>
      <c r="G169" s="3"/>
    </row>
    <row r="170" spans="1:7" ht="22.5" customHeight="1" x14ac:dyDescent="0.2">
      <c r="A170" s="3"/>
      <c r="B170" s="3"/>
      <c r="C170" s="3"/>
      <c r="D170" s="3"/>
      <c r="E170" s="3"/>
      <c r="F170" s="3"/>
      <c r="G170" s="3"/>
    </row>
    <row r="171" spans="1:7" ht="22.5" customHeight="1" x14ac:dyDescent="0.2">
      <c r="A171" s="3"/>
      <c r="B171" s="3"/>
      <c r="C171" s="3"/>
      <c r="D171" s="3"/>
      <c r="E171" s="3"/>
      <c r="F171" s="3"/>
      <c r="G171" s="3"/>
    </row>
    <row r="172" spans="1:7" ht="22.5" customHeight="1" x14ac:dyDescent="0.2">
      <c r="A172" s="3"/>
      <c r="B172" s="3"/>
      <c r="C172" s="3"/>
      <c r="D172" s="3"/>
      <c r="E172" s="3"/>
      <c r="F172" s="3"/>
      <c r="G172" s="3"/>
    </row>
    <row r="173" spans="1:7" ht="22.5" customHeight="1" x14ac:dyDescent="0.2">
      <c r="A173" s="3"/>
      <c r="B173" s="3"/>
      <c r="C173" s="3"/>
      <c r="D173" s="3"/>
      <c r="E173" s="3"/>
      <c r="F173" s="3"/>
      <c r="G173" s="3"/>
    </row>
    <row r="174" spans="1:7" ht="22.5" customHeight="1" x14ac:dyDescent="0.2">
      <c r="A174" s="3"/>
      <c r="B174" s="3"/>
      <c r="C174" s="3"/>
      <c r="D174" s="3"/>
      <c r="E174" s="3"/>
      <c r="F174" s="3"/>
      <c r="G174" s="3"/>
    </row>
    <row r="175" spans="1:7" ht="22.5" customHeight="1" x14ac:dyDescent="0.2">
      <c r="A175" s="3"/>
      <c r="B175" s="3"/>
      <c r="C175" s="3"/>
      <c r="D175" s="3"/>
      <c r="E175" s="3"/>
      <c r="F175" s="3"/>
      <c r="G175" s="3"/>
    </row>
    <row r="176" spans="1:7" ht="22.5" customHeight="1" x14ac:dyDescent="0.2">
      <c r="A176" s="3"/>
      <c r="B176" s="3"/>
      <c r="C176" s="3"/>
      <c r="D176" s="3"/>
      <c r="E176" s="3"/>
      <c r="F176" s="3"/>
      <c r="G176" s="3"/>
    </row>
    <row r="177" spans="1:7" ht="22.5" customHeight="1" x14ac:dyDescent="0.2">
      <c r="A177" s="3"/>
      <c r="B177" s="3"/>
      <c r="C177" s="3"/>
      <c r="D177" s="3"/>
      <c r="E177" s="3"/>
      <c r="F177" s="3"/>
      <c r="G177" s="3"/>
    </row>
    <row r="178" spans="1:7" ht="22.5" customHeight="1" x14ac:dyDescent="0.2">
      <c r="A178" s="3"/>
      <c r="B178" s="3"/>
      <c r="C178" s="3"/>
      <c r="D178" s="3"/>
      <c r="E178" s="3"/>
      <c r="F178" s="3"/>
      <c r="G178" s="3"/>
    </row>
    <row r="179" spans="1:7" ht="22.5" customHeight="1" x14ac:dyDescent="0.2">
      <c r="A179" s="3"/>
      <c r="B179" s="3"/>
      <c r="C179" s="3"/>
      <c r="D179" s="3"/>
      <c r="E179" s="3"/>
      <c r="F179" s="3"/>
      <c r="G179" s="3"/>
    </row>
    <row r="180" spans="1:7" ht="22.5" customHeight="1" x14ac:dyDescent="0.2">
      <c r="A180" s="3"/>
      <c r="B180" s="3"/>
      <c r="C180" s="3"/>
      <c r="D180" s="3"/>
      <c r="E180" s="3"/>
      <c r="F180" s="3"/>
      <c r="G180" s="3"/>
    </row>
    <row r="181" spans="1:7" ht="22.5" customHeight="1" x14ac:dyDescent="0.2">
      <c r="A181" s="3"/>
      <c r="B181" s="3"/>
      <c r="C181" s="3"/>
      <c r="D181" s="3"/>
      <c r="E181" s="3"/>
      <c r="F181" s="3"/>
      <c r="G181" s="3"/>
    </row>
    <row r="182" spans="1:7" ht="22.5" customHeight="1" x14ac:dyDescent="0.2">
      <c r="A182" s="3"/>
      <c r="B182" s="3"/>
      <c r="C182" s="3"/>
      <c r="D182" s="3"/>
      <c r="E182" s="3"/>
      <c r="F182" s="3"/>
      <c r="G182" s="3"/>
    </row>
    <row r="183" spans="1:7" ht="22.5" customHeight="1" x14ac:dyDescent="0.2">
      <c r="A183" s="3"/>
      <c r="B183" s="3"/>
      <c r="C183" s="3"/>
      <c r="D183" s="3"/>
      <c r="E183" s="3"/>
      <c r="F183" s="3"/>
      <c r="G183" s="3"/>
    </row>
    <row r="184" spans="1:7" ht="22.5" customHeight="1" x14ac:dyDescent="0.2">
      <c r="A184" s="3"/>
      <c r="B184" s="3"/>
      <c r="C184" s="3"/>
      <c r="D184" s="3"/>
      <c r="E184" s="3"/>
      <c r="F184" s="3"/>
      <c r="G184" s="3"/>
    </row>
    <row r="185" spans="1:7" ht="22.5" customHeight="1" x14ac:dyDescent="0.2">
      <c r="A185" s="3"/>
      <c r="B185" s="3"/>
      <c r="C185" s="3"/>
      <c r="D185" s="3"/>
      <c r="E185" s="3"/>
      <c r="F185" s="3"/>
      <c r="G185" s="3"/>
    </row>
    <row r="186" spans="1:7" ht="22.5" customHeight="1" x14ac:dyDescent="0.2">
      <c r="A186" s="3"/>
      <c r="B186" s="3"/>
      <c r="C186" s="3"/>
      <c r="D186" s="3"/>
      <c r="E186" s="3"/>
      <c r="F186" s="3"/>
      <c r="G186" s="3"/>
    </row>
    <row r="187" spans="1:7" ht="22.5" customHeight="1" x14ac:dyDescent="0.2">
      <c r="A187" s="3"/>
      <c r="B187" s="3"/>
      <c r="C187" s="3"/>
      <c r="D187" s="3"/>
      <c r="E187" s="3"/>
      <c r="F187" s="3"/>
      <c r="G187" s="3"/>
    </row>
    <row r="188" spans="1:7" ht="22.5" customHeight="1" x14ac:dyDescent="0.2">
      <c r="A188" s="3"/>
      <c r="B188" s="3"/>
      <c r="C188" s="3"/>
      <c r="D188" s="3"/>
      <c r="E188" s="3"/>
      <c r="F188" s="3"/>
      <c r="G188" s="3"/>
    </row>
    <row r="189" spans="1:7" ht="22.5" customHeight="1" x14ac:dyDescent="0.2">
      <c r="A189" s="3"/>
      <c r="B189" s="3"/>
      <c r="C189" s="3"/>
      <c r="D189" s="3"/>
      <c r="E189" s="3"/>
      <c r="F189" s="3"/>
      <c r="G189" s="3"/>
    </row>
    <row r="190" spans="1:7" ht="22.5" customHeight="1" x14ac:dyDescent="0.2">
      <c r="A190" s="3"/>
      <c r="B190" s="3"/>
      <c r="C190" s="3"/>
      <c r="D190" s="3"/>
      <c r="E190" s="3"/>
      <c r="F190" s="3"/>
      <c r="G190" s="3"/>
    </row>
    <row r="191" spans="1:7" ht="22.5" customHeight="1" x14ac:dyDescent="0.2">
      <c r="A191" s="3"/>
      <c r="B191" s="3"/>
      <c r="C191" s="3"/>
      <c r="D191" s="3"/>
      <c r="E191" s="3"/>
      <c r="F191" s="3"/>
      <c r="G191" s="3"/>
    </row>
    <row r="192" spans="1:7" ht="22.5" customHeight="1" x14ac:dyDescent="0.2">
      <c r="A192" s="3"/>
      <c r="B192" s="3"/>
      <c r="C192" s="3"/>
      <c r="D192" s="3"/>
      <c r="E192" s="3"/>
      <c r="F192" s="3"/>
      <c r="G192" s="3"/>
    </row>
    <row r="193" spans="1:7" ht="22.5" customHeight="1" x14ac:dyDescent="0.2">
      <c r="A193" s="3"/>
      <c r="B193" s="3"/>
      <c r="C193" s="3"/>
      <c r="D193" s="3"/>
      <c r="E193" s="3"/>
      <c r="F193" s="3"/>
      <c r="G193" s="3"/>
    </row>
    <row r="194" spans="1:7" ht="22.5" customHeight="1" x14ac:dyDescent="0.2">
      <c r="A194" s="3"/>
      <c r="B194" s="3"/>
      <c r="C194" s="3"/>
      <c r="D194" s="3"/>
      <c r="E194" s="3"/>
      <c r="F194" s="3"/>
      <c r="G194" s="3"/>
    </row>
    <row r="195" spans="1:7" ht="22.5" customHeight="1" x14ac:dyDescent="0.2">
      <c r="A195" s="3"/>
      <c r="B195" s="3"/>
      <c r="C195" s="3"/>
      <c r="D195" s="3"/>
      <c r="E195" s="3"/>
      <c r="F195" s="3"/>
      <c r="G195" s="3"/>
    </row>
    <row r="196" spans="1:7" ht="22.5" customHeight="1" x14ac:dyDescent="0.2">
      <c r="A196" s="3"/>
      <c r="B196" s="3"/>
      <c r="C196" s="3"/>
      <c r="D196" s="3"/>
      <c r="E196" s="3"/>
      <c r="F196" s="3"/>
      <c r="G196" s="3"/>
    </row>
    <row r="197" spans="1:7" ht="22.5" customHeight="1" x14ac:dyDescent="0.2">
      <c r="A197" s="3"/>
      <c r="B197" s="3"/>
      <c r="C197" s="3"/>
      <c r="D197" s="3"/>
      <c r="E197" s="3"/>
      <c r="F197" s="3"/>
      <c r="G197" s="3"/>
    </row>
    <row r="198" spans="1:7" ht="22.5" customHeight="1" x14ac:dyDescent="0.2">
      <c r="A198" s="3"/>
      <c r="B198" s="3"/>
      <c r="C198" s="3"/>
      <c r="D198" s="3"/>
      <c r="E198" s="3"/>
      <c r="F198" s="3"/>
      <c r="G198" s="3"/>
    </row>
    <row r="199" spans="1:7" ht="22.5" customHeight="1" x14ac:dyDescent="0.2">
      <c r="A199" s="3"/>
      <c r="B199" s="3"/>
      <c r="C199" s="3"/>
      <c r="D199" s="3"/>
      <c r="E199" s="3"/>
      <c r="F199" s="3"/>
      <c r="G199" s="3"/>
    </row>
    <row r="200" spans="1:7" ht="22.5" customHeight="1" x14ac:dyDescent="0.2">
      <c r="A200" s="3"/>
      <c r="B200" s="3"/>
      <c r="C200" s="3"/>
      <c r="D200" s="3"/>
      <c r="E200" s="3"/>
      <c r="F200" s="3"/>
      <c r="G200" s="3"/>
    </row>
    <row r="201" spans="1:7" ht="22.5" customHeight="1" x14ac:dyDescent="0.2">
      <c r="A201" s="3"/>
      <c r="B201" s="3"/>
      <c r="C201" s="3"/>
      <c r="D201" s="3"/>
      <c r="E201" s="3"/>
      <c r="F201" s="3"/>
      <c r="G201" s="3"/>
    </row>
    <row r="202" spans="1:7" ht="22.5" customHeight="1" x14ac:dyDescent="0.2">
      <c r="A202" s="3"/>
      <c r="B202" s="3"/>
      <c r="C202" s="3"/>
      <c r="D202" s="3"/>
      <c r="E202" s="3"/>
      <c r="F202" s="3"/>
      <c r="G202" s="3"/>
    </row>
    <row r="203" spans="1:7" ht="22.5" customHeight="1" x14ac:dyDescent="0.2">
      <c r="A203" s="3"/>
      <c r="B203" s="3"/>
      <c r="C203" s="3"/>
      <c r="D203" s="3"/>
      <c r="E203" s="3"/>
      <c r="F203" s="3"/>
      <c r="G203" s="3"/>
    </row>
    <row r="204" spans="1:7" ht="22.5" customHeight="1" x14ac:dyDescent="0.2">
      <c r="A204" s="3"/>
      <c r="B204" s="3"/>
      <c r="C204" s="3"/>
      <c r="D204" s="3"/>
      <c r="E204" s="3"/>
      <c r="F204" s="3"/>
      <c r="G204" s="3"/>
    </row>
    <row r="205" spans="1:7" ht="22.5" customHeight="1" x14ac:dyDescent="0.2">
      <c r="A205" s="3"/>
      <c r="B205" s="3"/>
      <c r="C205" s="3"/>
      <c r="D205" s="3"/>
      <c r="E205" s="3"/>
      <c r="F205" s="3"/>
      <c r="G205" s="3"/>
    </row>
    <row r="206" spans="1:7" ht="22.5" customHeight="1" x14ac:dyDescent="0.2">
      <c r="A206" s="3"/>
      <c r="B206" s="3"/>
      <c r="C206" s="3"/>
      <c r="D206" s="3"/>
      <c r="E206" s="3"/>
      <c r="F206" s="3"/>
      <c r="G206" s="3"/>
    </row>
    <row r="207" spans="1:7" ht="22.5" customHeight="1" x14ac:dyDescent="0.2">
      <c r="A207" s="3"/>
      <c r="B207" s="3"/>
      <c r="C207" s="3"/>
      <c r="D207" s="3"/>
      <c r="E207" s="3"/>
      <c r="F207" s="3"/>
      <c r="G207" s="3"/>
    </row>
    <row r="208" spans="1:7" ht="22.5" customHeight="1" x14ac:dyDescent="0.2">
      <c r="A208" s="3"/>
      <c r="B208" s="3"/>
      <c r="C208" s="3"/>
      <c r="D208" s="3"/>
      <c r="E208" s="3"/>
      <c r="F208" s="3"/>
      <c r="G208" s="3"/>
    </row>
    <row r="209" spans="1:7" ht="22.5" customHeight="1" x14ac:dyDescent="0.2">
      <c r="A209" s="3"/>
      <c r="B209" s="3"/>
      <c r="C209" s="3"/>
      <c r="D209" s="3"/>
      <c r="E209" s="3"/>
      <c r="F209" s="3"/>
      <c r="G209" s="3"/>
    </row>
    <row r="210" spans="1:7" ht="22.5" customHeight="1" x14ac:dyDescent="0.2">
      <c r="A210" s="3"/>
      <c r="B210" s="3"/>
      <c r="C210" s="3"/>
      <c r="D210" s="3"/>
      <c r="E210" s="3"/>
      <c r="F210" s="3"/>
      <c r="G210" s="3"/>
    </row>
    <row r="211" spans="1:7" ht="22.5" customHeight="1" x14ac:dyDescent="0.2">
      <c r="A211" s="3"/>
      <c r="B211" s="3"/>
      <c r="C211" s="3"/>
      <c r="D211" s="3"/>
      <c r="E211" s="3"/>
      <c r="F211" s="3"/>
      <c r="G211" s="3"/>
    </row>
    <row r="212" spans="1:7" ht="22.5" customHeight="1" x14ac:dyDescent="0.2">
      <c r="A212" s="3"/>
      <c r="B212" s="3"/>
      <c r="C212" s="3"/>
      <c r="D212" s="3"/>
      <c r="E212" s="3"/>
      <c r="F212" s="3"/>
      <c r="G212" s="3"/>
    </row>
    <row r="213" spans="1:7" ht="22.5" customHeight="1" x14ac:dyDescent="0.2">
      <c r="A213" s="3"/>
      <c r="B213" s="3"/>
      <c r="C213" s="3"/>
      <c r="D213" s="3"/>
      <c r="E213" s="3"/>
      <c r="F213" s="3"/>
      <c r="G213" s="3"/>
    </row>
    <row r="214" spans="1:7" ht="22.5" customHeight="1" x14ac:dyDescent="0.2">
      <c r="A214" s="3"/>
      <c r="B214" s="3"/>
      <c r="C214" s="3"/>
      <c r="D214" s="3"/>
      <c r="E214" s="3"/>
      <c r="F214" s="3"/>
      <c r="G214" s="3"/>
    </row>
    <row r="215" spans="1:7" ht="22.5" customHeight="1" x14ac:dyDescent="0.2">
      <c r="A215" s="3"/>
      <c r="B215" s="3"/>
      <c r="C215" s="3"/>
      <c r="D215" s="3"/>
      <c r="E215" s="3"/>
      <c r="F215" s="3"/>
      <c r="G215" s="3"/>
    </row>
    <row r="216" spans="1:7" ht="22.5" customHeight="1" x14ac:dyDescent="0.2">
      <c r="A216" s="3"/>
      <c r="B216" s="3"/>
      <c r="C216" s="3"/>
      <c r="D216" s="3"/>
      <c r="E216" s="3"/>
      <c r="F216" s="3"/>
      <c r="G216" s="3"/>
    </row>
    <row r="217" spans="1:7" ht="22.5" customHeight="1" x14ac:dyDescent="0.2">
      <c r="A217" s="3"/>
      <c r="B217" s="3"/>
      <c r="C217" s="3"/>
      <c r="D217" s="3"/>
      <c r="E217" s="3"/>
      <c r="F217" s="3"/>
      <c r="G217" s="3"/>
    </row>
    <row r="218" spans="1:7" ht="22.5" customHeight="1" x14ac:dyDescent="0.2">
      <c r="A218" s="3"/>
      <c r="B218" s="3"/>
      <c r="C218" s="3"/>
      <c r="D218" s="3"/>
      <c r="E218" s="3"/>
      <c r="F218" s="3"/>
      <c r="G218" s="3"/>
    </row>
    <row r="219" spans="1:7" ht="22.5" customHeight="1" x14ac:dyDescent="0.2">
      <c r="A219" s="3"/>
      <c r="B219" s="3"/>
      <c r="C219" s="3"/>
      <c r="D219" s="3"/>
      <c r="E219" s="3"/>
      <c r="F219" s="3"/>
      <c r="G219" s="3"/>
    </row>
    <row r="220" spans="1:7" ht="22.5" customHeight="1" x14ac:dyDescent="0.2">
      <c r="A220" s="3"/>
      <c r="B220" s="3"/>
      <c r="C220" s="3"/>
      <c r="D220" s="3"/>
      <c r="E220" s="3"/>
      <c r="F220" s="3"/>
      <c r="G220" s="3"/>
    </row>
    <row r="221" spans="1:7" ht="22.5" customHeight="1" x14ac:dyDescent="0.2">
      <c r="A221" s="3"/>
      <c r="B221" s="3"/>
      <c r="C221" s="3"/>
      <c r="D221" s="3"/>
      <c r="E221" s="3"/>
      <c r="F221" s="3"/>
      <c r="G221" s="3"/>
    </row>
    <row r="222" spans="1:7" ht="22.5" customHeight="1" x14ac:dyDescent="0.2">
      <c r="A222" s="3"/>
      <c r="B222" s="3"/>
      <c r="C222" s="3"/>
      <c r="D222" s="3"/>
      <c r="E222" s="3"/>
      <c r="F222" s="3"/>
      <c r="G222" s="3"/>
    </row>
    <row r="223" spans="1:7" ht="22.5" customHeight="1" x14ac:dyDescent="0.2">
      <c r="A223" s="3"/>
      <c r="B223" s="3"/>
      <c r="C223" s="3"/>
      <c r="D223" s="3"/>
      <c r="E223" s="3"/>
      <c r="F223" s="3"/>
      <c r="G223" s="3"/>
    </row>
    <row r="224" spans="1:7" ht="22.5" customHeight="1" x14ac:dyDescent="0.2">
      <c r="A224" s="3"/>
      <c r="B224" s="3"/>
      <c r="C224" s="3"/>
      <c r="D224" s="3"/>
      <c r="E224" s="3"/>
      <c r="F224" s="3"/>
      <c r="G224" s="3"/>
    </row>
    <row r="225" spans="1:7" ht="22.5" customHeight="1" x14ac:dyDescent="0.2">
      <c r="A225" s="3"/>
      <c r="B225" s="3"/>
      <c r="C225" s="3"/>
      <c r="D225" s="3"/>
      <c r="E225" s="3"/>
      <c r="F225" s="3"/>
      <c r="G225" s="3"/>
    </row>
    <row r="226" spans="1:7" ht="22.5" customHeight="1" x14ac:dyDescent="0.2">
      <c r="A226" s="3"/>
      <c r="B226" s="3"/>
      <c r="C226" s="3"/>
      <c r="D226" s="3"/>
      <c r="E226" s="3"/>
      <c r="F226" s="3"/>
      <c r="G226" s="3"/>
    </row>
    <row r="227" spans="1:7" ht="22.5" customHeight="1" x14ac:dyDescent="0.2">
      <c r="A227" s="3"/>
      <c r="B227" s="3"/>
      <c r="C227" s="3"/>
      <c r="D227" s="3"/>
      <c r="E227" s="3"/>
      <c r="F227" s="3"/>
      <c r="G227" s="3"/>
    </row>
    <row r="228" spans="1:7" ht="22.5" customHeight="1" x14ac:dyDescent="0.2">
      <c r="A228" s="3"/>
      <c r="B228" s="3"/>
      <c r="C228" s="3"/>
      <c r="D228" s="3"/>
      <c r="E228" s="3"/>
      <c r="F228" s="3"/>
      <c r="G228" s="3"/>
    </row>
    <row r="229" spans="1:7" ht="22.5" customHeight="1" x14ac:dyDescent="0.2">
      <c r="A229" s="3"/>
      <c r="B229" s="3"/>
      <c r="C229" s="3"/>
      <c r="D229" s="3"/>
      <c r="E229" s="3"/>
      <c r="F229" s="3"/>
      <c r="G229" s="3"/>
    </row>
    <row r="230" spans="1:7" ht="22.5" customHeight="1" x14ac:dyDescent="0.2">
      <c r="A230" s="3"/>
      <c r="B230" s="3"/>
      <c r="C230" s="3"/>
      <c r="D230" s="3"/>
      <c r="E230" s="3"/>
      <c r="F230" s="3"/>
      <c r="G230" s="3"/>
    </row>
    <row r="231" spans="1:7" ht="22.5" customHeight="1" x14ac:dyDescent="0.2">
      <c r="A231" s="3"/>
      <c r="B231" s="3"/>
      <c r="C231" s="3"/>
      <c r="D231" s="3"/>
      <c r="E231" s="3"/>
      <c r="F231" s="3"/>
      <c r="G231" s="3"/>
    </row>
    <row r="232" spans="1:7" ht="22.5" customHeight="1" x14ac:dyDescent="0.2">
      <c r="A232" s="3"/>
      <c r="B232" s="3"/>
      <c r="C232" s="3"/>
      <c r="D232" s="3"/>
      <c r="E232" s="3"/>
      <c r="F232" s="3"/>
      <c r="G232" s="3"/>
    </row>
    <row r="233" spans="1:7" ht="22.5" customHeight="1" x14ac:dyDescent="0.2">
      <c r="A233" s="3"/>
      <c r="B233" s="3"/>
      <c r="C233" s="3"/>
      <c r="D233" s="3"/>
      <c r="E233" s="3"/>
      <c r="F233" s="3"/>
      <c r="G233" s="3"/>
    </row>
    <row r="234" spans="1:7" ht="22.5" customHeight="1" x14ac:dyDescent="0.2">
      <c r="A234" s="3"/>
      <c r="B234" s="3"/>
      <c r="C234" s="3"/>
      <c r="D234" s="3"/>
      <c r="E234" s="3"/>
      <c r="F234" s="3"/>
      <c r="G234" s="3"/>
    </row>
    <row r="235" spans="1:7" ht="22.5" customHeight="1" x14ac:dyDescent="0.2">
      <c r="A235" s="3"/>
      <c r="B235" s="3"/>
      <c r="C235" s="3"/>
      <c r="D235" s="3"/>
      <c r="E235" s="3"/>
      <c r="F235" s="3"/>
      <c r="G235" s="3"/>
    </row>
    <row r="236" spans="1:7" ht="22.5" customHeight="1" x14ac:dyDescent="0.2">
      <c r="A236" s="3"/>
      <c r="B236" s="3"/>
      <c r="C236" s="3"/>
      <c r="D236" s="3"/>
      <c r="E236" s="3"/>
      <c r="F236" s="3"/>
      <c r="G236" s="3"/>
    </row>
    <row r="237" spans="1:7" ht="22.5" customHeight="1" x14ac:dyDescent="0.2">
      <c r="A237" s="3"/>
      <c r="B237" s="3"/>
      <c r="C237" s="3"/>
      <c r="D237" s="3"/>
      <c r="E237" s="3"/>
      <c r="F237" s="3"/>
      <c r="G237" s="3"/>
    </row>
    <row r="238" spans="1:7" ht="22.5" customHeight="1" x14ac:dyDescent="0.2">
      <c r="A238" s="3"/>
      <c r="B238" s="3"/>
      <c r="C238" s="3"/>
      <c r="D238" s="3"/>
      <c r="E238" s="3"/>
      <c r="F238" s="3"/>
      <c r="G238" s="3"/>
    </row>
    <row r="239" spans="1:7" ht="22.5" customHeight="1" x14ac:dyDescent="0.2">
      <c r="A239" s="3"/>
      <c r="B239" s="3"/>
      <c r="C239" s="3"/>
      <c r="D239" s="3"/>
      <c r="E239" s="3"/>
      <c r="F239" s="3"/>
      <c r="G239" s="3"/>
    </row>
    <row r="240" spans="1:7" ht="22.5" customHeight="1" x14ac:dyDescent="0.2">
      <c r="A240" s="3"/>
      <c r="B240" s="3"/>
      <c r="C240" s="3"/>
      <c r="D240" s="3"/>
      <c r="E240" s="3"/>
      <c r="F240" s="3"/>
      <c r="G240" s="3"/>
    </row>
    <row r="241" spans="1:7" ht="22.5" customHeight="1" x14ac:dyDescent="0.2">
      <c r="A241" s="3"/>
      <c r="B241" s="3"/>
      <c r="C241" s="3"/>
      <c r="D241" s="3"/>
      <c r="E241" s="3"/>
      <c r="F241" s="3"/>
      <c r="G241" s="3"/>
    </row>
    <row r="242" spans="1:7" ht="22.5" customHeight="1" x14ac:dyDescent="0.2">
      <c r="A242" s="3"/>
      <c r="B242" s="3"/>
      <c r="C242" s="3"/>
      <c r="D242" s="3"/>
      <c r="E242" s="3"/>
      <c r="F242" s="3"/>
      <c r="G242" s="3"/>
    </row>
    <row r="243" spans="1:7" ht="22.5" customHeight="1" x14ac:dyDescent="0.2">
      <c r="A243" s="3"/>
      <c r="B243" s="3"/>
      <c r="C243" s="3"/>
      <c r="D243" s="3"/>
      <c r="E243" s="3"/>
      <c r="F243" s="3"/>
      <c r="G243" s="3"/>
    </row>
    <row r="244" spans="1:7" ht="22.5" customHeight="1" x14ac:dyDescent="0.2">
      <c r="A244" s="3"/>
      <c r="B244" s="3"/>
      <c r="C244" s="3"/>
      <c r="D244" s="3"/>
      <c r="E244" s="3"/>
      <c r="F244" s="3"/>
      <c r="G244" s="3"/>
    </row>
    <row r="245" spans="1:7" ht="22.5" customHeight="1" x14ac:dyDescent="0.2">
      <c r="A245" s="3"/>
      <c r="B245" s="3"/>
      <c r="C245" s="3"/>
      <c r="D245" s="3"/>
      <c r="E245" s="3"/>
      <c r="F245" s="3"/>
      <c r="G245" s="3"/>
    </row>
    <row r="246" spans="1:7" ht="22.5" customHeight="1" x14ac:dyDescent="0.2">
      <c r="A246" s="3"/>
      <c r="B246" s="3"/>
      <c r="C246" s="3"/>
      <c r="D246" s="3"/>
      <c r="E246" s="3"/>
      <c r="F246" s="3"/>
      <c r="G246" s="3"/>
    </row>
    <row r="247" spans="1:7" ht="22.5" customHeight="1" x14ac:dyDescent="0.2">
      <c r="A247" s="3"/>
      <c r="B247" s="3"/>
      <c r="C247" s="3"/>
      <c r="D247" s="3"/>
      <c r="E247" s="3"/>
      <c r="F247" s="3"/>
      <c r="G247" s="3"/>
    </row>
    <row r="248" spans="1:7" ht="22.5" customHeight="1" x14ac:dyDescent="0.2">
      <c r="A248" s="3"/>
      <c r="B248" s="3"/>
      <c r="C248" s="3"/>
      <c r="D248" s="3"/>
      <c r="E248" s="3"/>
      <c r="F248" s="3"/>
      <c r="G248" s="3"/>
    </row>
    <row r="249" spans="1:7" ht="22.5" customHeight="1" x14ac:dyDescent="0.2">
      <c r="A249" s="3"/>
      <c r="B249" s="3"/>
      <c r="C249" s="3"/>
      <c r="D249" s="3"/>
      <c r="E249" s="3"/>
      <c r="F249" s="3"/>
      <c r="G249" s="3"/>
    </row>
    <row r="250" spans="1:7" ht="22.5" customHeight="1" x14ac:dyDescent="0.2">
      <c r="A250" s="3"/>
      <c r="B250" s="3"/>
      <c r="C250" s="3"/>
      <c r="D250" s="3"/>
      <c r="E250" s="3"/>
      <c r="F250" s="3"/>
      <c r="G250" s="3"/>
    </row>
    <row r="251" spans="1:7" ht="22.5" customHeight="1" x14ac:dyDescent="0.2">
      <c r="A251" s="3"/>
      <c r="B251" s="3"/>
      <c r="C251" s="3"/>
      <c r="D251" s="3"/>
      <c r="E251" s="3"/>
      <c r="F251" s="3"/>
      <c r="G251" s="3"/>
    </row>
    <row r="252" spans="1:7" ht="22.5" customHeight="1" x14ac:dyDescent="0.2">
      <c r="A252" s="3"/>
      <c r="B252" s="3"/>
      <c r="C252" s="3"/>
      <c r="D252" s="3"/>
      <c r="E252" s="3"/>
      <c r="F252" s="3"/>
      <c r="G252" s="3"/>
    </row>
    <row r="253" spans="1:7" ht="22.5" customHeight="1" x14ac:dyDescent="0.2">
      <c r="A253" s="3"/>
      <c r="B253" s="3"/>
      <c r="C253" s="3"/>
      <c r="D253" s="3"/>
      <c r="E253" s="3"/>
      <c r="F253" s="3"/>
      <c r="G253" s="3"/>
    </row>
    <row r="254" spans="1:7" ht="22.5" customHeight="1" x14ac:dyDescent="0.2">
      <c r="A254" s="3"/>
      <c r="B254" s="3"/>
      <c r="C254" s="3"/>
      <c r="D254" s="3"/>
      <c r="E254" s="3"/>
      <c r="F254" s="3"/>
      <c r="G254" s="3"/>
    </row>
    <row r="255" spans="1:7" ht="22.5" customHeight="1" x14ac:dyDescent="0.2">
      <c r="A255" s="3"/>
      <c r="B255" s="3"/>
      <c r="C255" s="3"/>
      <c r="D255" s="3"/>
      <c r="E255" s="3"/>
      <c r="F255" s="3"/>
      <c r="G255" s="3"/>
    </row>
    <row r="256" spans="1:7" ht="22.5" customHeight="1" x14ac:dyDescent="0.2">
      <c r="A256" s="3"/>
      <c r="B256" s="3"/>
      <c r="C256" s="3"/>
      <c r="D256" s="3"/>
      <c r="E256" s="3"/>
      <c r="F256" s="3"/>
      <c r="G256" s="3"/>
    </row>
    <row r="257" spans="1:7" ht="22.5" customHeight="1" x14ac:dyDescent="0.2">
      <c r="A257" s="3"/>
      <c r="B257" s="3"/>
      <c r="C257" s="3"/>
      <c r="D257" s="3"/>
      <c r="E257" s="3"/>
      <c r="F257" s="3"/>
      <c r="G257" s="3"/>
    </row>
    <row r="258" spans="1:7" ht="22.5" customHeight="1" x14ac:dyDescent="0.2">
      <c r="A258" s="3"/>
      <c r="B258" s="3"/>
      <c r="C258" s="3"/>
      <c r="D258" s="3"/>
      <c r="E258" s="3"/>
      <c r="F258" s="3"/>
      <c r="G258" s="3"/>
    </row>
    <row r="259" spans="1:7" ht="22.5" customHeight="1" x14ac:dyDescent="0.2">
      <c r="A259" s="3"/>
      <c r="B259" s="3"/>
      <c r="C259" s="3"/>
      <c r="D259" s="3"/>
      <c r="E259" s="3"/>
      <c r="F259" s="3"/>
      <c r="G259" s="3"/>
    </row>
    <row r="260" spans="1:7" ht="22.5" customHeight="1" x14ac:dyDescent="0.2">
      <c r="A260" s="3"/>
      <c r="B260" s="3"/>
      <c r="C260" s="3"/>
      <c r="D260" s="3"/>
      <c r="E260" s="3"/>
      <c r="F260" s="3"/>
      <c r="G260" s="3"/>
    </row>
    <row r="261" spans="1:7" ht="22.5" customHeight="1" x14ac:dyDescent="0.2">
      <c r="A261" s="3"/>
      <c r="B261" s="3"/>
      <c r="C261" s="3"/>
      <c r="D261" s="3"/>
      <c r="E261" s="3"/>
      <c r="F261" s="3"/>
      <c r="G261" s="3"/>
    </row>
    <row r="262" spans="1:7" ht="22.5" customHeight="1" x14ac:dyDescent="0.2">
      <c r="A262" s="3"/>
      <c r="B262" s="3"/>
      <c r="C262" s="3"/>
      <c r="D262" s="3"/>
      <c r="E262" s="3"/>
      <c r="F262" s="3"/>
      <c r="G262" s="3"/>
    </row>
    <row r="263" spans="1:7" ht="22.5" customHeight="1" x14ac:dyDescent="0.2">
      <c r="A263" s="3"/>
      <c r="B263" s="3"/>
      <c r="C263" s="3"/>
      <c r="D263" s="3"/>
      <c r="E263" s="3"/>
      <c r="F263" s="3"/>
      <c r="G263" s="3"/>
    </row>
    <row r="264" spans="1:7" ht="22.5" customHeight="1" x14ac:dyDescent="0.2">
      <c r="A264" s="3"/>
      <c r="B264" s="3"/>
      <c r="C264" s="3"/>
      <c r="D264" s="3"/>
      <c r="E264" s="3"/>
      <c r="F264" s="3"/>
      <c r="G264" s="3"/>
    </row>
    <row r="265" spans="1:7" ht="22.5" customHeight="1" x14ac:dyDescent="0.2">
      <c r="A265" s="3"/>
      <c r="B265" s="3"/>
      <c r="C265" s="3"/>
      <c r="D265" s="3"/>
      <c r="E265" s="3"/>
      <c r="F265" s="3"/>
      <c r="G265" s="3"/>
    </row>
    <row r="266" spans="1:7" ht="22.5" customHeight="1" x14ac:dyDescent="0.2">
      <c r="A266" s="3"/>
      <c r="B266" s="3"/>
      <c r="C266" s="3"/>
      <c r="D266" s="3"/>
      <c r="E266" s="3"/>
      <c r="F266" s="3"/>
      <c r="G266" s="3"/>
    </row>
    <row r="267" spans="1:7" ht="22.5" customHeight="1" x14ac:dyDescent="0.2">
      <c r="A267" s="3"/>
      <c r="B267" s="3"/>
      <c r="C267" s="3"/>
      <c r="D267" s="3"/>
      <c r="E267" s="3"/>
      <c r="F267" s="3"/>
      <c r="G267" s="3"/>
    </row>
    <row r="268" spans="1:7" ht="22.5" customHeight="1" x14ac:dyDescent="0.2">
      <c r="A268" s="3"/>
      <c r="B268" s="3"/>
      <c r="C268" s="3"/>
      <c r="D268" s="3"/>
      <c r="E268" s="3"/>
      <c r="F268" s="3"/>
      <c r="G268" s="3"/>
    </row>
    <row r="269" spans="1:7" ht="22.5" customHeight="1" x14ac:dyDescent="0.2">
      <c r="A269" s="3"/>
      <c r="B269" s="3"/>
      <c r="C269" s="3"/>
      <c r="D269" s="3"/>
      <c r="E269" s="3"/>
      <c r="F269" s="3"/>
      <c r="G269" s="3"/>
    </row>
    <row r="270" spans="1:7" ht="22.5" customHeight="1" x14ac:dyDescent="0.2">
      <c r="A270" s="3"/>
      <c r="B270" s="3"/>
      <c r="C270" s="3"/>
      <c r="D270" s="3"/>
      <c r="E270" s="3"/>
      <c r="F270" s="3"/>
      <c r="G270" s="3"/>
    </row>
    <row r="271" spans="1:7" ht="22.5" customHeight="1" x14ac:dyDescent="0.2">
      <c r="A271" s="3"/>
      <c r="B271" s="3"/>
      <c r="C271" s="3"/>
      <c r="D271" s="3"/>
      <c r="E271" s="3"/>
      <c r="F271" s="3"/>
      <c r="G271" s="3"/>
    </row>
    <row r="272" spans="1:7" ht="22.5" customHeight="1" x14ac:dyDescent="0.2">
      <c r="A272" s="3"/>
      <c r="B272" s="3"/>
      <c r="C272" s="3"/>
      <c r="D272" s="3"/>
      <c r="E272" s="3"/>
      <c r="F272" s="3"/>
      <c r="G272" s="3"/>
    </row>
    <row r="273" spans="1:7" ht="22.5" customHeight="1" x14ac:dyDescent="0.2">
      <c r="A273" s="3"/>
      <c r="B273" s="3"/>
      <c r="C273" s="3"/>
      <c r="D273" s="3"/>
      <c r="E273" s="3"/>
      <c r="F273" s="3"/>
      <c r="G273" s="3"/>
    </row>
    <row r="274" spans="1:7" ht="22.5" customHeight="1" x14ac:dyDescent="0.2">
      <c r="A274" s="3"/>
      <c r="B274" s="3"/>
      <c r="C274" s="3"/>
      <c r="D274" s="3"/>
      <c r="E274" s="3"/>
      <c r="F274" s="3"/>
      <c r="G274" s="3"/>
    </row>
    <row r="275" spans="1:7" ht="22.5" customHeight="1" x14ac:dyDescent="0.2">
      <c r="A275" s="3"/>
      <c r="B275" s="3"/>
      <c r="C275" s="3"/>
      <c r="D275" s="3"/>
      <c r="E275" s="3"/>
      <c r="F275" s="3"/>
      <c r="G275" s="3"/>
    </row>
    <row r="276" spans="1:7" ht="22.5" customHeight="1" x14ac:dyDescent="0.2">
      <c r="A276" s="3"/>
      <c r="B276" s="3"/>
      <c r="C276" s="3"/>
      <c r="D276" s="3"/>
      <c r="E276" s="3"/>
      <c r="F276" s="3"/>
      <c r="G276" s="3"/>
    </row>
    <row r="277" spans="1:7" ht="22.5" customHeight="1" x14ac:dyDescent="0.2">
      <c r="A277" s="3"/>
      <c r="B277" s="3"/>
      <c r="C277" s="3"/>
      <c r="D277" s="3"/>
      <c r="E277" s="3"/>
      <c r="F277" s="3"/>
      <c r="G277" s="3"/>
    </row>
    <row r="278" spans="1:7" ht="22.5" customHeight="1" x14ac:dyDescent="0.2">
      <c r="A278" s="3"/>
      <c r="B278" s="3"/>
      <c r="C278" s="3"/>
      <c r="D278" s="3"/>
      <c r="E278" s="3"/>
      <c r="F278" s="3"/>
      <c r="G278" s="3"/>
    </row>
    <row r="279" spans="1:7" ht="22.5" customHeight="1" x14ac:dyDescent="0.2">
      <c r="A279" s="3"/>
      <c r="B279" s="3"/>
      <c r="C279" s="3"/>
      <c r="D279" s="3"/>
      <c r="E279" s="3"/>
      <c r="F279" s="3"/>
      <c r="G279" s="3"/>
    </row>
    <row r="280" spans="1:7" ht="22.5" customHeight="1" x14ac:dyDescent="0.2">
      <c r="A280" s="3"/>
      <c r="B280" s="3"/>
      <c r="C280" s="3"/>
      <c r="D280" s="3"/>
      <c r="E280" s="3"/>
      <c r="F280" s="3"/>
      <c r="G280" s="3"/>
    </row>
    <row r="281" spans="1:7" ht="22.5" customHeight="1" x14ac:dyDescent="0.2">
      <c r="A281" s="3"/>
      <c r="B281" s="3"/>
      <c r="C281" s="3"/>
      <c r="D281" s="3"/>
      <c r="E281" s="3"/>
      <c r="F281" s="3"/>
      <c r="G281" s="3"/>
    </row>
    <row r="282" spans="1:7" ht="22.5" customHeight="1" x14ac:dyDescent="0.2">
      <c r="A282" s="3"/>
      <c r="B282" s="3"/>
      <c r="C282" s="3"/>
      <c r="D282" s="3"/>
      <c r="E282" s="3"/>
      <c r="F282" s="3"/>
      <c r="G282" s="3"/>
    </row>
    <row r="283" spans="1:7" ht="22.5" customHeight="1" x14ac:dyDescent="0.2">
      <c r="A283" s="3"/>
      <c r="B283" s="3"/>
      <c r="C283" s="3"/>
      <c r="D283" s="3"/>
      <c r="E283" s="3"/>
      <c r="F283" s="3"/>
      <c r="G283" s="3"/>
    </row>
    <row r="284" spans="1:7" ht="22.5" customHeight="1" x14ac:dyDescent="0.2">
      <c r="A284" s="3"/>
      <c r="B284" s="3"/>
      <c r="C284" s="3"/>
      <c r="D284" s="3"/>
      <c r="E284" s="3"/>
      <c r="F284" s="3"/>
      <c r="G284" s="3"/>
    </row>
    <row r="285" spans="1:7" ht="22.5" customHeight="1" x14ac:dyDescent="0.2">
      <c r="A285" s="3"/>
      <c r="B285" s="3"/>
      <c r="C285" s="3"/>
      <c r="D285" s="3"/>
      <c r="E285" s="3"/>
      <c r="F285" s="3"/>
      <c r="G285" s="3"/>
    </row>
    <row r="286" spans="1:7" ht="22.5" customHeight="1" x14ac:dyDescent="0.2">
      <c r="A286" s="3"/>
      <c r="B286" s="3"/>
      <c r="C286" s="3"/>
      <c r="D286" s="3"/>
      <c r="E286" s="3"/>
      <c r="F286" s="3"/>
      <c r="G286" s="3"/>
    </row>
    <row r="287" spans="1:7" ht="22.5" customHeight="1" x14ac:dyDescent="0.2">
      <c r="A287" s="3"/>
      <c r="B287" s="3"/>
      <c r="C287" s="3"/>
      <c r="D287" s="3"/>
      <c r="E287" s="3"/>
      <c r="F287" s="3"/>
      <c r="G287" s="3"/>
    </row>
    <row r="288" spans="1:7" ht="22.5" customHeight="1" x14ac:dyDescent="0.2">
      <c r="A288" s="3"/>
      <c r="B288" s="3"/>
      <c r="C288" s="3"/>
      <c r="D288" s="3"/>
      <c r="E288" s="3"/>
      <c r="F288" s="3"/>
      <c r="G288" s="3"/>
    </row>
    <row r="289" spans="1:7" ht="22.5" customHeight="1" x14ac:dyDescent="0.2">
      <c r="A289" s="3"/>
      <c r="B289" s="3"/>
      <c r="C289" s="3"/>
      <c r="D289" s="3"/>
      <c r="E289" s="3"/>
      <c r="F289" s="3"/>
      <c r="G289" s="3"/>
    </row>
    <row r="290" spans="1:7" ht="22.5" customHeight="1" x14ac:dyDescent="0.2">
      <c r="A290" s="3"/>
      <c r="B290" s="3"/>
      <c r="C290" s="3"/>
      <c r="D290" s="3"/>
      <c r="E290" s="3"/>
      <c r="F290" s="3"/>
      <c r="G290" s="3"/>
    </row>
    <row r="291" spans="1:7" ht="22.5" customHeight="1" x14ac:dyDescent="0.2">
      <c r="A291" s="3"/>
      <c r="B291" s="3"/>
      <c r="C291" s="3"/>
      <c r="D291" s="3"/>
      <c r="E291" s="3"/>
      <c r="F291" s="3"/>
      <c r="G291" s="3"/>
    </row>
    <row r="292" spans="1:7" ht="22.5" customHeight="1" x14ac:dyDescent="0.2">
      <c r="A292" s="3"/>
      <c r="B292" s="3"/>
      <c r="C292" s="3"/>
      <c r="D292" s="3"/>
      <c r="E292" s="3"/>
      <c r="F292" s="3"/>
      <c r="G292" s="3"/>
    </row>
    <row r="293" spans="1:7" ht="22.5" customHeight="1" x14ac:dyDescent="0.2">
      <c r="A293" s="3"/>
      <c r="B293" s="3"/>
      <c r="C293" s="3"/>
      <c r="D293" s="3"/>
      <c r="E293" s="3"/>
      <c r="F293" s="3"/>
      <c r="G293" s="3"/>
    </row>
    <row r="294" spans="1:7" ht="22.5" customHeight="1" x14ac:dyDescent="0.2">
      <c r="A294" s="3"/>
      <c r="B294" s="3"/>
      <c r="C294" s="3"/>
      <c r="D294" s="3"/>
      <c r="E294" s="3"/>
      <c r="F294" s="3"/>
      <c r="G294" s="3"/>
    </row>
    <row r="295" spans="1:7" ht="22.5" customHeight="1" x14ac:dyDescent="0.2">
      <c r="A295" s="3"/>
      <c r="B295" s="3"/>
      <c r="C295" s="3"/>
      <c r="D295" s="3"/>
      <c r="E295" s="3"/>
      <c r="F295" s="3"/>
      <c r="G295" s="3"/>
    </row>
    <row r="296" spans="1:7" ht="22.5" customHeight="1" x14ac:dyDescent="0.2">
      <c r="A296" s="3"/>
      <c r="B296" s="3"/>
      <c r="C296" s="3"/>
      <c r="D296" s="3"/>
      <c r="E296" s="3"/>
      <c r="F296" s="3"/>
      <c r="G296" s="3"/>
    </row>
    <row r="297" spans="1:7" ht="22.5" customHeight="1" x14ac:dyDescent="0.2">
      <c r="A297" s="3"/>
      <c r="B297" s="3"/>
      <c r="C297" s="3"/>
      <c r="D297" s="3"/>
      <c r="E297" s="3"/>
      <c r="F297" s="3"/>
      <c r="G297" s="3"/>
    </row>
    <row r="298" spans="1:7" ht="22.5" customHeight="1" x14ac:dyDescent="0.2">
      <c r="A298" s="3"/>
      <c r="B298" s="3"/>
      <c r="C298" s="3"/>
      <c r="D298" s="3"/>
      <c r="E298" s="3"/>
      <c r="F298" s="3"/>
      <c r="G298" s="3"/>
    </row>
    <row r="299" spans="1:7" ht="22.5" customHeight="1" x14ac:dyDescent="0.2">
      <c r="A299" s="3"/>
      <c r="B299" s="3"/>
      <c r="C299" s="3"/>
      <c r="D299" s="3"/>
      <c r="E299" s="3"/>
      <c r="F299" s="3"/>
      <c r="G299" s="3"/>
    </row>
    <row r="300" spans="1:7" ht="22.5" customHeight="1" x14ac:dyDescent="0.2">
      <c r="A300" s="3"/>
      <c r="B300" s="3"/>
      <c r="C300" s="3"/>
      <c r="D300" s="3"/>
      <c r="E300" s="3"/>
      <c r="F300" s="3"/>
      <c r="G300" s="3"/>
    </row>
    <row r="301" spans="1:7" ht="22.5" customHeight="1" x14ac:dyDescent="0.2">
      <c r="A301" s="3"/>
      <c r="B301" s="3"/>
      <c r="C301" s="3"/>
      <c r="D301" s="3"/>
      <c r="E301" s="3"/>
      <c r="F301" s="3"/>
      <c r="G301" s="3"/>
    </row>
    <row r="302" spans="1:7" ht="22.5" customHeight="1" x14ac:dyDescent="0.2">
      <c r="A302" s="3"/>
      <c r="B302" s="3"/>
      <c r="C302" s="3"/>
      <c r="D302" s="3"/>
      <c r="E302" s="3"/>
      <c r="F302" s="3"/>
      <c r="G302" s="3"/>
    </row>
    <row r="303" spans="1:7" ht="22.5" customHeight="1" x14ac:dyDescent="0.2">
      <c r="A303" s="3"/>
      <c r="B303" s="3"/>
      <c r="C303" s="3"/>
      <c r="D303" s="3"/>
      <c r="E303" s="3"/>
      <c r="F303" s="3"/>
      <c r="G303" s="3"/>
    </row>
    <row r="304" spans="1:7" ht="22.5" customHeight="1" x14ac:dyDescent="0.2">
      <c r="A304" s="3"/>
      <c r="B304" s="3"/>
      <c r="C304" s="3"/>
      <c r="D304" s="3"/>
      <c r="E304" s="3"/>
      <c r="F304" s="3"/>
      <c r="G304" s="3"/>
    </row>
    <row r="305" spans="1:7" ht="22.5" customHeight="1" x14ac:dyDescent="0.2">
      <c r="A305" s="3"/>
      <c r="B305" s="3"/>
      <c r="C305" s="3"/>
      <c r="D305" s="3"/>
      <c r="E305" s="3"/>
      <c r="F305" s="3"/>
      <c r="G305" s="3"/>
    </row>
    <row r="306" spans="1:7" ht="22.5" customHeight="1" x14ac:dyDescent="0.2">
      <c r="A306" s="3"/>
      <c r="B306" s="3"/>
      <c r="C306" s="3"/>
      <c r="D306" s="3"/>
      <c r="E306" s="3"/>
      <c r="F306" s="3"/>
      <c r="G306" s="3"/>
    </row>
    <row r="307" spans="1:7" ht="22.5" customHeight="1" x14ac:dyDescent="0.2">
      <c r="A307" s="3"/>
      <c r="B307" s="3"/>
      <c r="C307" s="3"/>
      <c r="D307" s="3"/>
      <c r="E307" s="3"/>
      <c r="F307" s="3"/>
      <c r="G307" s="3"/>
    </row>
    <row r="308" spans="1:7" ht="22.5" customHeight="1" x14ac:dyDescent="0.2">
      <c r="A308" s="3"/>
      <c r="B308" s="3"/>
      <c r="C308" s="3"/>
      <c r="D308" s="3"/>
      <c r="E308" s="3"/>
      <c r="F308" s="3"/>
      <c r="G308" s="3"/>
    </row>
    <row r="309" spans="1:7" ht="22.5" customHeight="1" x14ac:dyDescent="0.2">
      <c r="A309" s="3"/>
      <c r="B309" s="3"/>
      <c r="C309" s="3"/>
      <c r="D309" s="3"/>
      <c r="E309" s="3"/>
      <c r="F309" s="3"/>
      <c r="G309" s="3"/>
    </row>
    <row r="310" spans="1:7" ht="22.5" customHeight="1" x14ac:dyDescent="0.2">
      <c r="A310" s="3"/>
      <c r="B310" s="3"/>
      <c r="C310" s="3"/>
      <c r="D310" s="3"/>
      <c r="E310" s="3"/>
      <c r="F310" s="3"/>
      <c r="G310" s="3"/>
    </row>
    <row r="311" spans="1:7" ht="22.5" customHeight="1" x14ac:dyDescent="0.2">
      <c r="A311" s="3"/>
      <c r="B311" s="3"/>
      <c r="C311" s="3"/>
      <c r="D311" s="3"/>
      <c r="E311" s="3"/>
      <c r="F311" s="3"/>
      <c r="G311" s="3"/>
    </row>
    <row r="312" spans="1:7" ht="22.5" customHeight="1" x14ac:dyDescent="0.2">
      <c r="A312" s="3"/>
      <c r="B312" s="3"/>
      <c r="C312" s="3"/>
      <c r="D312" s="3"/>
      <c r="E312" s="3"/>
      <c r="F312" s="3"/>
      <c r="G312" s="3"/>
    </row>
    <row r="313" spans="1:7" ht="22.5" customHeight="1" x14ac:dyDescent="0.2">
      <c r="A313" s="3"/>
      <c r="B313" s="3"/>
      <c r="C313" s="3"/>
      <c r="D313" s="3"/>
      <c r="E313" s="3"/>
      <c r="F313" s="3"/>
      <c r="G313" s="3"/>
    </row>
    <row r="314" spans="1:7" ht="22.5" customHeight="1" x14ac:dyDescent="0.2">
      <c r="A314" s="3"/>
      <c r="B314" s="3"/>
      <c r="C314" s="3"/>
      <c r="D314" s="3"/>
      <c r="E314" s="3"/>
      <c r="F314" s="3"/>
      <c r="G314" s="3"/>
    </row>
    <row r="315" spans="1:7" ht="22.5" customHeight="1" x14ac:dyDescent="0.2">
      <c r="A315" s="3"/>
      <c r="B315" s="3"/>
      <c r="C315" s="3"/>
      <c r="D315" s="3"/>
      <c r="E315" s="3"/>
      <c r="F315" s="3"/>
      <c r="G315" s="3"/>
    </row>
    <row r="316" spans="1:7" ht="22.5" customHeight="1" x14ac:dyDescent="0.2">
      <c r="A316" s="3"/>
      <c r="B316" s="3"/>
      <c r="C316" s="3"/>
      <c r="D316" s="3"/>
      <c r="E316" s="3"/>
      <c r="F316" s="3"/>
      <c r="G316" s="3"/>
    </row>
    <row r="317" spans="1:7" ht="22.5" customHeight="1" x14ac:dyDescent="0.2">
      <c r="A317" s="3"/>
      <c r="B317" s="3"/>
      <c r="C317" s="3"/>
      <c r="D317" s="3"/>
      <c r="E317" s="3"/>
      <c r="F317" s="3"/>
      <c r="G317" s="3"/>
    </row>
    <row r="318" spans="1:7" ht="22.5" customHeight="1" x14ac:dyDescent="0.2">
      <c r="A318" s="3"/>
      <c r="B318" s="3"/>
      <c r="C318" s="3"/>
      <c r="D318" s="3"/>
      <c r="E318" s="3"/>
      <c r="F318" s="3"/>
      <c r="G318" s="3"/>
    </row>
    <row r="319" spans="1:7" ht="22.5" customHeight="1" x14ac:dyDescent="0.2">
      <c r="A319" s="3"/>
      <c r="B319" s="3"/>
      <c r="C319" s="3"/>
      <c r="D319" s="3"/>
      <c r="E319" s="3"/>
      <c r="F319" s="3"/>
      <c r="G319" s="3"/>
    </row>
    <row r="320" spans="1:7" ht="22.5" customHeight="1" x14ac:dyDescent="0.2">
      <c r="A320" s="3"/>
      <c r="B320" s="3"/>
      <c r="C320" s="3"/>
      <c r="D320" s="3"/>
      <c r="E320" s="3"/>
      <c r="F320" s="3"/>
      <c r="G320" s="3"/>
    </row>
    <row r="321" spans="1:7" ht="22.5" customHeight="1" x14ac:dyDescent="0.2">
      <c r="A321" s="3"/>
      <c r="B321" s="3"/>
      <c r="C321" s="3"/>
      <c r="D321" s="3"/>
      <c r="E321" s="3"/>
      <c r="F321" s="3"/>
      <c r="G321" s="3"/>
    </row>
    <row r="322" spans="1:7" ht="22.5" customHeight="1" x14ac:dyDescent="0.2">
      <c r="A322" s="3"/>
      <c r="B322" s="3"/>
      <c r="C322" s="3"/>
      <c r="D322" s="3"/>
      <c r="E322" s="3"/>
      <c r="F322" s="3"/>
      <c r="G322" s="3"/>
    </row>
    <row r="323" spans="1:7" ht="22.5" customHeight="1" x14ac:dyDescent="0.2">
      <c r="A323" s="3"/>
      <c r="B323" s="3"/>
      <c r="C323" s="3"/>
      <c r="D323" s="3"/>
      <c r="E323" s="3"/>
      <c r="F323" s="3"/>
      <c r="G323" s="3"/>
    </row>
    <row r="324" spans="1:7" ht="22.5" customHeight="1" x14ac:dyDescent="0.2">
      <c r="A324" s="3"/>
      <c r="B324" s="3"/>
      <c r="C324" s="3"/>
      <c r="D324" s="3"/>
      <c r="E324" s="3"/>
      <c r="F324" s="3"/>
      <c r="G324" s="3"/>
    </row>
    <row r="325" spans="1:7" ht="22.5" customHeight="1" x14ac:dyDescent="0.2">
      <c r="A325" s="3"/>
      <c r="B325" s="3"/>
      <c r="C325" s="3"/>
      <c r="D325" s="3"/>
      <c r="E325" s="3"/>
      <c r="F325" s="3"/>
      <c r="G325" s="3"/>
    </row>
    <row r="326" spans="1:7" ht="22.5" customHeight="1" x14ac:dyDescent="0.2">
      <c r="A326" s="3"/>
      <c r="B326" s="3"/>
      <c r="C326" s="3"/>
      <c r="D326" s="3"/>
      <c r="E326" s="3"/>
      <c r="F326" s="3"/>
      <c r="G326" s="3"/>
    </row>
    <row r="327" spans="1:7" ht="22.5" customHeight="1" x14ac:dyDescent="0.2">
      <c r="A327" s="3"/>
      <c r="B327" s="3"/>
      <c r="C327" s="3"/>
      <c r="D327" s="3"/>
      <c r="E327" s="3"/>
      <c r="F327" s="3"/>
      <c r="G327" s="3"/>
    </row>
    <row r="328" spans="1:7" ht="22.5" customHeight="1" x14ac:dyDescent="0.2">
      <c r="A328" s="3"/>
      <c r="B328" s="3"/>
      <c r="C328" s="3"/>
      <c r="D328" s="3"/>
      <c r="E328" s="3"/>
      <c r="F328" s="3"/>
      <c r="G328" s="3"/>
    </row>
    <row r="329" spans="1:7" ht="22.5" customHeight="1" x14ac:dyDescent="0.2">
      <c r="A329" s="3"/>
      <c r="B329" s="3"/>
      <c r="C329" s="3"/>
      <c r="D329" s="3"/>
      <c r="E329" s="3"/>
      <c r="F329" s="3"/>
      <c r="G329" s="3"/>
    </row>
    <row r="330" spans="1:7" ht="22.5" customHeight="1" x14ac:dyDescent="0.2">
      <c r="A330" s="3"/>
      <c r="B330" s="3"/>
      <c r="C330" s="3"/>
      <c r="D330" s="3"/>
      <c r="E330" s="3"/>
      <c r="F330" s="3"/>
      <c r="G330" s="3"/>
    </row>
    <row r="331" spans="1:7" ht="22.5" customHeight="1" x14ac:dyDescent="0.2">
      <c r="A331" s="3"/>
      <c r="B331" s="3"/>
      <c r="C331" s="3"/>
      <c r="D331" s="3"/>
      <c r="E331" s="3"/>
      <c r="F331" s="3"/>
      <c r="G331" s="3"/>
    </row>
    <row r="332" spans="1:7" ht="22.5" customHeight="1" x14ac:dyDescent="0.2">
      <c r="A332" s="3"/>
      <c r="B332" s="3"/>
      <c r="C332" s="3"/>
      <c r="D332" s="3"/>
      <c r="E332" s="3"/>
      <c r="F332" s="3"/>
      <c r="G332" s="3"/>
    </row>
    <row r="333" spans="1:7" ht="22.5" customHeight="1" x14ac:dyDescent="0.2">
      <c r="A333" s="3"/>
      <c r="B333" s="3"/>
      <c r="C333" s="3"/>
      <c r="D333" s="3"/>
      <c r="E333" s="3"/>
      <c r="F333" s="3"/>
      <c r="G333" s="3"/>
    </row>
    <row r="334" spans="1:7" ht="22.5" customHeight="1" x14ac:dyDescent="0.2">
      <c r="A334" s="3"/>
      <c r="B334" s="3"/>
      <c r="C334" s="3"/>
      <c r="D334" s="3"/>
      <c r="E334" s="3"/>
      <c r="F334" s="3"/>
      <c r="G334" s="3"/>
    </row>
    <row r="335" spans="1:7" ht="22.5" customHeight="1" x14ac:dyDescent="0.2">
      <c r="A335" s="3"/>
      <c r="B335" s="3"/>
      <c r="C335" s="3"/>
      <c r="D335" s="3"/>
      <c r="E335" s="3"/>
      <c r="F335" s="3"/>
      <c r="G335" s="3"/>
    </row>
    <row r="336" spans="1:7" ht="22.5" customHeight="1" x14ac:dyDescent="0.2">
      <c r="A336" s="3"/>
      <c r="B336" s="3"/>
      <c r="C336" s="3"/>
      <c r="D336" s="3"/>
      <c r="E336" s="3"/>
      <c r="F336" s="3"/>
      <c r="G336" s="3"/>
    </row>
    <row r="337" spans="1:7" ht="22.5" customHeight="1" x14ac:dyDescent="0.2">
      <c r="A337" s="3"/>
      <c r="B337" s="3"/>
      <c r="C337" s="3"/>
      <c r="D337" s="3"/>
      <c r="E337" s="3"/>
      <c r="F337" s="3"/>
      <c r="G337" s="3"/>
    </row>
    <row r="338" spans="1:7" ht="22.5" customHeight="1" x14ac:dyDescent="0.2">
      <c r="A338" s="3"/>
      <c r="B338" s="3"/>
      <c r="C338" s="3"/>
      <c r="D338" s="3"/>
      <c r="E338" s="3"/>
      <c r="F338" s="3"/>
      <c r="G338" s="3"/>
    </row>
    <row r="339" spans="1:7" ht="22.5" customHeight="1" x14ac:dyDescent="0.2">
      <c r="A339" s="3"/>
      <c r="B339" s="3"/>
      <c r="C339" s="3"/>
      <c r="D339" s="3"/>
      <c r="E339" s="3"/>
      <c r="F339" s="3"/>
      <c r="G339" s="3"/>
    </row>
    <row r="340" spans="1:7" ht="22.5" customHeight="1" x14ac:dyDescent="0.2">
      <c r="A340" s="3"/>
      <c r="B340" s="3"/>
      <c r="C340" s="3"/>
      <c r="D340" s="3"/>
      <c r="E340" s="3"/>
      <c r="F340" s="3"/>
      <c r="G340" s="3"/>
    </row>
    <row r="341" spans="1:7" ht="22.5" customHeight="1" x14ac:dyDescent="0.2">
      <c r="A341" s="3"/>
      <c r="B341" s="3"/>
      <c r="C341" s="3"/>
      <c r="D341" s="3"/>
      <c r="E341" s="3"/>
      <c r="F341" s="3"/>
      <c r="G341" s="3"/>
    </row>
    <row r="342" spans="1:7" ht="22.5" customHeight="1" x14ac:dyDescent="0.2">
      <c r="A342" s="3"/>
      <c r="B342" s="3"/>
      <c r="C342" s="3"/>
      <c r="D342" s="3"/>
      <c r="E342" s="3"/>
      <c r="F342" s="3"/>
      <c r="G342" s="3"/>
    </row>
    <row r="343" spans="1:7" ht="22.5" customHeight="1" x14ac:dyDescent="0.2">
      <c r="A343" s="3"/>
      <c r="B343" s="3"/>
      <c r="C343" s="3"/>
      <c r="D343" s="3"/>
      <c r="E343" s="3"/>
      <c r="F343" s="3"/>
      <c r="G343" s="3"/>
    </row>
    <row r="344" spans="1:7" ht="22.5" customHeight="1" x14ac:dyDescent="0.2">
      <c r="A344" s="3"/>
      <c r="B344" s="3"/>
      <c r="C344" s="3"/>
      <c r="D344" s="3"/>
      <c r="E344" s="3"/>
      <c r="F344" s="3"/>
      <c r="G344" s="3"/>
    </row>
    <row r="345" spans="1:7" ht="22.5" customHeight="1" x14ac:dyDescent="0.2">
      <c r="A345" s="3"/>
      <c r="B345" s="3"/>
      <c r="C345" s="3"/>
      <c r="D345" s="3"/>
      <c r="E345" s="3"/>
      <c r="F345" s="3"/>
      <c r="G345" s="3"/>
    </row>
    <row r="346" spans="1:7" ht="22.5" customHeight="1" x14ac:dyDescent="0.2">
      <c r="A346" s="3"/>
      <c r="B346" s="3"/>
      <c r="C346" s="3"/>
      <c r="D346" s="3"/>
      <c r="E346" s="3"/>
      <c r="F346" s="3"/>
      <c r="G346" s="3"/>
    </row>
    <row r="347" spans="1:7" ht="22.5" customHeight="1" x14ac:dyDescent="0.2">
      <c r="A347" s="3"/>
      <c r="B347" s="3"/>
      <c r="C347" s="3"/>
      <c r="D347" s="3"/>
      <c r="E347" s="3"/>
      <c r="F347" s="3"/>
      <c r="G347" s="3"/>
    </row>
    <row r="348" spans="1:7" ht="22.5" customHeight="1" x14ac:dyDescent="0.2">
      <c r="A348" s="3"/>
      <c r="B348" s="3"/>
      <c r="C348" s="3"/>
      <c r="D348" s="3"/>
      <c r="E348" s="3"/>
      <c r="F348" s="3"/>
      <c r="G348" s="3"/>
    </row>
    <row r="349" spans="1:7" ht="22.5" customHeight="1" x14ac:dyDescent="0.2">
      <c r="A349" s="3"/>
      <c r="B349" s="3"/>
      <c r="C349" s="3"/>
      <c r="D349" s="3"/>
      <c r="E349" s="3"/>
      <c r="F349" s="3"/>
      <c r="G349" s="3"/>
    </row>
    <row r="350" spans="1:7" ht="22.5" customHeight="1" x14ac:dyDescent="0.2">
      <c r="A350" s="3"/>
      <c r="B350" s="3"/>
      <c r="C350" s="3"/>
      <c r="D350" s="3"/>
      <c r="E350" s="3"/>
      <c r="F350" s="3"/>
      <c r="G350" s="3"/>
    </row>
    <row r="351" spans="1:7" ht="22.5" customHeight="1" x14ac:dyDescent="0.2">
      <c r="A351" s="3"/>
      <c r="B351" s="3"/>
      <c r="C351" s="3"/>
      <c r="D351" s="3"/>
      <c r="E351" s="3"/>
      <c r="F351" s="3"/>
      <c r="G351" s="3"/>
    </row>
    <row r="352" spans="1:7" ht="22.5" customHeight="1" x14ac:dyDescent="0.2">
      <c r="A352" s="3"/>
      <c r="B352" s="3"/>
      <c r="C352" s="3"/>
      <c r="D352" s="3"/>
      <c r="E352" s="3"/>
      <c r="F352" s="3"/>
      <c r="G352" s="3"/>
    </row>
    <row r="353" spans="1:7" ht="22.5" customHeight="1" x14ac:dyDescent="0.2">
      <c r="A353" s="3"/>
      <c r="B353" s="3"/>
      <c r="C353" s="3"/>
      <c r="D353" s="3"/>
      <c r="E353" s="3"/>
      <c r="F353" s="3"/>
      <c r="G353" s="3"/>
    </row>
    <row r="354" spans="1:7" ht="22.5" customHeight="1" x14ac:dyDescent="0.2">
      <c r="A354" s="3"/>
      <c r="B354" s="3"/>
      <c r="C354" s="3"/>
      <c r="D354" s="3"/>
      <c r="E354" s="3"/>
      <c r="F354" s="3"/>
      <c r="G354" s="3"/>
    </row>
    <row r="355" spans="1:7" ht="22.5" customHeight="1" x14ac:dyDescent="0.2">
      <c r="A355" s="3"/>
      <c r="B355" s="3"/>
      <c r="C355" s="3"/>
      <c r="D355" s="3"/>
      <c r="E355" s="3"/>
      <c r="F355" s="3"/>
      <c r="G355" s="3"/>
    </row>
    <row r="356" spans="1:7" ht="22.5" customHeight="1" x14ac:dyDescent="0.2">
      <c r="A356" s="3"/>
      <c r="B356" s="3"/>
      <c r="C356" s="3"/>
      <c r="D356" s="3"/>
      <c r="E356" s="3"/>
      <c r="F356" s="3"/>
      <c r="G356" s="3"/>
    </row>
    <row r="357" spans="1:7" ht="22.5" customHeight="1" x14ac:dyDescent="0.2">
      <c r="A357" s="3"/>
      <c r="B357" s="3"/>
      <c r="C357" s="3"/>
      <c r="D357" s="3"/>
      <c r="E357" s="3"/>
      <c r="F357" s="3"/>
      <c r="G357" s="3"/>
    </row>
    <row r="358" spans="1:7" ht="22.5" customHeight="1" x14ac:dyDescent="0.2">
      <c r="A358" s="3"/>
      <c r="B358" s="3"/>
      <c r="C358" s="3"/>
      <c r="D358" s="3"/>
      <c r="E358" s="3"/>
      <c r="F358" s="3"/>
      <c r="G358" s="3"/>
    </row>
    <row r="359" spans="1:7" ht="22.5" customHeight="1" x14ac:dyDescent="0.2">
      <c r="A359" s="3"/>
      <c r="B359" s="3"/>
      <c r="C359" s="3"/>
      <c r="D359" s="3"/>
      <c r="E359" s="3"/>
      <c r="F359" s="3"/>
      <c r="G359" s="3"/>
    </row>
    <row r="360" spans="1:7" ht="22.5" customHeight="1" x14ac:dyDescent="0.2">
      <c r="A360" s="3"/>
      <c r="B360" s="3"/>
      <c r="C360" s="3"/>
      <c r="D360" s="3"/>
      <c r="E360" s="3"/>
      <c r="F360" s="3"/>
      <c r="G360" s="3"/>
    </row>
    <row r="361" spans="1:7" ht="22.5" customHeight="1" x14ac:dyDescent="0.2">
      <c r="A361" s="3"/>
      <c r="B361" s="3"/>
      <c r="C361" s="3"/>
      <c r="D361" s="3"/>
      <c r="E361" s="3"/>
      <c r="F361" s="3"/>
      <c r="G361" s="3"/>
    </row>
    <row r="362" spans="1:7" ht="22.5" customHeight="1" x14ac:dyDescent="0.2">
      <c r="A362" s="3"/>
      <c r="B362" s="3"/>
      <c r="C362" s="3"/>
      <c r="D362" s="3"/>
      <c r="E362" s="3"/>
      <c r="F362" s="3"/>
      <c r="G362" s="3"/>
    </row>
    <row r="363" spans="1:7" ht="22.5" customHeight="1" x14ac:dyDescent="0.2">
      <c r="A363" s="3"/>
      <c r="B363" s="3"/>
      <c r="C363" s="3"/>
      <c r="D363" s="3"/>
      <c r="E363" s="3"/>
      <c r="F363" s="3"/>
      <c r="G363" s="3"/>
    </row>
    <row r="364" spans="1:7" ht="22.5" customHeight="1" x14ac:dyDescent="0.2">
      <c r="A364" s="3"/>
      <c r="B364" s="3"/>
      <c r="C364" s="3"/>
      <c r="D364" s="3"/>
      <c r="E364" s="3"/>
      <c r="F364" s="3"/>
      <c r="G364" s="3"/>
    </row>
    <row r="365" spans="1:7" ht="22.5" customHeight="1" x14ac:dyDescent="0.2">
      <c r="A365" s="3"/>
      <c r="B365" s="3"/>
      <c r="C365" s="3"/>
      <c r="D365" s="3"/>
      <c r="E365" s="3"/>
      <c r="F365" s="3"/>
      <c r="G365" s="3"/>
    </row>
    <row r="366" spans="1:7" ht="22.5" customHeight="1" x14ac:dyDescent="0.2">
      <c r="A366" s="3"/>
      <c r="B366" s="3"/>
      <c r="C366" s="3"/>
      <c r="D366" s="3"/>
      <c r="E366" s="3"/>
      <c r="F366" s="3"/>
      <c r="G366" s="3"/>
    </row>
    <row r="367" spans="1:7" ht="22.5" customHeight="1" x14ac:dyDescent="0.2">
      <c r="A367" s="3"/>
      <c r="B367" s="3"/>
      <c r="C367" s="3"/>
      <c r="D367" s="3"/>
      <c r="E367" s="3"/>
      <c r="F367" s="3"/>
      <c r="G367" s="3"/>
    </row>
    <row r="368" spans="1:7" ht="22.5" customHeight="1" x14ac:dyDescent="0.2">
      <c r="A368" s="3"/>
      <c r="B368" s="3"/>
      <c r="C368" s="3"/>
      <c r="D368" s="3"/>
      <c r="E368" s="3"/>
      <c r="F368" s="3"/>
      <c r="G368" s="3"/>
    </row>
    <row r="369" spans="1:7" ht="22.5" customHeight="1" x14ac:dyDescent="0.2">
      <c r="A369" s="3"/>
      <c r="B369" s="3"/>
      <c r="C369" s="3"/>
      <c r="D369" s="3"/>
      <c r="E369" s="3"/>
      <c r="F369" s="3"/>
      <c r="G369" s="3"/>
    </row>
    <row r="370" spans="1:7" ht="22.5" customHeight="1" x14ac:dyDescent="0.2">
      <c r="A370" s="3"/>
      <c r="B370" s="3"/>
      <c r="C370" s="3"/>
      <c r="D370" s="3"/>
      <c r="E370" s="3"/>
      <c r="F370" s="3"/>
      <c r="G370" s="3"/>
    </row>
    <row r="371" spans="1:7" ht="22.5" customHeight="1" x14ac:dyDescent="0.2">
      <c r="A371" s="3"/>
      <c r="B371" s="3"/>
      <c r="C371" s="3"/>
      <c r="D371" s="3"/>
      <c r="E371" s="3"/>
      <c r="F371" s="3"/>
      <c r="G371" s="3"/>
    </row>
    <row r="372" spans="1:7" ht="22.5" customHeight="1" x14ac:dyDescent="0.2">
      <c r="A372" s="3"/>
      <c r="B372" s="3"/>
      <c r="C372" s="3"/>
      <c r="D372" s="3"/>
      <c r="E372" s="3"/>
      <c r="F372" s="3"/>
      <c r="G372" s="3"/>
    </row>
    <row r="373" spans="1:7" ht="22.5" customHeight="1" x14ac:dyDescent="0.2">
      <c r="A373" s="3"/>
      <c r="B373" s="3"/>
      <c r="C373" s="3"/>
      <c r="D373" s="3"/>
      <c r="E373" s="3"/>
      <c r="F373" s="3"/>
      <c r="G373" s="3"/>
    </row>
    <row r="374" spans="1:7" ht="22.5" customHeight="1" x14ac:dyDescent="0.2">
      <c r="A374" s="3"/>
      <c r="B374" s="3"/>
      <c r="C374" s="3"/>
      <c r="D374" s="3"/>
      <c r="E374" s="3"/>
      <c r="F374" s="3"/>
      <c r="G374" s="3"/>
    </row>
    <row r="375" spans="1:7" ht="22.5" customHeight="1" x14ac:dyDescent="0.2">
      <c r="A375" s="3"/>
      <c r="B375" s="3"/>
      <c r="C375" s="3"/>
      <c r="D375" s="3"/>
      <c r="E375" s="3"/>
      <c r="F375" s="3"/>
      <c r="G375" s="3"/>
    </row>
    <row r="376" spans="1:7" ht="22.5" customHeight="1" x14ac:dyDescent="0.2">
      <c r="A376" s="3"/>
      <c r="B376" s="3"/>
      <c r="C376" s="3"/>
      <c r="D376" s="3"/>
      <c r="E376" s="3"/>
      <c r="F376" s="3"/>
      <c r="G376" s="3"/>
    </row>
    <row r="377" spans="1:7" ht="22.5" customHeight="1" x14ac:dyDescent="0.2">
      <c r="A377" s="3"/>
      <c r="B377" s="3"/>
      <c r="C377" s="3"/>
      <c r="D377" s="3"/>
      <c r="E377" s="3"/>
      <c r="F377" s="3"/>
      <c r="G377" s="3"/>
    </row>
    <row r="378" spans="1:7" ht="22.5" customHeight="1" x14ac:dyDescent="0.2">
      <c r="A378" s="3"/>
      <c r="B378" s="3"/>
      <c r="C378" s="3"/>
      <c r="D378" s="3"/>
      <c r="E378" s="3"/>
      <c r="F378" s="3"/>
      <c r="G378" s="3"/>
    </row>
    <row r="379" spans="1:7" ht="22.5" customHeight="1" x14ac:dyDescent="0.2">
      <c r="A379" s="3"/>
      <c r="B379" s="3"/>
      <c r="C379" s="3"/>
      <c r="D379" s="3"/>
      <c r="E379" s="3"/>
      <c r="F379" s="3"/>
      <c r="G379" s="3"/>
    </row>
    <row r="380" spans="1:7" ht="22.5" customHeight="1" x14ac:dyDescent="0.2">
      <c r="A380" s="3"/>
      <c r="B380" s="3"/>
      <c r="C380" s="3"/>
      <c r="D380" s="3"/>
      <c r="E380" s="3"/>
      <c r="F380" s="3"/>
      <c r="G380" s="3"/>
    </row>
    <row r="381" spans="1:7" ht="22.5" customHeight="1" x14ac:dyDescent="0.2">
      <c r="A381" s="3"/>
      <c r="B381" s="3"/>
      <c r="C381" s="3"/>
      <c r="D381" s="3"/>
      <c r="E381" s="3"/>
      <c r="F381" s="3"/>
      <c r="G381" s="3"/>
    </row>
    <row r="382" spans="1:7" ht="22.5" customHeight="1" x14ac:dyDescent="0.2">
      <c r="A382" s="3"/>
      <c r="B382" s="3"/>
      <c r="C382" s="3"/>
      <c r="D382" s="3"/>
      <c r="E382" s="3"/>
      <c r="F382" s="3"/>
      <c r="G382" s="3"/>
    </row>
    <row r="383" spans="1:7" ht="22.5" customHeight="1" x14ac:dyDescent="0.2">
      <c r="A383" s="3"/>
      <c r="B383" s="3"/>
      <c r="C383" s="3"/>
      <c r="D383" s="3"/>
      <c r="E383" s="3"/>
      <c r="F383" s="3"/>
      <c r="G383" s="3"/>
    </row>
    <row r="384" spans="1:7" ht="22.5" customHeight="1" x14ac:dyDescent="0.2">
      <c r="A384" s="3"/>
      <c r="B384" s="3"/>
      <c r="C384" s="3"/>
      <c r="D384" s="3"/>
      <c r="E384" s="3"/>
      <c r="F384" s="3"/>
      <c r="G384" s="3"/>
    </row>
    <row r="385" spans="1:7" ht="22.5" customHeight="1" x14ac:dyDescent="0.2">
      <c r="A385" s="3"/>
      <c r="B385" s="3"/>
      <c r="C385" s="3"/>
      <c r="D385" s="3"/>
      <c r="E385" s="3"/>
      <c r="F385" s="3"/>
      <c r="G385" s="3"/>
    </row>
    <row r="386" spans="1:7" ht="22.5" customHeight="1" x14ac:dyDescent="0.2">
      <c r="A386" s="3"/>
      <c r="B386" s="3"/>
      <c r="C386" s="3"/>
      <c r="D386" s="3"/>
      <c r="E386" s="3"/>
      <c r="F386" s="3"/>
      <c r="G386" s="3"/>
    </row>
    <row r="387" spans="1:7" ht="22.5" customHeight="1" x14ac:dyDescent="0.2">
      <c r="A387" s="3"/>
      <c r="B387" s="3"/>
      <c r="C387" s="3"/>
      <c r="D387" s="3"/>
      <c r="E387" s="3"/>
      <c r="F387" s="3"/>
      <c r="G387" s="3"/>
    </row>
    <row r="388" spans="1:7" ht="22.5" customHeight="1" x14ac:dyDescent="0.2">
      <c r="A388" s="3"/>
      <c r="B388" s="3"/>
      <c r="C388" s="3"/>
      <c r="D388" s="3"/>
      <c r="E388" s="3"/>
      <c r="F388" s="3"/>
      <c r="G388" s="3"/>
    </row>
    <row r="389" spans="1:7" ht="22.5" customHeight="1" x14ac:dyDescent="0.2">
      <c r="A389" s="3"/>
      <c r="B389" s="3"/>
      <c r="C389" s="3"/>
      <c r="D389" s="3"/>
      <c r="E389" s="3"/>
      <c r="F389" s="3"/>
      <c r="G389" s="3"/>
    </row>
    <row r="390" spans="1:7" ht="22.5" customHeight="1" x14ac:dyDescent="0.2">
      <c r="A390" s="3"/>
      <c r="B390" s="3"/>
      <c r="C390" s="3"/>
      <c r="D390" s="3"/>
      <c r="E390" s="3"/>
      <c r="F390" s="3"/>
      <c r="G390" s="3"/>
    </row>
    <row r="391" spans="1:7" ht="22.5" customHeight="1" x14ac:dyDescent="0.2">
      <c r="A391" s="3"/>
      <c r="B391" s="3"/>
      <c r="C391" s="3"/>
      <c r="D391" s="3"/>
      <c r="E391" s="3"/>
      <c r="F391" s="3"/>
      <c r="G391" s="3"/>
    </row>
    <row r="392" spans="1:7" ht="22.5" customHeight="1" x14ac:dyDescent="0.2">
      <c r="A392" s="3"/>
      <c r="B392" s="3"/>
      <c r="C392" s="3"/>
      <c r="D392" s="3"/>
      <c r="E392" s="3"/>
      <c r="F392" s="3"/>
      <c r="G392" s="3"/>
    </row>
    <row r="393" spans="1:7" ht="22.5" customHeight="1" x14ac:dyDescent="0.2">
      <c r="A393" s="3"/>
      <c r="B393" s="3"/>
      <c r="C393" s="3"/>
      <c r="D393" s="3"/>
      <c r="E393" s="3"/>
      <c r="F393" s="3"/>
      <c r="G393" s="3"/>
    </row>
    <row r="394" spans="1:7" ht="22.5" customHeight="1" x14ac:dyDescent="0.2">
      <c r="A394" s="3"/>
      <c r="B394" s="3"/>
      <c r="C394" s="3"/>
      <c r="D394" s="3"/>
      <c r="E394" s="3"/>
      <c r="F394" s="3"/>
      <c r="G394" s="3"/>
    </row>
    <row r="395" spans="1:7" ht="22.5" customHeight="1" x14ac:dyDescent="0.2">
      <c r="A395" s="3"/>
      <c r="B395" s="3"/>
      <c r="C395" s="3"/>
      <c r="D395" s="3"/>
      <c r="E395" s="3"/>
      <c r="F395" s="3"/>
      <c r="G395" s="3"/>
    </row>
    <row r="396" spans="1:7" ht="22.5" customHeight="1" x14ac:dyDescent="0.2">
      <c r="A396" s="3"/>
      <c r="B396" s="3"/>
      <c r="C396" s="3"/>
      <c r="D396" s="3"/>
      <c r="E396" s="3"/>
      <c r="F396" s="3"/>
      <c r="G396" s="3"/>
    </row>
    <row r="397" spans="1:7" ht="22.5" customHeight="1" x14ac:dyDescent="0.2">
      <c r="A397" s="3"/>
      <c r="B397" s="3"/>
      <c r="C397" s="3"/>
      <c r="D397" s="3"/>
      <c r="E397" s="3"/>
      <c r="F397" s="3"/>
      <c r="G397" s="3"/>
    </row>
    <row r="398" spans="1:7" ht="22.5" customHeight="1" x14ac:dyDescent="0.2">
      <c r="A398" s="3"/>
      <c r="B398" s="3"/>
      <c r="C398" s="3"/>
      <c r="D398" s="3"/>
      <c r="E398" s="3"/>
      <c r="F398" s="3"/>
      <c r="G398" s="3"/>
    </row>
    <row r="399" spans="1:7" ht="22.5" customHeight="1" x14ac:dyDescent="0.2">
      <c r="A399" s="3"/>
      <c r="B399" s="3"/>
      <c r="C399" s="3"/>
      <c r="D399" s="3"/>
      <c r="E399" s="3"/>
      <c r="F399" s="3"/>
      <c r="G399" s="3"/>
    </row>
    <row r="400" spans="1:7" ht="22.5" customHeight="1" x14ac:dyDescent="0.2">
      <c r="A400" s="3"/>
      <c r="B400" s="3"/>
      <c r="C400" s="3"/>
      <c r="D400" s="3"/>
      <c r="E400" s="3"/>
      <c r="F400" s="3"/>
      <c r="G400" s="3"/>
    </row>
    <row r="401" spans="1:7" ht="22.5" customHeight="1" x14ac:dyDescent="0.2">
      <c r="A401" s="3"/>
      <c r="B401" s="3"/>
      <c r="C401" s="3"/>
      <c r="D401" s="3"/>
      <c r="E401" s="3"/>
      <c r="F401" s="3"/>
      <c r="G401" s="3"/>
    </row>
    <row r="402" spans="1:7" ht="22.5" customHeight="1" x14ac:dyDescent="0.2">
      <c r="A402" s="3"/>
      <c r="B402" s="3"/>
      <c r="C402" s="3"/>
      <c r="D402" s="3"/>
      <c r="E402" s="3"/>
      <c r="F402" s="3"/>
      <c r="G402" s="3"/>
    </row>
    <row r="403" spans="1:7" ht="22.5" customHeight="1" x14ac:dyDescent="0.2">
      <c r="A403" s="3"/>
      <c r="B403" s="3"/>
      <c r="C403" s="3"/>
      <c r="D403" s="3"/>
      <c r="E403" s="3"/>
      <c r="F403" s="3"/>
      <c r="G403" s="3"/>
    </row>
    <row r="404" spans="1:7" ht="22.5" customHeight="1" x14ac:dyDescent="0.2">
      <c r="A404" s="3"/>
      <c r="B404" s="3"/>
      <c r="C404" s="3"/>
      <c r="D404" s="3"/>
      <c r="E404" s="3"/>
      <c r="F404" s="3"/>
      <c r="G404" s="3"/>
    </row>
    <row r="405" spans="1:7" ht="22.5" customHeight="1" x14ac:dyDescent="0.2">
      <c r="A405" s="3"/>
      <c r="B405" s="3"/>
      <c r="C405" s="3"/>
      <c r="D405" s="3"/>
      <c r="E405" s="3"/>
      <c r="F405" s="3"/>
      <c r="G405" s="3"/>
    </row>
    <row r="406" spans="1:7" ht="22.5" customHeight="1" x14ac:dyDescent="0.2">
      <c r="A406" s="3"/>
      <c r="B406" s="3"/>
      <c r="C406" s="3"/>
      <c r="D406" s="3"/>
      <c r="E406" s="3"/>
      <c r="F406" s="3"/>
      <c r="G406" s="3"/>
    </row>
    <row r="407" spans="1:7" ht="22.5" customHeight="1" x14ac:dyDescent="0.2">
      <c r="A407" s="3"/>
      <c r="B407" s="3"/>
      <c r="C407" s="3"/>
      <c r="D407" s="3"/>
      <c r="E407" s="3"/>
      <c r="F407" s="3"/>
      <c r="G407" s="3"/>
    </row>
    <row r="408" spans="1:7" ht="22.5" customHeight="1" x14ac:dyDescent="0.2">
      <c r="A408" s="3"/>
      <c r="B408" s="3"/>
      <c r="C408" s="3"/>
      <c r="D408" s="3"/>
      <c r="E408" s="3"/>
      <c r="F408" s="3"/>
      <c r="G408" s="3"/>
    </row>
    <row r="409" spans="1:7" ht="22.5" customHeight="1" x14ac:dyDescent="0.2">
      <c r="A409" s="3"/>
      <c r="B409" s="3"/>
      <c r="C409" s="3"/>
      <c r="D409" s="3"/>
      <c r="E409" s="3"/>
      <c r="F409" s="3"/>
      <c r="G409" s="3"/>
    </row>
    <row r="410" spans="1:7" ht="22.5" customHeight="1" x14ac:dyDescent="0.2">
      <c r="A410" s="3"/>
      <c r="B410" s="3"/>
      <c r="C410" s="3"/>
      <c r="D410" s="3"/>
      <c r="E410" s="3"/>
      <c r="F410" s="3"/>
      <c r="G410" s="3"/>
    </row>
    <row r="411" spans="1:7" ht="22.5" customHeight="1" x14ac:dyDescent="0.2">
      <c r="A411" s="3"/>
      <c r="B411" s="3"/>
      <c r="C411" s="3"/>
      <c r="D411" s="3"/>
      <c r="E411" s="3"/>
      <c r="F411" s="3"/>
      <c r="G411" s="3"/>
    </row>
    <row r="412" spans="1:7" ht="22.5" customHeight="1" x14ac:dyDescent="0.2">
      <c r="A412" s="3"/>
      <c r="B412" s="3"/>
      <c r="C412" s="3"/>
      <c r="D412" s="3"/>
      <c r="E412" s="3"/>
      <c r="F412" s="3"/>
      <c r="G412" s="3"/>
    </row>
    <row r="413" spans="1:7" ht="22.5" customHeight="1" x14ac:dyDescent="0.2">
      <c r="A413" s="3"/>
      <c r="B413" s="3"/>
      <c r="C413" s="3"/>
      <c r="D413" s="3"/>
      <c r="E413" s="3"/>
      <c r="F413" s="3"/>
      <c r="G413" s="3"/>
    </row>
    <row r="414" spans="1:7" ht="22.5" customHeight="1" x14ac:dyDescent="0.2">
      <c r="A414" s="3"/>
      <c r="B414" s="3"/>
      <c r="C414" s="3"/>
      <c r="D414" s="3"/>
      <c r="E414" s="3"/>
      <c r="F414" s="3"/>
      <c r="G414" s="3"/>
    </row>
    <row r="415" spans="1:7" ht="22.5" customHeight="1" x14ac:dyDescent="0.2">
      <c r="A415" s="3"/>
      <c r="B415" s="3"/>
      <c r="C415" s="3"/>
      <c r="D415" s="3"/>
      <c r="E415" s="3"/>
      <c r="F415" s="3"/>
      <c r="G415" s="3"/>
    </row>
    <row r="416" spans="1:7" ht="22.5" customHeight="1" x14ac:dyDescent="0.2">
      <c r="A416" s="3"/>
      <c r="B416" s="3"/>
      <c r="C416" s="3"/>
      <c r="D416" s="3"/>
      <c r="E416" s="3"/>
      <c r="F416" s="3"/>
      <c r="G416" s="3"/>
    </row>
    <row r="417" spans="1:7" ht="22.5" customHeight="1" x14ac:dyDescent="0.2">
      <c r="A417" s="3"/>
      <c r="B417" s="3"/>
      <c r="C417" s="3"/>
      <c r="D417" s="3"/>
      <c r="E417" s="3"/>
      <c r="F417" s="3"/>
      <c r="G417" s="3"/>
    </row>
    <row r="418" spans="1:7" ht="22.5" customHeight="1" x14ac:dyDescent="0.2">
      <c r="A418" s="3"/>
      <c r="B418" s="3"/>
      <c r="C418" s="3"/>
      <c r="D418" s="3"/>
      <c r="E418" s="3"/>
      <c r="F418" s="3"/>
      <c r="G418" s="3"/>
    </row>
    <row r="419" spans="1:7" ht="22.5" customHeight="1" x14ac:dyDescent="0.2">
      <c r="A419" s="3"/>
      <c r="B419" s="3"/>
      <c r="C419" s="3"/>
      <c r="D419" s="3"/>
      <c r="E419" s="3"/>
      <c r="F419" s="3"/>
      <c r="G419" s="3"/>
    </row>
    <row r="420" spans="1:7" ht="22.5" customHeight="1" x14ac:dyDescent="0.2">
      <c r="A420" s="3"/>
      <c r="B420" s="3"/>
      <c r="C420" s="3"/>
      <c r="D420" s="3"/>
      <c r="E420" s="3"/>
      <c r="F420" s="3"/>
      <c r="G420" s="3"/>
    </row>
    <row r="421" spans="1:7" ht="22.5" customHeight="1" x14ac:dyDescent="0.2">
      <c r="A421" s="3"/>
      <c r="B421" s="3"/>
      <c r="C421" s="3"/>
      <c r="D421" s="3"/>
      <c r="E421" s="3"/>
      <c r="F421" s="3"/>
      <c r="G421" s="3"/>
    </row>
    <row r="422" spans="1:7" ht="22.5" customHeight="1" x14ac:dyDescent="0.2">
      <c r="A422" s="3"/>
      <c r="B422" s="3"/>
      <c r="C422" s="3"/>
      <c r="D422" s="3"/>
      <c r="E422" s="3"/>
      <c r="F422" s="3"/>
      <c r="G422" s="3"/>
    </row>
    <row r="423" spans="1:7" ht="22.5" customHeight="1" x14ac:dyDescent="0.2">
      <c r="A423" s="3"/>
      <c r="B423" s="3"/>
      <c r="C423" s="3"/>
      <c r="D423" s="3"/>
      <c r="E423" s="3"/>
      <c r="F423" s="3"/>
      <c r="G423" s="3"/>
    </row>
    <row r="424" spans="1:7" ht="22.5" customHeight="1" x14ac:dyDescent="0.2">
      <c r="A424" s="3"/>
      <c r="B424" s="3"/>
      <c r="C424" s="3"/>
      <c r="D424" s="3"/>
      <c r="E424" s="3"/>
      <c r="F424" s="3"/>
      <c r="G424" s="3"/>
    </row>
    <row r="425" spans="1:7" ht="22.5" customHeight="1" x14ac:dyDescent="0.2">
      <c r="A425" s="3"/>
      <c r="B425" s="3"/>
      <c r="C425" s="3"/>
      <c r="D425" s="3"/>
      <c r="E425" s="3"/>
      <c r="F425" s="3"/>
      <c r="G425" s="3"/>
    </row>
    <row r="426" spans="1:7" ht="22.5" customHeight="1" x14ac:dyDescent="0.2">
      <c r="A426" s="3"/>
      <c r="B426" s="3"/>
      <c r="C426" s="3"/>
      <c r="D426" s="3"/>
      <c r="E426" s="3"/>
      <c r="F426" s="3"/>
      <c r="G426" s="3"/>
    </row>
    <row r="427" spans="1:7" ht="22.5" customHeight="1" x14ac:dyDescent="0.2">
      <c r="A427" s="3"/>
      <c r="B427" s="3"/>
      <c r="C427" s="3"/>
      <c r="D427" s="3"/>
      <c r="E427" s="3"/>
      <c r="F427" s="3"/>
      <c r="G427" s="3"/>
    </row>
    <row r="428" spans="1:7" ht="22.5" customHeight="1" x14ac:dyDescent="0.2">
      <c r="A428" s="3"/>
      <c r="B428" s="3"/>
      <c r="C428" s="3"/>
      <c r="D428" s="3"/>
      <c r="E428" s="3"/>
      <c r="F428" s="3"/>
      <c r="G428" s="3"/>
    </row>
    <row r="429" spans="1:7" ht="22.5" customHeight="1" x14ac:dyDescent="0.2">
      <c r="A429" s="3"/>
      <c r="B429" s="3"/>
      <c r="C429" s="3"/>
      <c r="D429" s="3"/>
      <c r="E429" s="3"/>
      <c r="F429" s="3"/>
      <c r="G429" s="3"/>
    </row>
    <row r="430" spans="1:7" ht="22.5" customHeight="1" x14ac:dyDescent="0.2">
      <c r="A430" s="3"/>
      <c r="B430" s="3"/>
      <c r="C430" s="3"/>
      <c r="D430" s="3"/>
      <c r="E430" s="3"/>
      <c r="F430" s="3"/>
      <c r="G430" s="3"/>
    </row>
    <row r="431" spans="1:7" ht="22.5" customHeight="1" x14ac:dyDescent="0.2">
      <c r="A431" s="3"/>
      <c r="B431" s="3"/>
      <c r="C431" s="3"/>
      <c r="D431" s="3"/>
      <c r="E431" s="3"/>
      <c r="F431" s="3"/>
      <c r="G431" s="3"/>
    </row>
    <row r="432" spans="1:7" ht="22.5" customHeight="1" x14ac:dyDescent="0.2">
      <c r="A432" s="3"/>
      <c r="B432" s="3"/>
      <c r="C432" s="3"/>
      <c r="D432" s="3"/>
      <c r="E432" s="3"/>
      <c r="F432" s="3"/>
      <c r="G432" s="3"/>
    </row>
  </sheetData>
  <mergeCells count="42">
    <mergeCell ref="Q13:T13"/>
    <mergeCell ref="U7:X7"/>
    <mergeCell ref="U8:X8"/>
    <mergeCell ref="U9:X9"/>
    <mergeCell ref="U10:X10"/>
    <mergeCell ref="U11:X11"/>
    <mergeCell ref="U12:X12"/>
    <mergeCell ref="U13:X13"/>
    <mergeCell ref="Q8:T8"/>
    <mergeCell ref="Q9:T9"/>
    <mergeCell ref="Q10:T10"/>
    <mergeCell ref="Q11:T11"/>
    <mergeCell ref="Q12:T12"/>
    <mergeCell ref="I13:L13"/>
    <mergeCell ref="M7:P7"/>
    <mergeCell ref="M8:P8"/>
    <mergeCell ref="M9:P9"/>
    <mergeCell ref="M10:P10"/>
    <mergeCell ref="M11:P11"/>
    <mergeCell ref="M12:P12"/>
    <mergeCell ref="M13:P13"/>
    <mergeCell ref="I8:L8"/>
    <mergeCell ref="I9:L9"/>
    <mergeCell ref="I10:L10"/>
    <mergeCell ref="I11:L11"/>
    <mergeCell ref="I12:L12"/>
    <mergeCell ref="B11:H11"/>
    <mergeCell ref="B12:H12"/>
    <mergeCell ref="B13:H13"/>
    <mergeCell ref="B2:X5"/>
    <mergeCell ref="B16:X24"/>
    <mergeCell ref="B6:H6"/>
    <mergeCell ref="B7:H7"/>
    <mergeCell ref="B8:H8"/>
    <mergeCell ref="B9:H9"/>
    <mergeCell ref="B10:H10"/>
    <mergeCell ref="I6:L6"/>
    <mergeCell ref="M6:P6"/>
    <mergeCell ref="Q6:T6"/>
    <mergeCell ref="U6:X6"/>
    <mergeCell ref="I7:L7"/>
    <mergeCell ref="Q7:T7"/>
  </mergeCells>
  <phoneticPr fontId="2"/>
  <pageMargins left="0.39370078740157483" right="0.78740157480314965" top="0.59055118110236227" bottom="0.59055118110236227" header="0.51181102362204722" footer="0.51181102362204722"/>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view="pageBreakPreview" zoomScaleNormal="100" zoomScaleSheetLayoutView="100" workbookViewId="0"/>
  </sheetViews>
  <sheetFormatPr defaultColWidth="3.77734375" defaultRowHeight="22.5" customHeight="1" x14ac:dyDescent="0.2"/>
  <cols>
    <col min="1" max="1" width="3.77734375" style="1" customWidth="1"/>
    <col min="2" max="12" width="6.77734375" style="1" customWidth="1"/>
    <col min="13" max="16384" width="3.77734375" style="1"/>
  </cols>
  <sheetData>
    <row r="1" spans="1:24" ht="22.5" customHeight="1" x14ac:dyDescent="0.2">
      <c r="A1" s="307" t="s">
        <v>610</v>
      </c>
      <c r="B1" s="6"/>
      <c r="C1" s="6"/>
      <c r="D1" s="6"/>
      <c r="E1" s="246"/>
      <c r="F1" s="246"/>
      <c r="G1" s="246"/>
      <c r="H1" s="18"/>
      <c r="I1" s="18"/>
      <c r="J1" s="18"/>
      <c r="K1" s="18"/>
      <c r="L1" s="18"/>
      <c r="M1" s="18"/>
      <c r="N1" s="18"/>
      <c r="O1" s="18"/>
      <c r="P1" s="18"/>
      <c r="Q1" s="18"/>
      <c r="R1" s="18"/>
      <c r="S1" s="18"/>
      <c r="T1" s="18"/>
      <c r="U1" s="18"/>
      <c r="V1" s="18"/>
      <c r="W1" s="18"/>
      <c r="X1" s="18"/>
    </row>
    <row r="2" spans="1:24" ht="22.5" customHeight="1" x14ac:dyDescent="0.2">
      <c r="A2" s="308"/>
      <c r="B2" s="309"/>
      <c r="C2" s="310"/>
      <c r="D2" s="310"/>
      <c r="E2" s="310"/>
      <c r="F2" s="796" t="s">
        <v>576</v>
      </c>
      <c r="G2" s="796"/>
      <c r="H2" s="797"/>
      <c r="I2" s="396" t="s">
        <v>1069</v>
      </c>
      <c r="J2" s="396"/>
      <c r="K2" s="396"/>
      <c r="L2" s="397"/>
    </row>
    <row r="3" spans="1:24" ht="22.5" customHeight="1" x14ac:dyDescent="0.2">
      <c r="A3" s="308"/>
      <c r="B3" s="790" t="s">
        <v>611</v>
      </c>
      <c r="C3" s="791"/>
      <c r="D3" s="791"/>
      <c r="E3" s="311"/>
      <c r="F3" s="311"/>
      <c r="G3" s="311"/>
      <c r="H3" s="312"/>
      <c r="I3" s="398"/>
      <c r="J3" s="398"/>
      <c r="K3" s="398"/>
      <c r="L3" s="399"/>
    </row>
    <row r="4" spans="1:24" ht="33.75" customHeight="1" x14ac:dyDescent="0.2">
      <c r="A4" s="308"/>
      <c r="B4" s="770" t="s">
        <v>612</v>
      </c>
      <c r="C4" s="771"/>
      <c r="D4" s="771"/>
      <c r="E4" s="771"/>
      <c r="F4" s="771"/>
      <c r="G4" s="771"/>
      <c r="H4" s="772"/>
      <c r="I4" s="620"/>
      <c r="J4" s="620"/>
      <c r="K4" s="620"/>
      <c r="L4" s="621"/>
    </row>
    <row r="5" spans="1:24" ht="33.75" customHeight="1" x14ac:dyDescent="0.2">
      <c r="A5" s="308"/>
      <c r="B5" s="622" t="s">
        <v>1026</v>
      </c>
      <c r="C5" s="623"/>
      <c r="D5" s="623"/>
      <c r="E5" s="623"/>
      <c r="F5" s="623"/>
      <c r="G5" s="623"/>
      <c r="H5" s="624"/>
      <c r="I5" s="625" t="s">
        <v>294</v>
      </c>
      <c r="J5" s="625"/>
      <c r="K5" s="625"/>
      <c r="L5" s="626"/>
    </row>
    <row r="6" spans="1:24" ht="33.75" customHeight="1" x14ac:dyDescent="0.2">
      <c r="A6" s="308"/>
      <c r="B6" s="622" t="s">
        <v>1027</v>
      </c>
      <c r="C6" s="623"/>
      <c r="D6" s="623"/>
      <c r="E6" s="623"/>
      <c r="F6" s="623"/>
      <c r="G6" s="623"/>
      <c r="H6" s="624"/>
      <c r="I6" s="625" t="s">
        <v>294</v>
      </c>
      <c r="J6" s="625"/>
      <c r="K6" s="625"/>
      <c r="L6" s="626"/>
    </row>
    <row r="7" spans="1:24" ht="33.75" customHeight="1" x14ac:dyDescent="0.2">
      <c r="A7" s="308"/>
      <c r="B7" s="622" t="s">
        <v>613</v>
      </c>
      <c r="C7" s="623"/>
      <c r="D7" s="623"/>
      <c r="E7" s="623"/>
      <c r="F7" s="623"/>
      <c r="G7" s="623"/>
      <c r="H7" s="624"/>
      <c r="I7" s="625" t="s">
        <v>294</v>
      </c>
      <c r="J7" s="625"/>
      <c r="K7" s="625"/>
      <c r="L7" s="626"/>
    </row>
    <row r="8" spans="1:24" ht="33.75" customHeight="1" x14ac:dyDescent="0.2">
      <c r="A8" s="308"/>
      <c r="B8" s="622" t="s">
        <v>614</v>
      </c>
      <c r="C8" s="623"/>
      <c r="D8" s="623"/>
      <c r="E8" s="623"/>
      <c r="F8" s="623"/>
      <c r="G8" s="623"/>
      <c r="H8" s="624"/>
      <c r="I8" s="625"/>
      <c r="J8" s="625"/>
      <c r="K8" s="625"/>
      <c r="L8" s="626"/>
    </row>
    <row r="9" spans="1:24" ht="33.75" customHeight="1" x14ac:dyDescent="0.2">
      <c r="A9" s="308"/>
      <c r="B9" s="622" t="s">
        <v>615</v>
      </c>
      <c r="C9" s="623"/>
      <c r="D9" s="623"/>
      <c r="E9" s="623"/>
      <c r="F9" s="623"/>
      <c r="G9" s="623"/>
      <c r="H9" s="624"/>
      <c r="I9" s="625"/>
      <c r="J9" s="625"/>
      <c r="K9" s="625"/>
      <c r="L9" s="626"/>
    </row>
    <row r="10" spans="1:24" ht="33.75" customHeight="1" x14ac:dyDescent="0.2">
      <c r="A10" s="308"/>
      <c r="B10" s="793" t="s">
        <v>616</v>
      </c>
      <c r="C10" s="794"/>
      <c r="D10" s="794"/>
      <c r="E10" s="794"/>
      <c r="F10" s="794"/>
      <c r="G10" s="794"/>
      <c r="H10" s="795"/>
      <c r="I10" s="625"/>
      <c r="J10" s="625"/>
      <c r="K10" s="625"/>
      <c r="L10" s="626"/>
    </row>
    <row r="11" spans="1:24" ht="33.75" customHeight="1" x14ac:dyDescent="0.2">
      <c r="A11" s="308"/>
      <c r="B11" s="622" t="s">
        <v>617</v>
      </c>
      <c r="C11" s="623"/>
      <c r="D11" s="623"/>
      <c r="E11" s="623"/>
      <c r="F11" s="623"/>
      <c r="G11" s="623"/>
      <c r="H11" s="624"/>
      <c r="I11" s="625"/>
      <c r="J11" s="625"/>
      <c r="K11" s="625"/>
      <c r="L11" s="626"/>
    </row>
    <row r="12" spans="1:24" ht="33.75" customHeight="1" x14ac:dyDescent="0.2">
      <c r="A12" s="308"/>
      <c r="B12" s="622" t="s">
        <v>618</v>
      </c>
      <c r="C12" s="623"/>
      <c r="D12" s="623"/>
      <c r="E12" s="623"/>
      <c r="F12" s="623"/>
      <c r="G12" s="623"/>
      <c r="H12" s="624"/>
      <c r="I12" s="625"/>
      <c r="J12" s="625"/>
      <c r="K12" s="625"/>
      <c r="L12" s="626"/>
    </row>
    <row r="13" spans="1:24" ht="33.75" customHeight="1" x14ac:dyDescent="0.2">
      <c r="A13" s="308"/>
      <c r="B13" s="622" t="s">
        <v>619</v>
      </c>
      <c r="C13" s="623"/>
      <c r="D13" s="623"/>
      <c r="E13" s="623"/>
      <c r="F13" s="623"/>
      <c r="G13" s="623"/>
      <c r="H13" s="624"/>
      <c r="I13" s="625" t="s">
        <v>294</v>
      </c>
      <c r="J13" s="625"/>
      <c r="K13" s="625"/>
      <c r="L13" s="626"/>
    </row>
    <row r="14" spans="1:24" ht="33.75" customHeight="1" x14ac:dyDescent="0.2">
      <c r="A14" s="308"/>
      <c r="B14" s="622" t="s">
        <v>620</v>
      </c>
      <c r="C14" s="623"/>
      <c r="D14" s="623"/>
      <c r="E14" s="623"/>
      <c r="F14" s="623"/>
      <c r="G14" s="623"/>
      <c r="H14" s="624"/>
      <c r="I14" s="625" t="s">
        <v>294</v>
      </c>
      <c r="J14" s="625"/>
      <c r="K14" s="625"/>
      <c r="L14" s="626"/>
    </row>
    <row r="15" spans="1:24" ht="33.75" customHeight="1" x14ac:dyDescent="0.2">
      <c r="A15" s="308"/>
      <c r="B15" s="655" t="s">
        <v>621</v>
      </c>
      <c r="C15" s="656"/>
      <c r="D15" s="656"/>
      <c r="E15" s="656"/>
      <c r="F15" s="656"/>
      <c r="G15" s="656"/>
      <c r="H15" s="792"/>
      <c r="I15" s="398" t="s">
        <v>294</v>
      </c>
      <c r="J15" s="398"/>
      <c r="K15" s="398"/>
      <c r="L15" s="399"/>
    </row>
    <row r="16" spans="1:24" ht="22.5" customHeight="1" x14ac:dyDescent="0.2">
      <c r="A16" s="308"/>
      <c r="B16" s="6" t="s">
        <v>955</v>
      </c>
      <c r="C16" s="6"/>
      <c r="D16" s="6"/>
      <c r="E16" s="6"/>
      <c r="F16" s="6"/>
      <c r="G16" s="6"/>
      <c r="H16" s="308"/>
      <c r="I16" s="308"/>
      <c r="J16" s="308"/>
      <c r="K16" s="308"/>
      <c r="L16" s="308"/>
      <c r="M16" s="308"/>
      <c r="N16" s="308"/>
      <c r="O16" s="18"/>
      <c r="P16" s="18"/>
      <c r="Q16" s="18"/>
      <c r="R16" s="18"/>
      <c r="S16" s="18"/>
      <c r="T16" s="18"/>
      <c r="U16" s="18"/>
      <c r="V16" s="18"/>
      <c r="W16" s="18"/>
      <c r="X16" s="18"/>
    </row>
    <row r="17" spans="1:13" ht="22.5" customHeight="1" x14ac:dyDescent="0.2">
      <c r="A17" s="89"/>
      <c r="B17" s="35"/>
      <c r="C17" s="35"/>
      <c r="D17" s="35"/>
      <c r="E17" s="3"/>
      <c r="F17" s="3"/>
      <c r="G17" s="3"/>
    </row>
    <row r="18" spans="1:13" ht="22.5" customHeight="1" x14ac:dyDescent="0.2">
      <c r="A18" s="35"/>
      <c r="B18" s="35"/>
      <c r="C18" s="35"/>
      <c r="D18" s="35"/>
      <c r="E18" s="3"/>
      <c r="F18" s="3"/>
      <c r="G18" s="3"/>
    </row>
    <row r="19" spans="1:13" ht="22.5" customHeight="1" x14ac:dyDescent="0.2">
      <c r="A19" s="35"/>
      <c r="B19" s="35"/>
      <c r="C19" s="35"/>
      <c r="D19" s="35"/>
      <c r="E19" s="3"/>
      <c r="F19" s="3"/>
      <c r="G19" s="3"/>
    </row>
    <row r="20" spans="1:13" ht="22.5" customHeight="1" x14ac:dyDescent="0.2">
      <c r="A20" s="307" t="s">
        <v>629</v>
      </c>
      <c r="B20" s="35"/>
      <c r="C20" s="35"/>
      <c r="D20" s="35"/>
      <c r="E20" s="3"/>
      <c r="F20" s="3"/>
      <c r="G20" s="3"/>
    </row>
    <row r="21" spans="1:13" ht="22.5" customHeight="1" x14ac:dyDescent="0.2">
      <c r="A21" s="194"/>
      <c r="B21" s="800" t="s">
        <v>576</v>
      </c>
      <c r="C21" s="801"/>
      <c r="D21" s="801"/>
      <c r="E21" s="801"/>
      <c r="F21" s="802"/>
      <c r="G21" s="440" t="s">
        <v>1069</v>
      </c>
      <c r="H21" s="440"/>
      <c r="I21" s="440"/>
      <c r="J21" s="442"/>
    </row>
    <row r="22" spans="1:13" ht="22.5" customHeight="1" x14ac:dyDescent="0.2">
      <c r="A22" s="194"/>
      <c r="B22" s="770" t="s">
        <v>622</v>
      </c>
      <c r="C22" s="771"/>
      <c r="D22" s="771"/>
      <c r="E22" s="771"/>
      <c r="F22" s="772"/>
      <c r="G22" s="806" t="s">
        <v>1028</v>
      </c>
      <c r="H22" s="806"/>
      <c r="I22" s="806"/>
      <c r="J22" s="807"/>
    </row>
    <row r="23" spans="1:13" ht="22.5" customHeight="1" x14ac:dyDescent="0.2">
      <c r="A23" s="194"/>
      <c r="B23" s="622" t="s">
        <v>623</v>
      </c>
      <c r="C23" s="623"/>
      <c r="D23" s="623"/>
      <c r="E23" s="623"/>
      <c r="F23" s="624"/>
      <c r="G23" s="808">
        <f>1179+888</f>
        <v>2067</v>
      </c>
      <c r="H23" s="808"/>
      <c r="I23" s="808"/>
      <c r="J23" s="809"/>
    </row>
    <row r="24" spans="1:13" ht="22.5" customHeight="1" x14ac:dyDescent="0.2">
      <c r="A24" s="194"/>
      <c r="B24" s="622" t="s">
        <v>624</v>
      </c>
      <c r="C24" s="623"/>
      <c r="D24" s="623"/>
      <c r="E24" s="623"/>
      <c r="F24" s="624"/>
      <c r="G24" s="810">
        <f>3062+5483</f>
        <v>8545</v>
      </c>
      <c r="H24" s="810"/>
      <c r="I24" s="810"/>
      <c r="J24" s="811"/>
    </row>
    <row r="25" spans="1:13" ht="22.5" customHeight="1" x14ac:dyDescent="0.2">
      <c r="A25" s="194"/>
      <c r="B25" s="655" t="s">
        <v>625</v>
      </c>
      <c r="C25" s="656"/>
      <c r="D25" s="656"/>
      <c r="E25" s="656"/>
      <c r="F25" s="792"/>
      <c r="G25" s="812">
        <f>26+53</f>
        <v>79</v>
      </c>
      <c r="H25" s="812"/>
      <c r="I25" s="812"/>
      <c r="J25" s="813"/>
    </row>
    <row r="26" spans="1:13" ht="22.5" customHeight="1" x14ac:dyDescent="0.2">
      <c r="A26" s="194"/>
      <c r="B26" s="803" t="s">
        <v>626</v>
      </c>
      <c r="C26" s="804"/>
      <c r="D26" s="804"/>
      <c r="E26" s="804"/>
      <c r="F26" s="805"/>
      <c r="G26" s="798">
        <f t="shared" ref="G26" si="0">G25/G24</f>
        <v>9.2451726155646577E-3</v>
      </c>
      <c r="H26" s="798"/>
      <c r="I26" s="798"/>
      <c r="J26" s="799"/>
    </row>
    <row r="27" spans="1:13" ht="22.5" customHeight="1" x14ac:dyDescent="0.2">
      <c r="A27" s="35"/>
      <c r="B27" s="6" t="s">
        <v>627</v>
      </c>
      <c r="C27" s="6"/>
      <c r="D27" s="8"/>
      <c r="E27" s="246"/>
      <c r="F27" s="246"/>
      <c r="G27" s="246"/>
      <c r="H27" s="18"/>
      <c r="I27" s="18"/>
      <c r="J27" s="18"/>
      <c r="K27" s="18"/>
      <c r="L27" s="18"/>
      <c r="M27" s="18"/>
    </row>
    <row r="28" spans="1:13" ht="22.5" customHeight="1" x14ac:dyDescent="0.2">
      <c r="A28" s="35"/>
      <c r="B28" s="6" t="s">
        <v>628</v>
      </c>
      <c r="C28" s="18"/>
      <c r="D28" s="8"/>
      <c r="E28" s="246"/>
      <c r="F28" s="246"/>
      <c r="G28" s="246"/>
      <c r="H28" s="18"/>
      <c r="I28" s="18"/>
      <c r="J28" s="18"/>
      <c r="K28" s="18"/>
      <c r="L28" s="18"/>
      <c r="M28" s="18"/>
    </row>
    <row r="29" spans="1:13" ht="22.5" customHeight="1" x14ac:dyDescent="0.2">
      <c r="A29" s="3"/>
      <c r="B29" s="3"/>
      <c r="C29" s="3"/>
      <c r="D29" s="3"/>
      <c r="E29" s="3"/>
      <c r="F29" s="3"/>
      <c r="G29" s="3"/>
    </row>
    <row r="30" spans="1:13" ht="22.5" customHeight="1" x14ac:dyDescent="0.2">
      <c r="A30" s="3"/>
      <c r="B30" s="3"/>
      <c r="C30" s="3"/>
      <c r="D30" s="3"/>
      <c r="E30" s="3"/>
      <c r="F30" s="3"/>
      <c r="G30" s="3"/>
    </row>
    <row r="31" spans="1:13" ht="22.5" customHeight="1" x14ac:dyDescent="0.2">
      <c r="A31" s="3"/>
      <c r="B31" s="3"/>
      <c r="C31" s="3"/>
      <c r="D31" s="3"/>
      <c r="E31" s="3"/>
      <c r="F31" s="3"/>
      <c r="G31" s="3"/>
    </row>
    <row r="32" spans="1:13" ht="22.5" customHeight="1" x14ac:dyDescent="0.2">
      <c r="A32" s="3"/>
      <c r="B32" s="3"/>
      <c r="C32" s="3"/>
      <c r="D32" s="3"/>
      <c r="E32" s="3"/>
      <c r="F32" s="3"/>
      <c r="G32" s="3"/>
    </row>
    <row r="33" spans="1:14" ht="22.5" customHeight="1" x14ac:dyDescent="0.2">
      <c r="A33" s="3"/>
      <c r="B33" s="3"/>
      <c r="C33" s="3"/>
      <c r="D33" s="3"/>
      <c r="E33" s="3"/>
      <c r="F33" s="3"/>
      <c r="G33" s="3"/>
    </row>
    <row r="34" spans="1:14" ht="22.5" customHeight="1" x14ac:dyDescent="0.2">
      <c r="A34" s="3"/>
      <c r="B34" s="3"/>
      <c r="C34" s="3"/>
      <c r="D34" s="3"/>
      <c r="E34" s="3"/>
      <c r="F34" s="3"/>
      <c r="G34" s="3"/>
    </row>
    <row r="35" spans="1:14" ht="22.5" customHeight="1" x14ac:dyDescent="0.2">
      <c r="A35" s="3"/>
      <c r="B35" s="3"/>
      <c r="C35" s="3"/>
      <c r="D35" s="3"/>
      <c r="E35" s="3"/>
      <c r="F35" s="3"/>
      <c r="G35" s="3"/>
    </row>
    <row r="36" spans="1:14" ht="22.5" customHeight="1" x14ac:dyDescent="0.2">
      <c r="A36" s="3"/>
      <c r="B36" s="3"/>
      <c r="C36" s="3"/>
      <c r="D36" s="3"/>
      <c r="E36" s="3"/>
      <c r="F36" s="3"/>
      <c r="G36" s="3"/>
    </row>
    <row r="37" spans="1:14" ht="22.5" customHeight="1" x14ac:dyDescent="0.2">
      <c r="A37" s="3"/>
      <c r="B37" s="3"/>
      <c r="C37" s="3"/>
      <c r="D37" s="3"/>
      <c r="E37" s="3"/>
      <c r="F37" s="3"/>
      <c r="G37" s="3"/>
    </row>
    <row r="38" spans="1:14" ht="22.5" customHeight="1" x14ac:dyDescent="0.2">
      <c r="A38" s="3"/>
      <c r="B38" s="3"/>
      <c r="C38" s="3"/>
      <c r="D38" s="3"/>
      <c r="E38" s="3"/>
      <c r="F38" s="3"/>
      <c r="G38" s="3"/>
    </row>
    <row r="39" spans="1:14" ht="22.5" customHeight="1" x14ac:dyDescent="0.2">
      <c r="A39" s="3"/>
      <c r="B39" s="3"/>
      <c r="C39" s="3"/>
      <c r="D39" s="3"/>
      <c r="E39" s="3"/>
      <c r="F39" s="3"/>
      <c r="G39" s="3"/>
    </row>
    <row r="40" spans="1:14" ht="22.5" customHeight="1" x14ac:dyDescent="0.2">
      <c r="A40" s="3"/>
      <c r="B40" s="3"/>
      <c r="C40" s="3"/>
      <c r="D40" s="3"/>
      <c r="E40" s="3"/>
      <c r="F40" s="3"/>
      <c r="G40" s="3"/>
    </row>
    <row r="41" spans="1:14" ht="22.5" customHeight="1" x14ac:dyDescent="0.2">
      <c r="A41" s="3"/>
      <c r="B41" s="3"/>
      <c r="C41" s="3"/>
      <c r="D41" s="3"/>
      <c r="E41" s="3"/>
      <c r="F41" s="3"/>
      <c r="G41" s="3"/>
    </row>
    <row r="42" spans="1:14" ht="22.5" customHeight="1" x14ac:dyDescent="0.2">
      <c r="A42" s="3"/>
      <c r="B42" s="3"/>
      <c r="C42" s="3"/>
      <c r="D42" s="3"/>
      <c r="E42" s="3"/>
      <c r="F42" s="3"/>
      <c r="G42" s="3"/>
    </row>
    <row r="43" spans="1:14" ht="22.5" customHeight="1" x14ac:dyDescent="0.2">
      <c r="A43" s="3"/>
      <c r="B43" s="3"/>
      <c r="C43" s="3"/>
      <c r="D43" s="3"/>
      <c r="E43" s="3"/>
      <c r="F43" s="3"/>
      <c r="G43" s="3"/>
      <c r="L43" s="88"/>
    </row>
    <row r="44" spans="1:14" ht="22.5" customHeight="1" x14ac:dyDescent="0.2">
      <c r="A44" s="3"/>
      <c r="B44" s="3"/>
      <c r="C44" s="3"/>
      <c r="D44" s="3"/>
      <c r="E44" s="3"/>
      <c r="F44" s="3"/>
      <c r="G44" s="3"/>
    </row>
    <row r="45" spans="1:14" ht="22.5" customHeight="1" x14ac:dyDescent="0.2">
      <c r="A45" s="3"/>
      <c r="B45" s="3"/>
      <c r="C45" s="3"/>
      <c r="D45" s="3"/>
      <c r="E45" s="3"/>
      <c r="F45" s="3"/>
      <c r="G45" s="3"/>
    </row>
    <row r="46" spans="1:14" ht="22.5" customHeight="1" x14ac:dyDescent="0.2">
      <c r="A46" s="3"/>
      <c r="B46" s="3"/>
      <c r="C46" s="3"/>
      <c r="D46" s="3"/>
      <c r="E46" s="3"/>
      <c r="F46" s="3"/>
      <c r="G46" s="3"/>
    </row>
    <row r="47" spans="1:14" ht="22.5" customHeight="1" x14ac:dyDescent="0.2">
      <c r="A47" s="3"/>
      <c r="B47" s="3"/>
      <c r="C47" s="3"/>
      <c r="D47" s="3"/>
      <c r="E47" s="3"/>
      <c r="F47" s="3"/>
      <c r="G47" s="3"/>
    </row>
    <row r="48" spans="1:14" ht="22.5" customHeight="1" x14ac:dyDescent="0.2">
      <c r="A48" s="3"/>
      <c r="B48" s="3"/>
      <c r="C48" s="3"/>
      <c r="D48" s="3"/>
      <c r="E48" s="3"/>
      <c r="F48" s="3"/>
      <c r="G48" s="3"/>
      <c r="H48" s="88"/>
      <c r="I48" s="88"/>
      <c r="J48" s="88"/>
      <c r="K48" s="88"/>
      <c r="L48" s="88"/>
      <c r="M48" s="88"/>
      <c r="N48" s="88"/>
    </row>
    <row r="49" spans="1:7" ht="22.5" customHeight="1" x14ac:dyDescent="0.2">
      <c r="A49" s="3"/>
      <c r="B49" s="3"/>
      <c r="C49" s="3"/>
      <c r="D49" s="3"/>
      <c r="E49" s="3"/>
      <c r="F49" s="3"/>
      <c r="G49" s="3"/>
    </row>
    <row r="50" spans="1:7" ht="22.5" customHeight="1" x14ac:dyDescent="0.2">
      <c r="A50" s="3"/>
      <c r="B50" s="3"/>
      <c r="C50" s="3"/>
      <c r="D50" s="3"/>
      <c r="E50" s="3"/>
      <c r="F50" s="3"/>
      <c r="G50" s="3"/>
    </row>
    <row r="51" spans="1:7" ht="22.5" customHeight="1" x14ac:dyDescent="0.2">
      <c r="A51" s="3"/>
      <c r="B51" s="3"/>
      <c r="C51" s="3"/>
      <c r="D51" s="3"/>
      <c r="E51" s="3"/>
      <c r="F51" s="3"/>
      <c r="G51" s="3"/>
    </row>
    <row r="52" spans="1:7" ht="22.5" customHeight="1" x14ac:dyDescent="0.2">
      <c r="A52" s="3"/>
      <c r="B52" s="3"/>
      <c r="C52" s="3"/>
      <c r="D52" s="3"/>
      <c r="E52" s="3"/>
      <c r="F52" s="3"/>
      <c r="G52" s="3"/>
    </row>
    <row r="53" spans="1:7" ht="22.5" customHeight="1" x14ac:dyDescent="0.2">
      <c r="A53" s="3"/>
      <c r="B53" s="3"/>
      <c r="C53" s="3"/>
      <c r="D53" s="3"/>
      <c r="E53" s="3"/>
      <c r="F53" s="3"/>
      <c r="G53" s="3"/>
    </row>
    <row r="54" spans="1:7" ht="22.5" customHeight="1" x14ac:dyDescent="0.2">
      <c r="A54" s="3"/>
      <c r="B54" s="3"/>
      <c r="C54" s="3"/>
      <c r="D54" s="3"/>
      <c r="E54" s="3"/>
      <c r="F54" s="3"/>
      <c r="G54" s="3"/>
    </row>
    <row r="55" spans="1:7" ht="22.5" customHeight="1" x14ac:dyDescent="0.2">
      <c r="A55" s="3"/>
      <c r="B55" s="3"/>
      <c r="C55" s="3"/>
      <c r="D55" s="3"/>
      <c r="E55" s="3"/>
      <c r="F55" s="3"/>
      <c r="G55" s="3"/>
    </row>
    <row r="56" spans="1:7" ht="22.5" customHeight="1" x14ac:dyDescent="0.2">
      <c r="A56" s="3"/>
      <c r="B56" s="3"/>
      <c r="C56" s="3"/>
      <c r="D56" s="3"/>
      <c r="E56" s="3"/>
      <c r="F56" s="3"/>
      <c r="G56" s="3"/>
    </row>
    <row r="57" spans="1:7" ht="22.5" customHeight="1" x14ac:dyDescent="0.2">
      <c r="A57" s="3"/>
      <c r="B57" s="3"/>
      <c r="C57" s="3"/>
      <c r="D57" s="3"/>
      <c r="E57" s="3"/>
      <c r="F57" s="3"/>
      <c r="G57" s="3"/>
    </row>
    <row r="58" spans="1:7" ht="22.5" customHeight="1" x14ac:dyDescent="0.2">
      <c r="A58" s="3"/>
      <c r="B58" s="3"/>
      <c r="C58" s="3"/>
      <c r="D58" s="3"/>
      <c r="E58" s="3"/>
      <c r="F58" s="3"/>
      <c r="G58" s="3"/>
    </row>
    <row r="59" spans="1:7" ht="22.5" customHeight="1" x14ac:dyDescent="0.2">
      <c r="A59" s="3"/>
      <c r="B59" s="3"/>
      <c r="C59" s="3"/>
      <c r="D59" s="3"/>
      <c r="E59" s="3"/>
      <c r="F59" s="3"/>
      <c r="G59" s="3"/>
    </row>
    <row r="60" spans="1:7" ht="22.5" customHeight="1" x14ac:dyDescent="0.2">
      <c r="A60" s="3"/>
      <c r="B60" s="3"/>
      <c r="C60" s="3"/>
      <c r="D60" s="3"/>
      <c r="E60" s="3"/>
      <c r="F60" s="3"/>
      <c r="G60" s="3"/>
    </row>
    <row r="61" spans="1:7" ht="22.5" customHeight="1" x14ac:dyDescent="0.2">
      <c r="A61" s="3"/>
      <c r="B61" s="3"/>
      <c r="C61" s="3"/>
      <c r="D61" s="3"/>
      <c r="E61" s="3"/>
      <c r="F61" s="3"/>
      <c r="G61" s="3"/>
    </row>
    <row r="62" spans="1:7" ht="22.5" customHeight="1" x14ac:dyDescent="0.2">
      <c r="A62" s="3"/>
      <c r="B62" s="3"/>
      <c r="C62" s="3"/>
      <c r="D62" s="3"/>
      <c r="E62" s="3"/>
      <c r="F62" s="3"/>
      <c r="G62" s="3"/>
    </row>
    <row r="63" spans="1:7" ht="22.5" customHeight="1" x14ac:dyDescent="0.2">
      <c r="A63" s="3"/>
      <c r="B63" s="3"/>
      <c r="C63" s="3"/>
      <c r="D63" s="3"/>
      <c r="E63" s="3"/>
      <c r="F63" s="3"/>
      <c r="G63" s="3"/>
    </row>
    <row r="64" spans="1:7" ht="22.5" customHeight="1" x14ac:dyDescent="0.2">
      <c r="A64" s="3"/>
      <c r="B64" s="3"/>
      <c r="C64" s="3"/>
      <c r="D64" s="3"/>
      <c r="E64" s="3"/>
      <c r="F64" s="3"/>
      <c r="G64" s="3"/>
    </row>
    <row r="65" spans="1:7" ht="22.5" customHeight="1" x14ac:dyDescent="0.2">
      <c r="A65" s="3"/>
      <c r="B65" s="3"/>
      <c r="C65" s="3"/>
      <c r="D65" s="3"/>
      <c r="E65" s="3"/>
      <c r="F65" s="3"/>
      <c r="G65" s="3"/>
    </row>
    <row r="66" spans="1:7" ht="22.5" customHeight="1" x14ac:dyDescent="0.2">
      <c r="A66" s="3"/>
      <c r="B66" s="3"/>
      <c r="C66" s="3"/>
      <c r="D66" s="3"/>
      <c r="E66" s="3"/>
      <c r="F66" s="3"/>
      <c r="G66" s="3"/>
    </row>
    <row r="67" spans="1:7" ht="22.5" customHeight="1" x14ac:dyDescent="0.2">
      <c r="A67" s="3"/>
      <c r="B67" s="3"/>
      <c r="C67" s="3"/>
      <c r="D67" s="3"/>
      <c r="E67" s="3"/>
      <c r="F67" s="3"/>
      <c r="G67" s="3"/>
    </row>
    <row r="68" spans="1:7" ht="22.5" customHeight="1" x14ac:dyDescent="0.2">
      <c r="A68" s="3"/>
      <c r="B68" s="3"/>
      <c r="C68" s="3"/>
      <c r="D68" s="3"/>
      <c r="E68" s="3"/>
      <c r="F68" s="3"/>
      <c r="G68" s="3"/>
    </row>
    <row r="69" spans="1:7" ht="22.5" customHeight="1" x14ac:dyDescent="0.2">
      <c r="A69" s="3"/>
      <c r="B69" s="3"/>
      <c r="C69" s="3"/>
      <c r="D69" s="3"/>
      <c r="E69" s="3"/>
      <c r="F69" s="3"/>
      <c r="G69" s="3"/>
    </row>
    <row r="70" spans="1:7" ht="22.5" customHeight="1" x14ac:dyDescent="0.2">
      <c r="A70" s="3"/>
      <c r="B70" s="3"/>
      <c r="C70" s="3"/>
      <c r="D70" s="3"/>
      <c r="E70" s="3"/>
      <c r="F70" s="3"/>
      <c r="G70" s="3"/>
    </row>
    <row r="71" spans="1:7" ht="22.5" customHeight="1" x14ac:dyDescent="0.2">
      <c r="A71" s="3"/>
      <c r="B71" s="3"/>
      <c r="C71" s="3"/>
      <c r="D71" s="3"/>
      <c r="E71" s="3"/>
      <c r="F71" s="3"/>
      <c r="G71" s="3"/>
    </row>
    <row r="72" spans="1:7" ht="22.5" customHeight="1" x14ac:dyDescent="0.2">
      <c r="A72" s="3"/>
      <c r="B72" s="3"/>
      <c r="C72" s="3"/>
      <c r="D72" s="3"/>
      <c r="E72" s="3"/>
      <c r="F72" s="3"/>
      <c r="G72" s="3"/>
    </row>
    <row r="73" spans="1:7" ht="22.5" customHeight="1" x14ac:dyDescent="0.2">
      <c r="A73" s="3"/>
      <c r="B73" s="3"/>
      <c r="C73" s="3"/>
      <c r="D73" s="3"/>
      <c r="E73" s="3"/>
      <c r="F73" s="3"/>
      <c r="G73" s="3"/>
    </row>
    <row r="74" spans="1:7" ht="22.5" customHeight="1" x14ac:dyDescent="0.2">
      <c r="A74" s="3"/>
      <c r="B74" s="3"/>
      <c r="C74" s="3"/>
      <c r="D74" s="3"/>
      <c r="E74" s="3"/>
      <c r="F74" s="3"/>
      <c r="G74" s="3"/>
    </row>
    <row r="75" spans="1:7" ht="22.5" customHeight="1" x14ac:dyDescent="0.2">
      <c r="A75" s="3"/>
      <c r="B75" s="3"/>
      <c r="C75" s="3"/>
      <c r="D75" s="3"/>
      <c r="E75" s="3"/>
      <c r="F75" s="3"/>
      <c r="G75" s="3"/>
    </row>
    <row r="76" spans="1:7" ht="22.5" customHeight="1" x14ac:dyDescent="0.2">
      <c r="A76" s="3"/>
      <c r="B76" s="3"/>
      <c r="C76" s="3"/>
      <c r="D76" s="3"/>
      <c r="E76" s="3"/>
      <c r="F76" s="3"/>
      <c r="G76" s="3"/>
    </row>
    <row r="77" spans="1:7" ht="22.5" customHeight="1" x14ac:dyDescent="0.2">
      <c r="A77" s="3"/>
      <c r="B77" s="3"/>
      <c r="C77" s="3"/>
      <c r="D77" s="3"/>
      <c r="E77" s="3"/>
      <c r="F77" s="3"/>
      <c r="G77" s="3"/>
    </row>
    <row r="78" spans="1:7" ht="22.5" customHeight="1" x14ac:dyDescent="0.2">
      <c r="A78" s="3"/>
      <c r="B78" s="3"/>
      <c r="C78" s="3"/>
      <c r="D78" s="3"/>
      <c r="E78" s="3"/>
      <c r="F78" s="3"/>
      <c r="G78" s="3"/>
    </row>
    <row r="79" spans="1:7" ht="22.5" customHeight="1" x14ac:dyDescent="0.2">
      <c r="A79" s="3"/>
      <c r="B79" s="3"/>
      <c r="C79" s="3"/>
      <c r="D79" s="3"/>
      <c r="E79" s="3"/>
      <c r="F79" s="3"/>
      <c r="G79" s="3"/>
    </row>
    <row r="80" spans="1:7" ht="22.5" customHeight="1" x14ac:dyDescent="0.2">
      <c r="A80" s="3"/>
      <c r="B80" s="3"/>
      <c r="C80" s="3"/>
      <c r="D80" s="3"/>
      <c r="E80" s="3"/>
      <c r="F80" s="3"/>
      <c r="G80" s="3"/>
    </row>
    <row r="81" spans="1:7" ht="22.5" customHeight="1" x14ac:dyDescent="0.2">
      <c r="A81" s="3"/>
      <c r="B81" s="3"/>
      <c r="C81" s="3"/>
      <c r="D81" s="3"/>
      <c r="E81" s="3"/>
      <c r="F81" s="3"/>
      <c r="G81" s="3"/>
    </row>
    <row r="82" spans="1:7" ht="22.5" customHeight="1" x14ac:dyDescent="0.2">
      <c r="A82" s="3"/>
      <c r="B82" s="3"/>
      <c r="C82" s="3"/>
      <c r="D82" s="3"/>
      <c r="E82" s="3"/>
      <c r="F82" s="3"/>
      <c r="G82" s="3"/>
    </row>
    <row r="83" spans="1:7" ht="22.5" customHeight="1" x14ac:dyDescent="0.2">
      <c r="A83" s="3"/>
      <c r="B83" s="3"/>
      <c r="C83" s="3"/>
      <c r="D83" s="3"/>
      <c r="E83" s="3"/>
      <c r="F83" s="3"/>
      <c r="G83" s="3"/>
    </row>
    <row r="84" spans="1:7" ht="22.5" customHeight="1" x14ac:dyDescent="0.2">
      <c r="A84" s="3"/>
      <c r="B84" s="3"/>
      <c r="C84" s="3"/>
      <c r="D84" s="3"/>
      <c r="E84" s="3"/>
      <c r="F84" s="3"/>
      <c r="G84" s="3"/>
    </row>
    <row r="85" spans="1:7" ht="22.5" customHeight="1" x14ac:dyDescent="0.2">
      <c r="A85" s="3"/>
      <c r="B85" s="3"/>
      <c r="C85" s="3"/>
      <c r="D85" s="3"/>
      <c r="E85" s="3"/>
      <c r="F85" s="3"/>
      <c r="G85" s="3"/>
    </row>
    <row r="86" spans="1:7" ht="22.5" customHeight="1" x14ac:dyDescent="0.2">
      <c r="A86" s="3"/>
      <c r="B86" s="3"/>
      <c r="C86" s="3"/>
      <c r="D86" s="3"/>
      <c r="E86" s="3"/>
      <c r="F86" s="3"/>
      <c r="G86" s="3"/>
    </row>
    <row r="87" spans="1:7" ht="22.5" customHeight="1" x14ac:dyDescent="0.2">
      <c r="A87" s="3"/>
      <c r="B87" s="3"/>
      <c r="C87" s="3"/>
      <c r="D87" s="3"/>
      <c r="E87" s="3"/>
      <c r="F87" s="3"/>
      <c r="G87" s="3"/>
    </row>
    <row r="88" spans="1:7" ht="22.5" customHeight="1" x14ac:dyDescent="0.2">
      <c r="A88" s="3"/>
      <c r="B88" s="3"/>
      <c r="C88" s="3"/>
      <c r="D88" s="3"/>
      <c r="E88" s="3"/>
      <c r="F88" s="3"/>
      <c r="G88" s="3"/>
    </row>
    <row r="89" spans="1:7" ht="22.5" customHeight="1" x14ac:dyDescent="0.2">
      <c r="A89" s="3"/>
      <c r="B89" s="3"/>
      <c r="C89" s="3"/>
      <c r="D89" s="3"/>
      <c r="E89" s="3"/>
      <c r="F89" s="3"/>
      <c r="G89" s="3"/>
    </row>
    <row r="90" spans="1:7" ht="22.5" customHeight="1" x14ac:dyDescent="0.2">
      <c r="A90" s="3"/>
      <c r="B90" s="3"/>
      <c r="C90" s="3"/>
      <c r="D90" s="3"/>
      <c r="E90" s="3"/>
      <c r="F90" s="3"/>
      <c r="G90" s="3"/>
    </row>
    <row r="91" spans="1:7" ht="22.5" customHeight="1" x14ac:dyDescent="0.2">
      <c r="A91" s="3"/>
      <c r="B91" s="3"/>
      <c r="C91" s="3"/>
      <c r="D91" s="3"/>
      <c r="E91" s="3"/>
      <c r="F91" s="3"/>
      <c r="G91" s="3"/>
    </row>
    <row r="92" spans="1:7" ht="22.5" customHeight="1" x14ac:dyDescent="0.2">
      <c r="A92" s="3"/>
      <c r="B92" s="3"/>
      <c r="C92" s="3"/>
      <c r="D92" s="3"/>
      <c r="E92" s="3"/>
      <c r="F92" s="3"/>
      <c r="G92" s="3"/>
    </row>
    <row r="93" spans="1:7" ht="22.5" customHeight="1" x14ac:dyDescent="0.2">
      <c r="A93" s="3"/>
      <c r="B93" s="3"/>
      <c r="C93" s="3"/>
      <c r="D93" s="3"/>
      <c r="E93" s="3"/>
      <c r="F93" s="3"/>
      <c r="G93" s="3"/>
    </row>
    <row r="94" spans="1:7" ht="22.5" customHeight="1" x14ac:dyDescent="0.2">
      <c r="A94" s="3"/>
      <c r="B94" s="3"/>
      <c r="C94" s="3"/>
      <c r="D94" s="3"/>
      <c r="E94" s="3"/>
      <c r="F94" s="3"/>
      <c r="G94" s="3"/>
    </row>
    <row r="95" spans="1:7" ht="22.5" customHeight="1" x14ac:dyDescent="0.2">
      <c r="A95" s="3"/>
      <c r="B95" s="3"/>
      <c r="C95" s="3"/>
      <c r="D95" s="3"/>
      <c r="E95" s="3"/>
      <c r="F95" s="3"/>
      <c r="G95" s="3"/>
    </row>
    <row r="96" spans="1:7" ht="22.5" customHeight="1" x14ac:dyDescent="0.2">
      <c r="A96" s="3"/>
      <c r="B96" s="3"/>
      <c r="C96" s="3"/>
      <c r="D96" s="3"/>
      <c r="E96" s="3"/>
      <c r="F96" s="3"/>
      <c r="G96" s="3"/>
    </row>
    <row r="97" spans="1:7" ht="22.5" customHeight="1" x14ac:dyDescent="0.2">
      <c r="A97" s="3"/>
      <c r="B97" s="3"/>
      <c r="C97" s="3"/>
      <c r="D97" s="3"/>
      <c r="E97" s="3"/>
      <c r="F97" s="3"/>
      <c r="G97" s="3"/>
    </row>
    <row r="98" spans="1:7" ht="22.5" customHeight="1" x14ac:dyDescent="0.2">
      <c r="A98" s="3"/>
      <c r="B98" s="3"/>
      <c r="C98" s="3"/>
      <c r="D98" s="3"/>
      <c r="E98" s="3"/>
      <c r="F98" s="3"/>
      <c r="G98" s="3"/>
    </row>
    <row r="99" spans="1:7" ht="22.5" customHeight="1" x14ac:dyDescent="0.2">
      <c r="A99" s="3"/>
      <c r="B99" s="3"/>
      <c r="C99" s="3"/>
      <c r="D99" s="3"/>
      <c r="E99" s="3"/>
      <c r="F99" s="3"/>
      <c r="G99" s="3"/>
    </row>
    <row r="100" spans="1:7" ht="22.5" customHeight="1" x14ac:dyDescent="0.2">
      <c r="A100" s="3"/>
      <c r="B100" s="3"/>
      <c r="C100" s="3"/>
      <c r="D100" s="3"/>
      <c r="E100" s="3"/>
      <c r="F100" s="3"/>
      <c r="G100" s="3"/>
    </row>
    <row r="101" spans="1:7" ht="22.5" customHeight="1" x14ac:dyDescent="0.2">
      <c r="A101" s="3"/>
      <c r="B101" s="3"/>
      <c r="C101" s="3"/>
      <c r="D101" s="3"/>
      <c r="E101" s="3"/>
      <c r="F101" s="3"/>
      <c r="G101" s="3"/>
    </row>
    <row r="102" spans="1:7" ht="22.5" customHeight="1" x14ac:dyDescent="0.2">
      <c r="A102" s="3"/>
      <c r="B102" s="3"/>
      <c r="C102" s="3"/>
      <c r="D102" s="3"/>
      <c r="E102" s="3"/>
      <c r="F102" s="3"/>
      <c r="G102" s="3"/>
    </row>
    <row r="103" spans="1:7" ht="22.5" customHeight="1" x14ac:dyDescent="0.2">
      <c r="A103" s="3"/>
      <c r="B103" s="3"/>
      <c r="C103" s="3"/>
      <c r="D103" s="3"/>
      <c r="E103" s="3"/>
      <c r="F103" s="3"/>
      <c r="G103" s="3"/>
    </row>
    <row r="104" spans="1:7" ht="22.5" customHeight="1" x14ac:dyDescent="0.2">
      <c r="A104" s="3"/>
      <c r="B104" s="3"/>
      <c r="C104" s="3"/>
      <c r="D104" s="3"/>
      <c r="E104" s="3"/>
      <c r="F104" s="3"/>
      <c r="G104" s="3"/>
    </row>
    <row r="105" spans="1:7" ht="22.5" customHeight="1" x14ac:dyDescent="0.2">
      <c r="A105" s="3"/>
      <c r="B105" s="3"/>
      <c r="C105" s="3"/>
      <c r="D105" s="3"/>
      <c r="E105" s="3"/>
      <c r="F105" s="3"/>
      <c r="G105" s="3"/>
    </row>
    <row r="106" spans="1:7" ht="22.5" customHeight="1" x14ac:dyDescent="0.2">
      <c r="A106" s="3"/>
      <c r="B106" s="3"/>
      <c r="C106" s="3"/>
      <c r="D106" s="3"/>
      <c r="E106" s="3"/>
      <c r="F106" s="3"/>
      <c r="G106" s="3"/>
    </row>
    <row r="107" spans="1:7" ht="22.5" customHeight="1" x14ac:dyDescent="0.2">
      <c r="A107" s="3"/>
      <c r="B107" s="3"/>
      <c r="C107" s="3"/>
      <c r="D107" s="3"/>
      <c r="E107" s="3"/>
      <c r="F107" s="3"/>
      <c r="G107" s="3"/>
    </row>
    <row r="108" spans="1:7" ht="22.5" customHeight="1" x14ac:dyDescent="0.2">
      <c r="A108" s="3"/>
      <c r="B108" s="3"/>
      <c r="C108" s="3"/>
      <c r="D108" s="3"/>
      <c r="E108" s="3"/>
      <c r="F108" s="3"/>
      <c r="G108" s="3"/>
    </row>
    <row r="109" spans="1:7" ht="22.5" customHeight="1" x14ac:dyDescent="0.2">
      <c r="A109" s="3"/>
      <c r="B109" s="3"/>
      <c r="C109" s="3"/>
      <c r="D109" s="3"/>
      <c r="E109" s="3"/>
      <c r="F109" s="3"/>
      <c r="G109" s="3"/>
    </row>
    <row r="110" spans="1:7" ht="22.5" customHeight="1" x14ac:dyDescent="0.2">
      <c r="A110" s="3"/>
      <c r="B110" s="3"/>
      <c r="C110" s="3"/>
      <c r="D110" s="3"/>
      <c r="E110" s="3"/>
      <c r="F110" s="3"/>
      <c r="G110" s="3"/>
    </row>
    <row r="111" spans="1:7" ht="22.5" customHeight="1" x14ac:dyDescent="0.2">
      <c r="A111" s="3"/>
      <c r="B111" s="3"/>
      <c r="C111" s="3"/>
      <c r="D111" s="3"/>
      <c r="E111" s="3"/>
      <c r="F111" s="3"/>
      <c r="G111" s="3"/>
    </row>
    <row r="112" spans="1:7" ht="22.5" customHeight="1" x14ac:dyDescent="0.2">
      <c r="A112" s="3"/>
      <c r="B112" s="3"/>
      <c r="C112" s="3"/>
      <c r="D112" s="3"/>
      <c r="E112" s="3"/>
      <c r="F112" s="3"/>
      <c r="G112" s="3"/>
    </row>
    <row r="113" spans="1:7" ht="22.5" customHeight="1" x14ac:dyDescent="0.2">
      <c r="A113" s="3"/>
      <c r="B113" s="3"/>
      <c r="C113" s="3"/>
      <c r="D113" s="3"/>
      <c r="E113" s="3"/>
      <c r="F113" s="3"/>
      <c r="G113" s="3"/>
    </row>
    <row r="114" spans="1:7" ht="22.5" customHeight="1" x14ac:dyDescent="0.2">
      <c r="A114" s="3"/>
      <c r="B114" s="3"/>
      <c r="C114" s="3"/>
      <c r="D114" s="3"/>
      <c r="E114" s="3"/>
      <c r="F114" s="3"/>
      <c r="G114" s="3"/>
    </row>
    <row r="115" spans="1:7" ht="22.5" customHeight="1" x14ac:dyDescent="0.2">
      <c r="A115" s="3"/>
      <c r="B115" s="3"/>
      <c r="C115" s="3"/>
      <c r="D115" s="3"/>
      <c r="E115" s="3"/>
      <c r="F115" s="3"/>
      <c r="G115" s="3"/>
    </row>
    <row r="116" spans="1:7" ht="22.5" customHeight="1" x14ac:dyDescent="0.2">
      <c r="A116" s="3"/>
      <c r="B116" s="3"/>
      <c r="C116" s="3"/>
      <c r="D116" s="3"/>
      <c r="E116" s="3"/>
      <c r="F116" s="3"/>
      <c r="G116" s="3"/>
    </row>
    <row r="117" spans="1:7" ht="22.5" customHeight="1" x14ac:dyDescent="0.2">
      <c r="A117" s="3"/>
      <c r="B117" s="3"/>
      <c r="C117" s="3"/>
      <c r="D117" s="3"/>
      <c r="E117" s="3"/>
      <c r="F117" s="3"/>
      <c r="G117" s="3"/>
    </row>
    <row r="118" spans="1:7" ht="22.5" customHeight="1" x14ac:dyDescent="0.2">
      <c r="A118" s="3"/>
      <c r="B118" s="3"/>
      <c r="C118" s="3"/>
      <c r="D118" s="3"/>
      <c r="E118" s="3"/>
      <c r="F118" s="3"/>
      <c r="G118" s="3"/>
    </row>
    <row r="119" spans="1:7" ht="22.5" customHeight="1" x14ac:dyDescent="0.2">
      <c r="A119" s="3"/>
      <c r="B119" s="3"/>
      <c r="C119" s="3"/>
      <c r="D119" s="3"/>
      <c r="E119" s="3"/>
      <c r="F119" s="3"/>
      <c r="G119" s="3"/>
    </row>
    <row r="120" spans="1:7" ht="22.5" customHeight="1" x14ac:dyDescent="0.2">
      <c r="A120" s="3"/>
      <c r="B120" s="3"/>
      <c r="C120" s="3"/>
      <c r="D120" s="3"/>
      <c r="E120" s="3"/>
      <c r="F120" s="3"/>
      <c r="G120" s="3"/>
    </row>
    <row r="121" spans="1:7" ht="22.5" customHeight="1" x14ac:dyDescent="0.2">
      <c r="A121" s="3"/>
      <c r="B121" s="3"/>
      <c r="C121" s="3"/>
      <c r="D121" s="3"/>
      <c r="E121" s="3"/>
      <c r="F121" s="3"/>
      <c r="G121" s="3"/>
    </row>
    <row r="122" spans="1:7" ht="22.5" customHeight="1" x14ac:dyDescent="0.2">
      <c r="A122" s="3"/>
      <c r="B122" s="3"/>
      <c r="C122" s="3"/>
      <c r="D122" s="3"/>
      <c r="E122" s="3"/>
      <c r="F122" s="3"/>
      <c r="G122" s="3"/>
    </row>
    <row r="123" spans="1:7" ht="22.5" customHeight="1" x14ac:dyDescent="0.2">
      <c r="A123" s="3"/>
      <c r="B123" s="3"/>
      <c r="C123" s="3"/>
      <c r="D123" s="3"/>
      <c r="E123" s="3"/>
      <c r="F123" s="3"/>
      <c r="G123" s="3"/>
    </row>
    <row r="124" spans="1:7" ht="22.5" customHeight="1" x14ac:dyDescent="0.2">
      <c r="A124" s="3"/>
      <c r="B124" s="3"/>
      <c r="C124" s="3"/>
      <c r="D124" s="3"/>
      <c r="E124" s="3"/>
      <c r="F124" s="3"/>
      <c r="G124" s="3"/>
    </row>
    <row r="125" spans="1:7" ht="22.5" customHeight="1" x14ac:dyDescent="0.2">
      <c r="A125" s="3"/>
      <c r="B125" s="3"/>
      <c r="C125" s="3"/>
      <c r="D125" s="3"/>
      <c r="E125" s="3"/>
      <c r="F125" s="3"/>
      <c r="G125" s="3"/>
    </row>
    <row r="126" spans="1:7" ht="22.5" customHeight="1" x14ac:dyDescent="0.2">
      <c r="A126" s="3"/>
      <c r="B126" s="3"/>
      <c r="C126" s="3"/>
      <c r="D126" s="3"/>
      <c r="E126" s="3"/>
      <c r="F126" s="3"/>
      <c r="G126" s="3"/>
    </row>
    <row r="127" spans="1:7" ht="22.5" customHeight="1" x14ac:dyDescent="0.2">
      <c r="A127" s="3"/>
      <c r="B127" s="3"/>
      <c r="C127" s="3"/>
      <c r="D127" s="3"/>
      <c r="E127" s="3"/>
      <c r="F127" s="3"/>
      <c r="G127" s="3"/>
    </row>
    <row r="128" spans="1:7" ht="22.5" customHeight="1" x14ac:dyDescent="0.2">
      <c r="A128" s="3"/>
      <c r="B128" s="3"/>
      <c r="C128" s="3"/>
      <c r="D128" s="3"/>
      <c r="E128" s="3"/>
      <c r="F128" s="3"/>
      <c r="G128" s="3"/>
    </row>
    <row r="129" spans="1:7" ht="22.5" customHeight="1" x14ac:dyDescent="0.2">
      <c r="A129" s="3"/>
      <c r="B129" s="3"/>
      <c r="C129" s="3"/>
      <c r="D129" s="3"/>
      <c r="E129" s="3"/>
      <c r="F129" s="3"/>
      <c r="G129" s="3"/>
    </row>
    <row r="130" spans="1:7" ht="22.5" customHeight="1" x14ac:dyDescent="0.2">
      <c r="A130" s="3"/>
      <c r="B130" s="3"/>
      <c r="C130" s="3"/>
      <c r="D130" s="3"/>
      <c r="E130" s="3"/>
      <c r="F130" s="3"/>
      <c r="G130" s="3"/>
    </row>
    <row r="131" spans="1:7" ht="22.5" customHeight="1" x14ac:dyDescent="0.2">
      <c r="A131" s="3"/>
      <c r="B131" s="3"/>
      <c r="C131" s="3"/>
      <c r="D131" s="3"/>
      <c r="E131" s="3"/>
      <c r="F131" s="3"/>
      <c r="G131" s="3"/>
    </row>
    <row r="132" spans="1:7" ht="22.5" customHeight="1" x14ac:dyDescent="0.2">
      <c r="A132" s="3"/>
      <c r="B132" s="3"/>
      <c r="C132" s="3"/>
      <c r="D132" s="3"/>
      <c r="E132" s="3"/>
      <c r="F132" s="3"/>
      <c r="G132" s="3"/>
    </row>
    <row r="133" spans="1:7" ht="22.5" customHeight="1" x14ac:dyDescent="0.2">
      <c r="A133" s="3"/>
      <c r="B133" s="3"/>
      <c r="C133" s="3"/>
      <c r="D133" s="3"/>
      <c r="E133" s="3"/>
      <c r="F133" s="3"/>
      <c r="G133" s="3"/>
    </row>
    <row r="134" spans="1:7" ht="22.5" customHeight="1" x14ac:dyDescent="0.2">
      <c r="A134" s="3"/>
      <c r="B134" s="3"/>
      <c r="C134" s="3"/>
      <c r="D134" s="3"/>
      <c r="E134" s="3"/>
      <c r="F134" s="3"/>
      <c r="G134" s="3"/>
    </row>
    <row r="135" spans="1:7" ht="22.5" customHeight="1" x14ac:dyDescent="0.2">
      <c r="A135" s="3"/>
      <c r="B135" s="3"/>
      <c r="C135" s="3"/>
      <c r="D135" s="3"/>
      <c r="E135" s="3"/>
      <c r="F135" s="3"/>
      <c r="G135" s="3"/>
    </row>
    <row r="136" spans="1:7" ht="22.5" customHeight="1" x14ac:dyDescent="0.2">
      <c r="A136" s="3"/>
      <c r="B136" s="3"/>
      <c r="C136" s="3"/>
      <c r="D136" s="3"/>
      <c r="E136" s="3"/>
      <c r="F136" s="3"/>
      <c r="G136" s="3"/>
    </row>
    <row r="137" spans="1:7" ht="22.5" customHeight="1" x14ac:dyDescent="0.2">
      <c r="A137" s="3"/>
      <c r="B137" s="3"/>
      <c r="C137" s="3"/>
      <c r="D137" s="3"/>
      <c r="E137" s="3"/>
      <c r="F137" s="3"/>
      <c r="G137" s="3"/>
    </row>
    <row r="138" spans="1:7" ht="22.5" customHeight="1" x14ac:dyDescent="0.2">
      <c r="A138" s="3"/>
      <c r="B138" s="3"/>
      <c r="C138" s="3"/>
      <c r="D138" s="3"/>
      <c r="E138" s="3"/>
      <c r="F138" s="3"/>
      <c r="G138" s="3"/>
    </row>
    <row r="139" spans="1:7" ht="22.5" customHeight="1" x14ac:dyDescent="0.2">
      <c r="A139" s="3"/>
      <c r="B139" s="3"/>
      <c r="C139" s="3"/>
      <c r="D139" s="3"/>
      <c r="E139" s="3"/>
      <c r="F139" s="3"/>
      <c r="G139" s="3"/>
    </row>
    <row r="140" spans="1:7" ht="22.5" customHeight="1" x14ac:dyDescent="0.2">
      <c r="A140" s="3"/>
      <c r="B140" s="3"/>
      <c r="C140" s="3"/>
      <c r="D140" s="3"/>
      <c r="E140" s="3"/>
      <c r="F140" s="3"/>
      <c r="G140" s="3"/>
    </row>
    <row r="141" spans="1:7" ht="22.5" customHeight="1" x14ac:dyDescent="0.2">
      <c r="A141" s="3"/>
      <c r="B141" s="3"/>
      <c r="C141" s="3"/>
      <c r="D141" s="3"/>
      <c r="E141" s="3"/>
      <c r="F141" s="3"/>
      <c r="G141" s="3"/>
    </row>
    <row r="142" spans="1:7" ht="22.5" customHeight="1" x14ac:dyDescent="0.2">
      <c r="A142" s="3"/>
      <c r="B142" s="3"/>
      <c r="C142" s="3"/>
      <c r="D142" s="3"/>
      <c r="E142" s="3"/>
      <c r="F142" s="3"/>
      <c r="G142" s="3"/>
    </row>
    <row r="143" spans="1:7" ht="22.5" customHeight="1" x14ac:dyDescent="0.2">
      <c r="A143" s="3"/>
      <c r="B143" s="3"/>
      <c r="C143" s="3"/>
      <c r="D143" s="3"/>
      <c r="E143" s="3"/>
      <c r="F143" s="3"/>
      <c r="G143" s="3"/>
    </row>
    <row r="144" spans="1:7" ht="22.5" customHeight="1" x14ac:dyDescent="0.2">
      <c r="A144" s="3"/>
      <c r="B144" s="3"/>
      <c r="C144" s="3"/>
      <c r="D144" s="3"/>
      <c r="E144" s="3"/>
      <c r="F144" s="3"/>
      <c r="G144" s="3"/>
    </row>
    <row r="145" spans="1:7" ht="22.5" customHeight="1" x14ac:dyDescent="0.2">
      <c r="A145" s="3"/>
      <c r="B145" s="3"/>
      <c r="C145" s="3"/>
      <c r="D145" s="3"/>
      <c r="E145" s="3"/>
      <c r="F145" s="3"/>
      <c r="G145" s="3"/>
    </row>
    <row r="146" spans="1:7" ht="22.5" customHeight="1" x14ac:dyDescent="0.2">
      <c r="A146" s="3"/>
      <c r="B146" s="3"/>
      <c r="C146" s="3"/>
      <c r="D146" s="3"/>
      <c r="E146" s="3"/>
      <c r="F146" s="3"/>
      <c r="G146" s="3"/>
    </row>
    <row r="147" spans="1:7" ht="22.5" customHeight="1" x14ac:dyDescent="0.2">
      <c r="A147" s="3"/>
      <c r="B147" s="3"/>
      <c r="C147" s="3"/>
      <c r="D147" s="3"/>
      <c r="E147" s="3"/>
      <c r="F147" s="3"/>
      <c r="G147" s="3"/>
    </row>
    <row r="148" spans="1:7" ht="22.5" customHeight="1" x14ac:dyDescent="0.2">
      <c r="A148" s="3"/>
      <c r="B148" s="3"/>
      <c r="C148" s="3"/>
      <c r="D148" s="3"/>
      <c r="E148" s="3"/>
      <c r="F148" s="3"/>
      <c r="G148" s="3"/>
    </row>
    <row r="149" spans="1:7" ht="22.5" customHeight="1" x14ac:dyDescent="0.2">
      <c r="A149" s="3"/>
      <c r="B149" s="3"/>
      <c r="C149" s="3"/>
      <c r="D149" s="3"/>
      <c r="E149" s="3"/>
      <c r="F149" s="3"/>
      <c r="G149" s="3"/>
    </row>
    <row r="150" spans="1:7" ht="22.5" customHeight="1" x14ac:dyDescent="0.2">
      <c r="A150" s="3"/>
      <c r="B150" s="3"/>
      <c r="C150" s="3"/>
      <c r="D150" s="3"/>
      <c r="E150" s="3"/>
      <c r="F150" s="3"/>
      <c r="G150" s="3"/>
    </row>
    <row r="151" spans="1:7" ht="22.5" customHeight="1" x14ac:dyDescent="0.2">
      <c r="A151" s="3"/>
      <c r="B151" s="3"/>
      <c r="C151" s="3"/>
      <c r="D151" s="3"/>
      <c r="E151" s="3"/>
      <c r="F151" s="3"/>
      <c r="G151" s="3"/>
    </row>
    <row r="152" spans="1:7" ht="22.5" customHeight="1" x14ac:dyDescent="0.2">
      <c r="A152" s="3"/>
      <c r="B152" s="3"/>
      <c r="C152" s="3"/>
      <c r="D152" s="3"/>
      <c r="E152" s="3"/>
      <c r="F152" s="3"/>
      <c r="G152" s="3"/>
    </row>
    <row r="153" spans="1:7" ht="22.5" customHeight="1" x14ac:dyDescent="0.2">
      <c r="A153" s="3"/>
      <c r="B153" s="3"/>
      <c r="C153" s="3"/>
      <c r="D153" s="3"/>
      <c r="E153" s="3"/>
      <c r="F153" s="3"/>
      <c r="G153" s="3"/>
    </row>
    <row r="154" spans="1:7" ht="22.5" customHeight="1" x14ac:dyDescent="0.2">
      <c r="A154" s="3"/>
      <c r="B154" s="3"/>
      <c r="C154" s="3"/>
      <c r="D154" s="3"/>
      <c r="E154" s="3"/>
      <c r="F154" s="3"/>
      <c r="G154" s="3"/>
    </row>
    <row r="155" spans="1:7" ht="22.5" customHeight="1" x14ac:dyDescent="0.2">
      <c r="A155" s="3"/>
      <c r="B155" s="3"/>
      <c r="C155" s="3"/>
      <c r="D155" s="3"/>
      <c r="E155" s="3"/>
      <c r="F155" s="3"/>
      <c r="G155" s="3"/>
    </row>
    <row r="156" spans="1:7" ht="22.5" customHeight="1" x14ac:dyDescent="0.2">
      <c r="A156" s="3"/>
      <c r="B156" s="3"/>
      <c r="C156" s="3"/>
      <c r="D156" s="3"/>
      <c r="E156" s="3"/>
      <c r="F156" s="3"/>
      <c r="G156" s="3"/>
    </row>
    <row r="157" spans="1:7" ht="22.5" customHeight="1" x14ac:dyDescent="0.2">
      <c r="A157" s="3"/>
      <c r="B157" s="3"/>
      <c r="C157" s="3"/>
      <c r="D157" s="3"/>
      <c r="E157" s="3"/>
      <c r="F157" s="3"/>
      <c r="G157" s="3"/>
    </row>
    <row r="158" spans="1:7" ht="22.5" customHeight="1" x14ac:dyDescent="0.2">
      <c r="A158" s="3"/>
      <c r="B158" s="3"/>
      <c r="C158" s="3"/>
      <c r="D158" s="3"/>
      <c r="E158" s="3"/>
      <c r="F158" s="3"/>
      <c r="G158" s="3"/>
    </row>
    <row r="159" spans="1:7" ht="22.5" customHeight="1" x14ac:dyDescent="0.2">
      <c r="A159" s="3"/>
      <c r="B159" s="3"/>
      <c r="C159" s="3"/>
      <c r="D159" s="3"/>
      <c r="E159" s="3"/>
      <c r="F159" s="3"/>
      <c r="G159" s="3"/>
    </row>
    <row r="160" spans="1:7" ht="22.5" customHeight="1" x14ac:dyDescent="0.2">
      <c r="A160" s="3"/>
      <c r="B160" s="3"/>
      <c r="C160" s="3"/>
      <c r="D160" s="3"/>
      <c r="E160" s="3"/>
      <c r="F160" s="3"/>
      <c r="G160" s="3"/>
    </row>
    <row r="161" spans="1:7" ht="22.5" customHeight="1" x14ac:dyDescent="0.2">
      <c r="A161" s="3"/>
      <c r="B161" s="3"/>
      <c r="C161" s="3"/>
      <c r="D161" s="3"/>
      <c r="E161" s="3"/>
      <c r="F161" s="3"/>
      <c r="G161" s="3"/>
    </row>
    <row r="162" spans="1:7" ht="22.5" customHeight="1" x14ac:dyDescent="0.2">
      <c r="A162" s="3"/>
      <c r="B162" s="3"/>
      <c r="C162" s="3"/>
      <c r="D162" s="3"/>
      <c r="E162" s="3"/>
      <c r="F162" s="3"/>
      <c r="G162" s="3"/>
    </row>
    <row r="163" spans="1:7" ht="22.5" customHeight="1" x14ac:dyDescent="0.2">
      <c r="A163" s="3"/>
      <c r="B163" s="3"/>
      <c r="C163" s="3"/>
      <c r="D163" s="3"/>
      <c r="E163" s="3"/>
      <c r="F163" s="3"/>
      <c r="G163" s="3"/>
    </row>
    <row r="164" spans="1:7" ht="22.5" customHeight="1" x14ac:dyDescent="0.2">
      <c r="A164" s="3"/>
      <c r="B164" s="3"/>
      <c r="C164" s="3"/>
      <c r="D164" s="3"/>
      <c r="E164" s="3"/>
      <c r="F164" s="3"/>
      <c r="G164" s="3"/>
    </row>
    <row r="165" spans="1:7" ht="22.5" customHeight="1" x14ac:dyDescent="0.2">
      <c r="A165" s="3"/>
      <c r="B165" s="3"/>
      <c r="C165" s="3"/>
      <c r="D165" s="3"/>
      <c r="E165" s="3"/>
      <c r="F165" s="3"/>
      <c r="G165" s="3"/>
    </row>
    <row r="166" spans="1:7" ht="22.5" customHeight="1" x14ac:dyDescent="0.2">
      <c r="A166" s="3"/>
      <c r="B166" s="3"/>
      <c r="C166" s="3"/>
      <c r="D166" s="3"/>
      <c r="E166" s="3"/>
      <c r="F166" s="3"/>
      <c r="G166" s="3"/>
    </row>
    <row r="167" spans="1:7" ht="22.5" customHeight="1" x14ac:dyDescent="0.2">
      <c r="A167" s="3"/>
      <c r="B167" s="3"/>
      <c r="C167" s="3"/>
      <c r="D167" s="3"/>
      <c r="E167" s="3"/>
      <c r="F167" s="3"/>
      <c r="G167" s="3"/>
    </row>
    <row r="168" spans="1:7" ht="22.5" customHeight="1" x14ac:dyDescent="0.2">
      <c r="A168" s="3"/>
      <c r="B168" s="3"/>
      <c r="C168" s="3"/>
      <c r="D168" s="3"/>
      <c r="E168" s="3"/>
      <c r="F168" s="3"/>
      <c r="G168" s="3"/>
    </row>
    <row r="169" spans="1:7" ht="22.5" customHeight="1" x14ac:dyDescent="0.2">
      <c r="A169" s="3"/>
      <c r="B169" s="3"/>
      <c r="C169" s="3"/>
      <c r="D169" s="3"/>
      <c r="E169" s="3"/>
      <c r="F169" s="3"/>
      <c r="G169" s="3"/>
    </row>
    <row r="170" spans="1:7" ht="22.5" customHeight="1" x14ac:dyDescent="0.2">
      <c r="A170" s="3"/>
      <c r="B170" s="3"/>
      <c r="C170" s="3"/>
      <c r="D170" s="3"/>
      <c r="E170" s="3"/>
      <c r="F170" s="3"/>
      <c r="G170" s="3"/>
    </row>
    <row r="171" spans="1:7" ht="22.5" customHeight="1" x14ac:dyDescent="0.2">
      <c r="A171" s="3"/>
      <c r="B171" s="3"/>
      <c r="C171" s="3"/>
      <c r="D171" s="3"/>
      <c r="E171" s="3"/>
      <c r="F171" s="3"/>
      <c r="G171" s="3"/>
    </row>
    <row r="172" spans="1:7" ht="22.5" customHeight="1" x14ac:dyDescent="0.2">
      <c r="A172" s="3"/>
      <c r="B172" s="3"/>
      <c r="C172" s="3"/>
      <c r="D172" s="3"/>
      <c r="E172" s="3"/>
      <c r="F172" s="3"/>
      <c r="G172" s="3"/>
    </row>
    <row r="173" spans="1:7" ht="22.5" customHeight="1" x14ac:dyDescent="0.2">
      <c r="A173" s="3"/>
      <c r="B173" s="3"/>
      <c r="C173" s="3"/>
      <c r="D173" s="3"/>
      <c r="E173" s="3"/>
      <c r="F173" s="3"/>
      <c r="G173" s="3"/>
    </row>
    <row r="174" spans="1:7" ht="22.5" customHeight="1" x14ac:dyDescent="0.2">
      <c r="A174" s="3"/>
      <c r="B174" s="3"/>
      <c r="C174" s="3"/>
      <c r="D174" s="3"/>
      <c r="E174" s="3"/>
      <c r="F174" s="3"/>
      <c r="G174" s="3"/>
    </row>
    <row r="175" spans="1:7" ht="22.5" customHeight="1" x14ac:dyDescent="0.2">
      <c r="A175" s="3"/>
      <c r="B175" s="3"/>
      <c r="C175" s="3"/>
      <c r="D175" s="3"/>
      <c r="E175" s="3"/>
      <c r="F175" s="3"/>
      <c r="G175" s="3"/>
    </row>
    <row r="176" spans="1:7" ht="22.5" customHeight="1" x14ac:dyDescent="0.2">
      <c r="A176" s="3"/>
      <c r="B176" s="3"/>
      <c r="C176" s="3"/>
      <c r="D176" s="3"/>
      <c r="E176" s="3"/>
      <c r="F176" s="3"/>
      <c r="G176" s="3"/>
    </row>
    <row r="177" spans="1:7" ht="22.5" customHeight="1" x14ac:dyDescent="0.2">
      <c r="A177" s="3"/>
      <c r="B177" s="3"/>
      <c r="C177" s="3"/>
      <c r="D177" s="3"/>
      <c r="E177" s="3"/>
      <c r="F177" s="3"/>
      <c r="G177" s="3"/>
    </row>
    <row r="178" spans="1:7" ht="22.5" customHeight="1" x14ac:dyDescent="0.2">
      <c r="A178" s="3"/>
      <c r="B178" s="3"/>
      <c r="C178" s="3"/>
      <c r="D178" s="3"/>
      <c r="E178" s="3"/>
      <c r="F178" s="3"/>
      <c r="G178" s="3"/>
    </row>
    <row r="179" spans="1:7" ht="22.5" customHeight="1" x14ac:dyDescent="0.2">
      <c r="A179" s="3"/>
      <c r="B179" s="3"/>
      <c r="C179" s="3"/>
      <c r="D179" s="3"/>
      <c r="E179" s="3"/>
      <c r="F179" s="3"/>
      <c r="G179" s="3"/>
    </row>
    <row r="180" spans="1:7" ht="22.5" customHeight="1" x14ac:dyDescent="0.2">
      <c r="A180" s="3"/>
      <c r="B180" s="3"/>
      <c r="C180" s="3"/>
      <c r="D180" s="3"/>
      <c r="E180" s="3"/>
      <c r="F180" s="3"/>
      <c r="G180" s="3"/>
    </row>
    <row r="181" spans="1:7" ht="22.5" customHeight="1" x14ac:dyDescent="0.2">
      <c r="A181" s="3"/>
      <c r="B181" s="3"/>
      <c r="C181" s="3"/>
      <c r="D181" s="3"/>
      <c r="E181" s="3"/>
      <c r="F181" s="3"/>
      <c r="G181" s="3"/>
    </row>
    <row r="182" spans="1:7" ht="22.5" customHeight="1" x14ac:dyDescent="0.2">
      <c r="A182" s="3"/>
      <c r="B182" s="3"/>
      <c r="C182" s="3"/>
      <c r="D182" s="3"/>
      <c r="E182" s="3"/>
      <c r="F182" s="3"/>
      <c r="G182" s="3"/>
    </row>
    <row r="183" spans="1:7" ht="22.5" customHeight="1" x14ac:dyDescent="0.2">
      <c r="A183" s="3"/>
      <c r="B183" s="3"/>
      <c r="C183" s="3"/>
      <c r="D183" s="3"/>
      <c r="E183" s="3"/>
      <c r="F183" s="3"/>
      <c r="G183" s="3"/>
    </row>
    <row r="184" spans="1:7" ht="22.5" customHeight="1" x14ac:dyDescent="0.2">
      <c r="A184" s="3"/>
      <c r="B184" s="3"/>
      <c r="C184" s="3"/>
      <c r="D184" s="3"/>
      <c r="E184" s="3"/>
      <c r="F184" s="3"/>
      <c r="G184" s="3"/>
    </row>
    <row r="185" spans="1:7" ht="22.5" customHeight="1" x14ac:dyDescent="0.2">
      <c r="A185" s="3"/>
      <c r="B185" s="3"/>
      <c r="C185" s="3"/>
      <c r="D185" s="3"/>
      <c r="E185" s="3"/>
      <c r="F185" s="3"/>
      <c r="G185" s="3"/>
    </row>
    <row r="186" spans="1:7" ht="22.5" customHeight="1" x14ac:dyDescent="0.2">
      <c r="A186" s="3"/>
      <c r="B186" s="3"/>
      <c r="C186" s="3"/>
      <c r="D186" s="3"/>
      <c r="E186" s="3"/>
      <c r="F186" s="3"/>
      <c r="G186" s="3"/>
    </row>
    <row r="187" spans="1:7" ht="22.5" customHeight="1" x14ac:dyDescent="0.2">
      <c r="A187" s="3"/>
      <c r="B187" s="3"/>
      <c r="C187" s="3"/>
      <c r="D187" s="3"/>
      <c r="E187" s="3"/>
      <c r="F187" s="3"/>
      <c r="G187" s="3"/>
    </row>
    <row r="188" spans="1:7" ht="22.5" customHeight="1" x14ac:dyDescent="0.2">
      <c r="A188" s="3"/>
      <c r="B188" s="3"/>
      <c r="C188" s="3"/>
      <c r="D188" s="3"/>
      <c r="E188" s="3"/>
      <c r="F188" s="3"/>
      <c r="G188" s="3"/>
    </row>
    <row r="189" spans="1:7" ht="22.5" customHeight="1" x14ac:dyDescent="0.2">
      <c r="A189" s="3"/>
      <c r="B189" s="3"/>
      <c r="C189" s="3"/>
      <c r="D189" s="3"/>
      <c r="E189" s="3"/>
      <c r="F189" s="3"/>
      <c r="G189" s="3"/>
    </row>
    <row r="190" spans="1:7" ht="22.5" customHeight="1" x14ac:dyDescent="0.2">
      <c r="A190" s="3"/>
      <c r="B190" s="3"/>
      <c r="C190" s="3"/>
      <c r="D190" s="3"/>
      <c r="E190" s="3"/>
      <c r="F190" s="3"/>
      <c r="G190" s="3"/>
    </row>
    <row r="191" spans="1:7" ht="22.5" customHeight="1" x14ac:dyDescent="0.2">
      <c r="A191" s="3"/>
      <c r="B191" s="3"/>
      <c r="C191" s="3"/>
      <c r="D191" s="3"/>
      <c r="E191" s="3"/>
      <c r="F191" s="3"/>
      <c r="G191" s="3"/>
    </row>
    <row r="192" spans="1:7" ht="22.5" customHeight="1" x14ac:dyDescent="0.2">
      <c r="A192" s="3"/>
      <c r="B192" s="3"/>
      <c r="C192" s="3"/>
      <c r="D192" s="3"/>
      <c r="E192" s="3"/>
      <c r="F192" s="3"/>
      <c r="G192" s="3"/>
    </row>
    <row r="193" spans="1:7" ht="22.5" customHeight="1" x14ac:dyDescent="0.2">
      <c r="A193" s="3"/>
      <c r="B193" s="3"/>
      <c r="C193" s="3"/>
      <c r="D193" s="3"/>
      <c r="E193" s="3"/>
      <c r="F193" s="3"/>
      <c r="G193" s="3"/>
    </row>
    <row r="194" spans="1:7" ht="22.5" customHeight="1" x14ac:dyDescent="0.2">
      <c r="A194" s="3"/>
      <c r="B194" s="3"/>
      <c r="C194" s="3"/>
      <c r="D194" s="3"/>
      <c r="E194" s="3"/>
      <c r="F194" s="3"/>
      <c r="G194" s="3"/>
    </row>
    <row r="195" spans="1:7" ht="22.5" customHeight="1" x14ac:dyDescent="0.2">
      <c r="A195" s="3"/>
      <c r="B195" s="3"/>
      <c r="C195" s="3"/>
      <c r="D195" s="3"/>
      <c r="E195" s="3"/>
      <c r="F195" s="3"/>
      <c r="G195" s="3"/>
    </row>
    <row r="196" spans="1:7" ht="22.5" customHeight="1" x14ac:dyDescent="0.2">
      <c r="A196" s="3"/>
      <c r="B196" s="3"/>
      <c r="C196" s="3"/>
      <c r="D196" s="3"/>
      <c r="E196" s="3"/>
      <c r="F196" s="3"/>
      <c r="G196" s="3"/>
    </row>
    <row r="197" spans="1:7" ht="22.5" customHeight="1" x14ac:dyDescent="0.2">
      <c r="A197" s="3"/>
      <c r="B197" s="3"/>
      <c r="C197" s="3"/>
      <c r="D197" s="3"/>
      <c r="E197" s="3"/>
      <c r="F197" s="3"/>
      <c r="G197" s="3"/>
    </row>
    <row r="198" spans="1:7" ht="22.5" customHeight="1" x14ac:dyDescent="0.2">
      <c r="A198" s="3"/>
      <c r="B198" s="3"/>
      <c r="C198" s="3"/>
      <c r="D198" s="3"/>
      <c r="E198" s="3"/>
      <c r="F198" s="3"/>
      <c r="G198" s="3"/>
    </row>
    <row r="199" spans="1:7" ht="22.5" customHeight="1" x14ac:dyDescent="0.2">
      <c r="A199" s="3"/>
      <c r="B199" s="3"/>
      <c r="C199" s="3"/>
      <c r="D199" s="3"/>
      <c r="E199" s="3"/>
      <c r="F199" s="3"/>
      <c r="G199" s="3"/>
    </row>
    <row r="200" spans="1:7" ht="22.5" customHeight="1" x14ac:dyDescent="0.2">
      <c r="A200" s="3"/>
      <c r="B200" s="3"/>
      <c r="C200" s="3"/>
      <c r="D200" s="3"/>
      <c r="E200" s="3"/>
      <c r="F200" s="3"/>
      <c r="G200" s="3"/>
    </row>
    <row r="201" spans="1:7" ht="22.5" customHeight="1" x14ac:dyDescent="0.2">
      <c r="A201" s="3"/>
      <c r="B201" s="3"/>
      <c r="C201" s="3"/>
      <c r="D201" s="3"/>
      <c r="E201" s="3"/>
      <c r="F201" s="3"/>
      <c r="G201" s="3"/>
    </row>
    <row r="202" spans="1:7" ht="22.5" customHeight="1" x14ac:dyDescent="0.2">
      <c r="A202" s="3"/>
      <c r="B202" s="3"/>
      <c r="C202" s="3"/>
      <c r="D202" s="3"/>
      <c r="E202" s="3"/>
      <c r="F202" s="3"/>
      <c r="G202" s="3"/>
    </row>
    <row r="203" spans="1:7" ht="22.5" customHeight="1" x14ac:dyDescent="0.2">
      <c r="A203" s="3"/>
      <c r="B203" s="3"/>
      <c r="C203" s="3"/>
      <c r="D203" s="3"/>
      <c r="E203" s="3"/>
      <c r="F203" s="3"/>
      <c r="G203" s="3"/>
    </row>
    <row r="204" spans="1:7" ht="22.5" customHeight="1" x14ac:dyDescent="0.2">
      <c r="A204" s="3"/>
      <c r="B204" s="3"/>
      <c r="C204" s="3"/>
      <c r="D204" s="3"/>
      <c r="E204" s="3"/>
      <c r="F204" s="3"/>
      <c r="G204" s="3"/>
    </row>
    <row r="205" spans="1:7" ht="22.5" customHeight="1" x14ac:dyDescent="0.2">
      <c r="A205" s="3"/>
      <c r="B205" s="3"/>
      <c r="C205" s="3"/>
      <c r="D205" s="3"/>
      <c r="E205" s="3"/>
      <c r="F205" s="3"/>
      <c r="G205" s="3"/>
    </row>
    <row r="206" spans="1:7" ht="22.5" customHeight="1" x14ac:dyDescent="0.2">
      <c r="A206" s="3"/>
      <c r="B206" s="3"/>
      <c r="C206" s="3"/>
      <c r="D206" s="3"/>
      <c r="E206" s="3"/>
      <c r="F206" s="3"/>
      <c r="G206" s="3"/>
    </row>
    <row r="207" spans="1:7" ht="22.5" customHeight="1" x14ac:dyDescent="0.2">
      <c r="A207" s="3"/>
      <c r="B207" s="3"/>
      <c r="C207" s="3"/>
      <c r="D207" s="3"/>
      <c r="E207" s="3"/>
      <c r="F207" s="3"/>
      <c r="G207" s="3"/>
    </row>
    <row r="208" spans="1:7" ht="22.5" customHeight="1" x14ac:dyDescent="0.2">
      <c r="A208" s="3"/>
      <c r="B208" s="3"/>
      <c r="C208" s="3"/>
      <c r="D208" s="3"/>
      <c r="E208" s="3"/>
      <c r="F208" s="3"/>
      <c r="G208" s="3"/>
    </row>
    <row r="209" spans="1:7" ht="22.5" customHeight="1" x14ac:dyDescent="0.2">
      <c r="A209" s="3"/>
      <c r="B209" s="3"/>
      <c r="C209" s="3"/>
      <c r="D209" s="3"/>
      <c r="E209" s="3"/>
      <c r="F209" s="3"/>
      <c r="G209" s="3"/>
    </row>
    <row r="210" spans="1:7" ht="22.5" customHeight="1" x14ac:dyDescent="0.2">
      <c r="A210" s="3"/>
      <c r="B210" s="3"/>
      <c r="C210" s="3"/>
      <c r="D210" s="3"/>
      <c r="E210" s="3"/>
      <c r="F210" s="3"/>
      <c r="G210" s="3"/>
    </row>
    <row r="211" spans="1:7" ht="22.5" customHeight="1" x14ac:dyDescent="0.2">
      <c r="A211" s="3"/>
      <c r="B211" s="3"/>
      <c r="C211" s="3"/>
      <c r="D211" s="3"/>
      <c r="E211" s="3"/>
      <c r="F211" s="3"/>
      <c r="G211" s="3"/>
    </row>
    <row r="212" spans="1:7" ht="22.5" customHeight="1" x14ac:dyDescent="0.2">
      <c r="A212" s="3"/>
      <c r="B212" s="3"/>
      <c r="C212" s="3"/>
      <c r="D212" s="3"/>
      <c r="E212" s="3"/>
      <c r="F212" s="3"/>
      <c r="G212" s="3"/>
    </row>
    <row r="213" spans="1:7" ht="22.5" customHeight="1" x14ac:dyDescent="0.2">
      <c r="A213" s="3"/>
      <c r="B213" s="3"/>
      <c r="C213" s="3"/>
      <c r="D213" s="3"/>
      <c r="E213" s="3"/>
      <c r="F213" s="3"/>
      <c r="G213" s="3"/>
    </row>
    <row r="214" spans="1:7" ht="22.5" customHeight="1" x14ac:dyDescent="0.2">
      <c r="A214" s="3"/>
      <c r="B214" s="3"/>
      <c r="C214" s="3"/>
      <c r="D214" s="3"/>
      <c r="E214" s="3"/>
      <c r="F214" s="3"/>
      <c r="G214" s="3"/>
    </row>
    <row r="215" spans="1:7" ht="22.5" customHeight="1" x14ac:dyDescent="0.2">
      <c r="A215" s="3"/>
      <c r="B215" s="3"/>
      <c r="C215" s="3"/>
      <c r="D215" s="3"/>
      <c r="E215" s="3"/>
      <c r="F215" s="3"/>
      <c r="G215" s="3"/>
    </row>
    <row r="216" spans="1:7" ht="22.5" customHeight="1" x14ac:dyDescent="0.2">
      <c r="A216" s="3"/>
      <c r="B216" s="3"/>
      <c r="C216" s="3"/>
      <c r="D216" s="3"/>
      <c r="E216" s="3"/>
      <c r="F216" s="3"/>
      <c r="G216" s="3"/>
    </row>
    <row r="217" spans="1:7" ht="22.5" customHeight="1" x14ac:dyDescent="0.2">
      <c r="A217" s="3"/>
      <c r="B217" s="3"/>
      <c r="C217" s="3"/>
      <c r="D217" s="3"/>
      <c r="E217" s="3"/>
      <c r="F217" s="3"/>
      <c r="G217" s="3"/>
    </row>
    <row r="218" spans="1:7" ht="22.5" customHeight="1" x14ac:dyDescent="0.2">
      <c r="A218" s="3"/>
      <c r="B218" s="3"/>
      <c r="C218" s="3"/>
      <c r="D218" s="3"/>
      <c r="E218" s="3"/>
      <c r="F218" s="3"/>
      <c r="G218" s="3"/>
    </row>
    <row r="219" spans="1:7" ht="22.5" customHeight="1" x14ac:dyDescent="0.2">
      <c r="A219" s="3"/>
      <c r="B219" s="3"/>
      <c r="C219" s="3"/>
      <c r="D219" s="3"/>
      <c r="E219" s="3"/>
      <c r="F219" s="3"/>
      <c r="G219" s="3"/>
    </row>
    <row r="220" spans="1:7" ht="22.5" customHeight="1" x14ac:dyDescent="0.2">
      <c r="A220" s="3"/>
      <c r="B220" s="3"/>
      <c r="C220" s="3"/>
      <c r="D220" s="3"/>
      <c r="E220" s="3"/>
      <c r="F220" s="3"/>
      <c r="G220" s="3"/>
    </row>
    <row r="221" spans="1:7" ht="22.5" customHeight="1" x14ac:dyDescent="0.2">
      <c r="A221" s="3"/>
      <c r="B221" s="3"/>
      <c r="C221" s="3"/>
      <c r="D221" s="3"/>
      <c r="E221" s="3"/>
      <c r="F221" s="3"/>
      <c r="G221" s="3"/>
    </row>
    <row r="222" spans="1:7" ht="22.5" customHeight="1" x14ac:dyDescent="0.2">
      <c r="A222" s="3"/>
      <c r="B222" s="3"/>
      <c r="C222" s="3"/>
      <c r="D222" s="3"/>
      <c r="E222" s="3"/>
      <c r="F222" s="3"/>
      <c r="G222" s="3"/>
    </row>
    <row r="223" spans="1:7" ht="22.5" customHeight="1" x14ac:dyDescent="0.2">
      <c r="A223" s="3"/>
      <c r="B223" s="3"/>
      <c r="C223" s="3"/>
      <c r="D223" s="3"/>
      <c r="E223" s="3"/>
      <c r="F223" s="3"/>
      <c r="G223" s="3"/>
    </row>
    <row r="224" spans="1:7" ht="22.5" customHeight="1" x14ac:dyDescent="0.2">
      <c r="A224" s="3"/>
      <c r="B224" s="3"/>
      <c r="C224" s="3"/>
      <c r="D224" s="3"/>
      <c r="E224" s="3"/>
      <c r="F224" s="3"/>
      <c r="G224" s="3"/>
    </row>
    <row r="225" spans="1:7" ht="22.5" customHeight="1" x14ac:dyDescent="0.2">
      <c r="A225" s="3"/>
      <c r="B225" s="3"/>
      <c r="C225" s="3"/>
      <c r="D225" s="3"/>
      <c r="E225" s="3"/>
      <c r="F225" s="3"/>
      <c r="G225" s="3"/>
    </row>
    <row r="226" spans="1:7" ht="22.5" customHeight="1" x14ac:dyDescent="0.2">
      <c r="A226" s="3"/>
      <c r="B226" s="3"/>
      <c r="C226" s="3"/>
      <c r="D226" s="3"/>
      <c r="E226" s="3"/>
      <c r="F226" s="3"/>
      <c r="G226" s="3"/>
    </row>
    <row r="227" spans="1:7" ht="22.5" customHeight="1" x14ac:dyDescent="0.2">
      <c r="A227" s="3"/>
      <c r="B227" s="3"/>
      <c r="C227" s="3"/>
      <c r="D227" s="3"/>
      <c r="E227" s="3"/>
      <c r="F227" s="3"/>
      <c r="G227" s="3"/>
    </row>
    <row r="228" spans="1:7" ht="22.5" customHeight="1" x14ac:dyDescent="0.2">
      <c r="A228" s="3"/>
      <c r="B228" s="3"/>
      <c r="C228" s="3"/>
      <c r="D228" s="3"/>
      <c r="E228" s="3"/>
      <c r="F228" s="3"/>
      <c r="G228" s="3"/>
    </row>
    <row r="229" spans="1:7" ht="22.5" customHeight="1" x14ac:dyDescent="0.2">
      <c r="A229" s="3"/>
      <c r="B229" s="3"/>
      <c r="C229" s="3"/>
      <c r="D229" s="3"/>
      <c r="E229" s="3"/>
      <c r="F229" s="3"/>
      <c r="G229" s="3"/>
    </row>
    <row r="230" spans="1:7" ht="22.5" customHeight="1" x14ac:dyDescent="0.2">
      <c r="A230" s="3"/>
      <c r="B230" s="3"/>
      <c r="C230" s="3"/>
      <c r="D230" s="3"/>
      <c r="E230" s="3"/>
      <c r="F230" s="3"/>
      <c r="G230" s="3"/>
    </row>
    <row r="231" spans="1:7" ht="22.5" customHeight="1" x14ac:dyDescent="0.2">
      <c r="A231" s="3"/>
      <c r="B231" s="3"/>
      <c r="C231" s="3"/>
      <c r="D231" s="3"/>
      <c r="E231" s="3"/>
      <c r="F231" s="3"/>
      <c r="G231" s="3"/>
    </row>
    <row r="232" spans="1:7" ht="22.5" customHeight="1" x14ac:dyDescent="0.2">
      <c r="A232" s="3"/>
      <c r="B232" s="3"/>
      <c r="C232" s="3"/>
      <c r="D232" s="3"/>
      <c r="E232" s="3"/>
      <c r="F232" s="3"/>
      <c r="G232" s="3"/>
    </row>
    <row r="233" spans="1:7" ht="22.5" customHeight="1" x14ac:dyDescent="0.2">
      <c r="A233" s="3"/>
      <c r="B233" s="3"/>
      <c r="C233" s="3"/>
      <c r="D233" s="3"/>
      <c r="E233" s="3"/>
      <c r="F233" s="3"/>
      <c r="G233" s="3"/>
    </row>
    <row r="234" spans="1:7" ht="22.5" customHeight="1" x14ac:dyDescent="0.2">
      <c r="A234" s="3"/>
      <c r="B234" s="3"/>
      <c r="C234" s="3"/>
      <c r="D234" s="3"/>
      <c r="E234" s="3"/>
      <c r="F234" s="3"/>
      <c r="G234" s="3"/>
    </row>
    <row r="235" spans="1:7" ht="22.5" customHeight="1" x14ac:dyDescent="0.2">
      <c r="A235" s="3"/>
      <c r="B235" s="3"/>
      <c r="C235" s="3"/>
      <c r="D235" s="3"/>
      <c r="E235" s="3"/>
      <c r="F235" s="3"/>
      <c r="G235" s="3"/>
    </row>
    <row r="236" spans="1:7" ht="22.5" customHeight="1" x14ac:dyDescent="0.2">
      <c r="A236" s="3"/>
      <c r="B236" s="3"/>
      <c r="C236" s="3"/>
      <c r="D236" s="3"/>
      <c r="E236" s="3"/>
      <c r="F236" s="3"/>
      <c r="G236" s="3"/>
    </row>
    <row r="237" spans="1:7" ht="22.5" customHeight="1" x14ac:dyDescent="0.2">
      <c r="A237" s="3"/>
      <c r="B237" s="3"/>
      <c r="C237" s="3"/>
      <c r="D237" s="3"/>
      <c r="E237" s="3"/>
      <c r="F237" s="3"/>
      <c r="G237" s="3"/>
    </row>
    <row r="238" spans="1:7" ht="22.5" customHeight="1" x14ac:dyDescent="0.2">
      <c r="A238" s="3"/>
      <c r="B238" s="3"/>
      <c r="C238" s="3"/>
      <c r="D238" s="3"/>
      <c r="E238" s="3"/>
      <c r="F238" s="3"/>
      <c r="G238" s="3"/>
    </row>
    <row r="239" spans="1:7" ht="22.5" customHeight="1" x14ac:dyDescent="0.2">
      <c r="A239" s="3"/>
      <c r="B239" s="3"/>
      <c r="C239" s="3"/>
      <c r="D239" s="3"/>
      <c r="E239" s="3"/>
      <c r="F239" s="3"/>
      <c r="G239" s="3"/>
    </row>
    <row r="240" spans="1:7" ht="22.5" customHeight="1" x14ac:dyDescent="0.2">
      <c r="A240" s="3"/>
      <c r="B240" s="3"/>
      <c r="C240" s="3"/>
      <c r="D240" s="3"/>
      <c r="E240" s="3"/>
      <c r="F240" s="3"/>
      <c r="G240" s="3"/>
    </row>
    <row r="241" spans="1:7" ht="22.5" customHeight="1" x14ac:dyDescent="0.2">
      <c r="A241" s="3"/>
      <c r="B241" s="3"/>
      <c r="C241" s="3"/>
      <c r="D241" s="3"/>
      <c r="E241" s="3"/>
      <c r="F241" s="3"/>
      <c r="G241" s="3"/>
    </row>
  </sheetData>
  <mergeCells count="39">
    <mergeCell ref="I15:L15"/>
    <mergeCell ref="G26:J26"/>
    <mergeCell ref="B21:F21"/>
    <mergeCell ref="B22:F22"/>
    <mergeCell ref="B23:F23"/>
    <mergeCell ref="B24:F24"/>
    <mergeCell ref="B25:F25"/>
    <mergeCell ref="B26:F26"/>
    <mergeCell ref="G21:J21"/>
    <mergeCell ref="G22:J22"/>
    <mergeCell ref="G23:J23"/>
    <mergeCell ref="G24:J24"/>
    <mergeCell ref="G25:J25"/>
    <mergeCell ref="I10:L10"/>
    <mergeCell ref="I11:L11"/>
    <mergeCell ref="I12:L12"/>
    <mergeCell ref="I13:L13"/>
    <mergeCell ref="I14:L14"/>
    <mergeCell ref="I2:L3"/>
    <mergeCell ref="I4:L4"/>
    <mergeCell ref="B3:D3"/>
    <mergeCell ref="B14:H14"/>
    <mergeCell ref="B15:H15"/>
    <mergeCell ref="B9:H9"/>
    <mergeCell ref="B10:H10"/>
    <mergeCell ref="B11:H11"/>
    <mergeCell ref="B12:H12"/>
    <mergeCell ref="B13:H13"/>
    <mergeCell ref="B4:H4"/>
    <mergeCell ref="B5:H5"/>
    <mergeCell ref="B6:H6"/>
    <mergeCell ref="B7:H7"/>
    <mergeCell ref="B8:H8"/>
    <mergeCell ref="F2:H2"/>
    <mergeCell ref="I5:L5"/>
    <mergeCell ref="I6:L6"/>
    <mergeCell ref="I7:L7"/>
    <mergeCell ref="I8:L8"/>
    <mergeCell ref="I9:L9"/>
  </mergeCells>
  <phoneticPr fontId="2"/>
  <pageMargins left="0.78740157480314965" right="0.39370078740157483" top="0.59055118110236227" bottom="0.59055118110236227" header="0.51181102362204722" footer="0.51181102362204722"/>
  <pageSetup paperSize="9" orientation="portrait" blackAndWhite="1" cellComments="asDisplayed"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3"/>
  <sheetViews>
    <sheetView zoomScaleNormal="100" workbookViewId="0">
      <pane xSplit="3" ySplit="7" topLeftCell="AI8" activePane="bottomRight" state="frozen"/>
      <selection activeCell="B2" sqref="B2:X4"/>
      <selection pane="topRight" activeCell="B2" sqref="B2:X4"/>
      <selection pane="bottomLeft" activeCell="B2" sqref="B2:X4"/>
      <selection pane="bottomRight"/>
    </sheetView>
  </sheetViews>
  <sheetFormatPr defaultColWidth="5.88671875" defaultRowHeight="30" customHeight="1" x14ac:dyDescent="0.2"/>
  <cols>
    <col min="1" max="60" width="5.77734375" style="226" customWidth="1"/>
    <col min="61" max="63" width="4.33203125" style="226" customWidth="1"/>
    <col min="64" max="65" width="4.77734375" style="93" customWidth="1"/>
    <col min="66" max="66" width="5.77734375" style="93" customWidth="1"/>
    <col min="67" max="69" width="4.77734375" style="93" customWidth="1"/>
    <col min="70" max="75" width="4.77734375" style="226" customWidth="1"/>
    <col min="76" max="78" width="5.77734375" style="93" customWidth="1"/>
    <col min="79" max="16384" width="5.88671875" style="93"/>
  </cols>
  <sheetData>
    <row r="1" spans="1:78" ht="34.950000000000003" customHeight="1" x14ac:dyDescent="0.2">
      <c r="A1" s="226" t="s">
        <v>1142</v>
      </c>
      <c r="AE1" s="226" t="s">
        <v>1143</v>
      </c>
      <c r="BI1" s="226" t="s">
        <v>1143</v>
      </c>
      <c r="BL1" s="226"/>
      <c r="BM1" s="226"/>
      <c r="BN1" s="226"/>
    </row>
    <row r="2" spans="1:78" ht="34.950000000000003" customHeight="1" x14ac:dyDescent="0.2">
      <c r="A2" s="814" t="s">
        <v>230</v>
      </c>
      <c r="B2" s="815"/>
      <c r="C2" s="816"/>
      <c r="D2" s="814" t="s">
        <v>1115</v>
      </c>
      <c r="E2" s="815"/>
      <c r="F2" s="816"/>
      <c r="G2" s="814" t="s">
        <v>433</v>
      </c>
      <c r="H2" s="815"/>
      <c r="I2" s="816"/>
      <c r="J2" s="814" t="s">
        <v>1116</v>
      </c>
      <c r="K2" s="815"/>
      <c r="L2" s="816"/>
      <c r="M2" s="814" t="s">
        <v>434</v>
      </c>
      <c r="N2" s="815"/>
      <c r="O2" s="820"/>
      <c r="P2" s="814" t="s">
        <v>435</v>
      </c>
      <c r="Q2" s="815"/>
      <c r="R2" s="816"/>
      <c r="S2" s="814" t="s">
        <v>436</v>
      </c>
      <c r="T2" s="815"/>
      <c r="U2" s="816"/>
      <c r="V2" s="814" t="s">
        <v>437</v>
      </c>
      <c r="W2" s="815"/>
      <c r="X2" s="816"/>
      <c r="Y2" s="814" t="s">
        <v>438</v>
      </c>
      <c r="Z2" s="815"/>
      <c r="AA2" s="816"/>
      <c r="AB2" s="814" t="s">
        <v>440</v>
      </c>
      <c r="AC2" s="815"/>
      <c r="AD2" s="816"/>
      <c r="AE2" s="814" t="s">
        <v>230</v>
      </c>
      <c r="AF2" s="815"/>
      <c r="AG2" s="816"/>
      <c r="AH2" s="814" t="s">
        <v>1117</v>
      </c>
      <c r="AI2" s="815"/>
      <c r="AJ2" s="816"/>
      <c r="AK2" s="814" t="s">
        <v>439</v>
      </c>
      <c r="AL2" s="815"/>
      <c r="AM2" s="816"/>
      <c r="AN2" s="814" t="s">
        <v>441</v>
      </c>
      <c r="AO2" s="815"/>
      <c r="AP2" s="816"/>
      <c r="AQ2" s="814" t="s">
        <v>442</v>
      </c>
      <c r="AR2" s="815"/>
      <c r="AS2" s="816"/>
      <c r="AT2" s="814" t="s">
        <v>443</v>
      </c>
      <c r="AU2" s="815"/>
      <c r="AV2" s="816"/>
      <c r="AW2" s="814" t="s">
        <v>444</v>
      </c>
      <c r="AX2" s="815"/>
      <c r="AY2" s="816"/>
      <c r="AZ2" s="814" t="s">
        <v>445</v>
      </c>
      <c r="BA2" s="815"/>
      <c r="BB2" s="816"/>
      <c r="BC2" s="814" t="s">
        <v>446</v>
      </c>
      <c r="BD2" s="815"/>
      <c r="BE2" s="816"/>
      <c r="BF2" s="814" t="s">
        <v>1118</v>
      </c>
      <c r="BG2" s="815"/>
      <c r="BH2" s="816"/>
      <c r="BI2" s="814" t="s">
        <v>230</v>
      </c>
      <c r="BJ2" s="815"/>
      <c r="BK2" s="816"/>
      <c r="BL2" s="814" t="s">
        <v>256</v>
      </c>
      <c r="BM2" s="815"/>
      <c r="BN2" s="816"/>
      <c r="BO2" s="814" t="s">
        <v>1119</v>
      </c>
      <c r="BP2" s="815"/>
      <c r="BQ2" s="816"/>
      <c r="BR2" s="814" t="s">
        <v>302</v>
      </c>
      <c r="BS2" s="815"/>
      <c r="BT2" s="816"/>
      <c r="BU2" s="814" t="s">
        <v>190</v>
      </c>
      <c r="BV2" s="815"/>
      <c r="BW2" s="816"/>
      <c r="BX2" s="814" t="s">
        <v>639</v>
      </c>
      <c r="BY2" s="815"/>
      <c r="BZ2" s="816"/>
    </row>
    <row r="3" spans="1:78" ht="34.950000000000003" customHeight="1" x14ac:dyDescent="0.2">
      <c r="A3" s="817"/>
      <c r="B3" s="818"/>
      <c r="C3" s="819"/>
      <c r="D3" s="817"/>
      <c r="E3" s="818"/>
      <c r="F3" s="819"/>
      <c r="G3" s="817"/>
      <c r="H3" s="818"/>
      <c r="I3" s="819"/>
      <c r="J3" s="817"/>
      <c r="K3" s="818"/>
      <c r="L3" s="819"/>
      <c r="M3" s="817"/>
      <c r="N3" s="818"/>
      <c r="O3" s="821"/>
      <c r="P3" s="817"/>
      <c r="Q3" s="818"/>
      <c r="R3" s="819"/>
      <c r="S3" s="817"/>
      <c r="T3" s="818"/>
      <c r="U3" s="819"/>
      <c r="V3" s="817"/>
      <c r="W3" s="818"/>
      <c r="X3" s="819"/>
      <c r="Y3" s="817"/>
      <c r="Z3" s="818"/>
      <c r="AA3" s="819"/>
      <c r="AB3" s="817"/>
      <c r="AC3" s="818"/>
      <c r="AD3" s="819"/>
      <c r="AE3" s="817"/>
      <c r="AF3" s="818"/>
      <c r="AG3" s="819"/>
      <c r="AH3" s="817"/>
      <c r="AI3" s="818"/>
      <c r="AJ3" s="819"/>
      <c r="AK3" s="817"/>
      <c r="AL3" s="818"/>
      <c r="AM3" s="819"/>
      <c r="AN3" s="817"/>
      <c r="AO3" s="818"/>
      <c r="AP3" s="819"/>
      <c r="AQ3" s="817"/>
      <c r="AR3" s="818"/>
      <c r="AS3" s="819"/>
      <c r="AT3" s="817"/>
      <c r="AU3" s="818"/>
      <c r="AV3" s="819"/>
      <c r="AW3" s="817"/>
      <c r="AX3" s="818"/>
      <c r="AY3" s="819"/>
      <c r="AZ3" s="817"/>
      <c r="BA3" s="818"/>
      <c r="BB3" s="819"/>
      <c r="BC3" s="817"/>
      <c r="BD3" s="818"/>
      <c r="BE3" s="819"/>
      <c r="BF3" s="817"/>
      <c r="BG3" s="818"/>
      <c r="BH3" s="819"/>
      <c r="BI3" s="817"/>
      <c r="BJ3" s="818"/>
      <c r="BK3" s="819"/>
      <c r="BL3" s="817"/>
      <c r="BM3" s="818"/>
      <c r="BN3" s="819"/>
      <c r="BO3" s="817"/>
      <c r="BP3" s="818"/>
      <c r="BQ3" s="819"/>
      <c r="BR3" s="817"/>
      <c r="BS3" s="818"/>
      <c r="BT3" s="819"/>
      <c r="BU3" s="817"/>
      <c r="BV3" s="818"/>
      <c r="BW3" s="819"/>
      <c r="BX3" s="817"/>
      <c r="BY3" s="818"/>
      <c r="BZ3" s="819"/>
    </row>
    <row r="4" spans="1:78" ht="34.950000000000003" customHeight="1" x14ac:dyDescent="0.2">
      <c r="A4" s="817"/>
      <c r="B4" s="818"/>
      <c r="C4" s="819"/>
      <c r="D4" s="817"/>
      <c r="E4" s="818"/>
      <c r="F4" s="819"/>
      <c r="G4" s="817"/>
      <c r="H4" s="818"/>
      <c r="I4" s="819"/>
      <c r="J4" s="817"/>
      <c r="K4" s="818"/>
      <c r="L4" s="819"/>
      <c r="M4" s="817"/>
      <c r="N4" s="818"/>
      <c r="O4" s="821"/>
      <c r="P4" s="817"/>
      <c r="Q4" s="818"/>
      <c r="R4" s="819"/>
      <c r="S4" s="817"/>
      <c r="T4" s="818"/>
      <c r="U4" s="819"/>
      <c r="V4" s="817"/>
      <c r="W4" s="818"/>
      <c r="X4" s="819"/>
      <c r="Y4" s="817"/>
      <c r="Z4" s="818"/>
      <c r="AA4" s="819"/>
      <c r="AB4" s="817"/>
      <c r="AC4" s="818"/>
      <c r="AD4" s="819"/>
      <c r="AE4" s="817"/>
      <c r="AF4" s="818"/>
      <c r="AG4" s="819"/>
      <c r="AH4" s="817"/>
      <c r="AI4" s="818"/>
      <c r="AJ4" s="819"/>
      <c r="AK4" s="817"/>
      <c r="AL4" s="818"/>
      <c r="AM4" s="819"/>
      <c r="AN4" s="817"/>
      <c r="AO4" s="818"/>
      <c r="AP4" s="819"/>
      <c r="AQ4" s="817"/>
      <c r="AR4" s="818"/>
      <c r="AS4" s="819"/>
      <c r="AT4" s="817"/>
      <c r="AU4" s="818"/>
      <c r="AV4" s="819"/>
      <c r="AW4" s="817"/>
      <c r="AX4" s="818"/>
      <c r="AY4" s="819"/>
      <c r="AZ4" s="817"/>
      <c r="BA4" s="818"/>
      <c r="BB4" s="819"/>
      <c r="BC4" s="817"/>
      <c r="BD4" s="818"/>
      <c r="BE4" s="819"/>
      <c r="BF4" s="817"/>
      <c r="BG4" s="818"/>
      <c r="BH4" s="819"/>
      <c r="BI4" s="817"/>
      <c r="BJ4" s="818"/>
      <c r="BK4" s="819"/>
      <c r="BL4" s="817"/>
      <c r="BM4" s="818"/>
      <c r="BN4" s="819"/>
      <c r="BO4" s="817"/>
      <c r="BP4" s="818"/>
      <c r="BQ4" s="819"/>
      <c r="BR4" s="817"/>
      <c r="BS4" s="818"/>
      <c r="BT4" s="819"/>
      <c r="BU4" s="817"/>
      <c r="BV4" s="818"/>
      <c r="BW4" s="819"/>
      <c r="BX4" s="817"/>
      <c r="BY4" s="818"/>
      <c r="BZ4" s="819"/>
    </row>
    <row r="5" spans="1:78" ht="34.950000000000003" customHeight="1" x14ac:dyDescent="0.2">
      <c r="A5" s="817" t="s">
        <v>231</v>
      </c>
      <c r="B5" s="818"/>
      <c r="C5" s="819"/>
      <c r="D5" s="825" t="s">
        <v>236</v>
      </c>
      <c r="E5" s="827" t="s">
        <v>638</v>
      </c>
      <c r="F5" s="829" t="s">
        <v>604</v>
      </c>
      <c r="G5" s="825" t="s">
        <v>236</v>
      </c>
      <c r="H5" s="831" t="s">
        <v>638</v>
      </c>
      <c r="I5" s="829" t="s">
        <v>604</v>
      </c>
      <c r="J5" s="825" t="s">
        <v>236</v>
      </c>
      <c r="K5" s="831" t="s">
        <v>638</v>
      </c>
      <c r="L5" s="829" t="s">
        <v>604</v>
      </c>
      <c r="M5" s="825" t="s">
        <v>236</v>
      </c>
      <c r="N5" s="831" t="s">
        <v>638</v>
      </c>
      <c r="O5" s="833" t="s">
        <v>604</v>
      </c>
      <c r="P5" s="825" t="s">
        <v>236</v>
      </c>
      <c r="Q5" s="831" t="s">
        <v>638</v>
      </c>
      <c r="R5" s="829" t="s">
        <v>604</v>
      </c>
      <c r="S5" s="825" t="s">
        <v>236</v>
      </c>
      <c r="T5" s="831" t="s">
        <v>638</v>
      </c>
      <c r="U5" s="829" t="s">
        <v>604</v>
      </c>
      <c r="V5" s="825" t="s">
        <v>236</v>
      </c>
      <c r="W5" s="831" t="s">
        <v>638</v>
      </c>
      <c r="X5" s="829" t="s">
        <v>604</v>
      </c>
      <c r="Y5" s="825" t="s">
        <v>236</v>
      </c>
      <c r="Z5" s="831" t="s">
        <v>638</v>
      </c>
      <c r="AA5" s="829" t="s">
        <v>604</v>
      </c>
      <c r="AB5" s="825" t="s">
        <v>236</v>
      </c>
      <c r="AC5" s="831" t="s">
        <v>638</v>
      </c>
      <c r="AD5" s="829" t="s">
        <v>604</v>
      </c>
      <c r="AE5" s="817" t="s">
        <v>231</v>
      </c>
      <c r="AF5" s="818"/>
      <c r="AG5" s="819"/>
      <c r="AH5" s="825" t="s">
        <v>236</v>
      </c>
      <c r="AI5" s="831" t="s">
        <v>638</v>
      </c>
      <c r="AJ5" s="829" t="s">
        <v>604</v>
      </c>
      <c r="AK5" s="825" t="s">
        <v>236</v>
      </c>
      <c r="AL5" s="831" t="s">
        <v>638</v>
      </c>
      <c r="AM5" s="829" t="s">
        <v>604</v>
      </c>
      <c r="AN5" s="825" t="s">
        <v>236</v>
      </c>
      <c r="AO5" s="831" t="s">
        <v>638</v>
      </c>
      <c r="AP5" s="829" t="s">
        <v>604</v>
      </c>
      <c r="AQ5" s="825" t="s">
        <v>236</v>
      </c>
      <c r="AR5" s="831" t="s">
        <v>638</v>
      </c>
      <c r="AS5" s="829" t="s">
        <v>604</v>
      </c>
      <c r="AT5" s="825" t="s">
        <v>236</v>
      </c>
      <c r="AU5" s="831" t="s">
        <v>638</v>
      </c>
      <c r="AV5" s="829" t="s">
        <v>604</v>
      </c>
      <c r="AW5" s="825" t="s">
        <v>236</v>
      </c>
      <c r="AX5" s="831" t="s">
        <v>638</v>
      </c>
      <c r="AY5" s="829" t="s">
        <v>604</v>
      </c>
      <c r="AZ5" s="825" t="s">
        <v>236</v>
      </c>
      <c r="BA5" s="831" t="s">
        <v>638</v>
      </c>
      <c r="BB5" s="829" t="s">
        <v>604</v>
      </c>
      <c r="BC5" s="825" t="s">
        <v>236</v>
      </c>
      <c r="BD5" s="831" t="s">
        <v>638</v>
      </c>
      <c r="BE5" s="829" t="s">
        <v>604</v>
      </c>
      <c r="BF5" s="825" t="s">
        <v>236</v>
      </c>
      <c r="BG5" s="831" t="s">
        <v>638</v>
      </c>
      <c r="BH5" s="829" t="s">
        <v>604</v>
      </c>
      <c r="BI5" s="817" t="s">
        <v>231</v>
      </c>
      <c r="BJ5" s="818"/>
      <c r="BK5" s="819"/>
      <c r="BL5" s="825" t="s">
        <v>236</v>
      </c>
      <c r="BM5" s="831" t="s">
        <v>638</v>
      </c>
      <c r="BN5" s="829" t="s">
        <v>604</v>
      </c>
      <c r="BO5" s="825" t="s">
        <v>236</v>
      </c>
      <c r="BP5" s="831" t="s">
        <v>638</v>
      </c>
      <c r="BQ5" s="829" t="s">
        <v>604</v>
      </c>
      <c r="BR5" s="825" t="s">
        <v>236</v>
      </c>
      <c r="BS5" s="831" t="s">
        <v>638</v>
      </c>
      <c r="BT5" s="829" t="s">
        <v>604</v>
      </c>
      <c r="BU5" s="825" t="s">
        <v>236</v>
      </c>
      <c r="BV5" s="831" t="s">
        <v>638</v>
      </c>
      <c r="BW5" s="829" t="s">
        <v>604</v>
      </c>
      <c r="BX5" s="825" t="s">
        <v>236</v>
      </c>
      <c r="BY5" s="827" t="s">
        <v>638</v>
      </c>
      <c r="BZ5" s="829" t="s">
        <v>604</v>
      </c>
    </row>
    <row r="6" spans="1:78" ht="34.950000000000003" customHeight="1" x14ac:dyDescent="0.2">
      <c r="A6" s="817"/>
      <c r="B6" s="818"/>
      <c r="C6" s="819"/>
      <c r="D6" s="825"/>
      <c r="E6" s="827"/>
      <c r="F6" s="829"/>
      <c r="G6" s="825"/>
      <c r="H6" s="831"/>
      <c r="I6" s="829"/>
      <c r="J6" s="825"/>
      <c r="K6" s="831"/>
      <c r="L6" s="829"/>
      <c r="M6" s="825"/>
      <c r="N6" s="831"/>
      <c r="O6" s="833"/>
      <c r="P6" s="825"/>
      <c r="Q6" s="831"/>
      <c r="R6" s="829"/>
      <c r="S6" s="825"/>
      <c r="T6" s="831"/>
      <c r="U6" s="829"/>
      <c r="V6" s="825"/>
      <c r="W6" s="831"/>
      <c r="X6" s="829"/>
      <c r="Y6" s="825"/>
      <c r="Z6" s="831"/>
      <c r="AA6" s="829"/>
      <c r="AB6" s="825"/>
      <c r="AC6" s="831"/>
      <c r="AD6" s="829"/>
      <c r="AE6" s="817"/>
      <c r="AF6" s="818"/>
      <c r="AG6" s="819"/>
      <c r="AH6" s="825"/>
      <c r="AI6" s="831"/>
      <c r="AJ6" s="829"/>
      <c r="AK6" s="825"/>
      <c r="AL6" s="831"/>
      <c r="AM6" s="829"/>
      <c r="AN6" s="825"/>
      <c r="AO6" s="831"/>
      <c r="AP6" s="829"/>
      <c r="AQ6" s="825"/>
      <c r="AR6" s="831"/>
      <c r="AS6" s="829"/>
      <c r="AT6" s="825"/>
      <c r="AU6" s="831"/>
      <c r="AV6" s="829"/>
      <c r="AW6" s="825"/>
      <c r="AX6" s="831"/>
      <c r="AY6" s="829"/>
      <c r="AZ6" s="825"/>
      <c r="BA6" s="831"/>
      <c r="BB6" s="829"/>
      <c r="BC6" s="825"/>
      <c r="BD6" s="831"/>
      <c r="BE6" s="829"/>
      <c r="BF6" s="825"/>
      <c r="BG6" s="831"/>
      <c r="BH6" s="829"/>
      <c r="BI6" s="817"/>
      <c r="BJ6" s="818"/>
      <c r="BK6" s="819"/>
      <c r="BL6" s="825"/>
      <c r="BM6" s="831"/>
      <c r="BN6" s="829"/>
      <c r="BO6" s="825"/>
      <c r="BP6" s="831"/>
      <c r="BQ6" s="829"/>
      <c r="BR6" s="825"/>
      <c r="BS6" s="831"/>
      <c r="BT6" s="829"/>
      <c r="BU6" s="825"/>
      <c r="BV6" s="831"/>
      <c r="BW6" s="829"/>
      <c r="BX6" s="825"/>
      <c r="BY6" s="827"/>
      <c r="BZ6" s="829"/>
    </row>
    <row r="7" spans="1:78" ht="34.950000000000003" customHeight="1" x14ac:dyDescent="0.2">
      <c r="A7" s="822"/>
      <c r="B7" s="823"/>
      <c r="C7" s="824"/>
      <c r="D7" s="826"/>
      <c r="E7" s="828"/>
      <c r="F7" s="830"/>
      <c r="G7" s="826"/>
      <c r="H7" s="832"/>
      <c r="I7" s="830"/>
      <c r="J7" s="826"/>
      <c r="K7" s="832"/>
      <c r="L7" s="830"/>
      <c r="M7" s="826"/>
      <c r="N7" s="832"/>
      <c r="O7" s="834"/>
      <c r="P7" s="826"/>
      <c r="Q7" s="832"/>
      <c r="R7" s="830"/>
      <c r="S7" s="826"/>
      <c r="T7" s="832"/>
      <c r="U7" s="830"/>
      <c r="V7" s="826"/>
      <c r="W7" s="832"/>
      <c r="X7" s="830"/>
      <c r="Y7" s="826"/>
      <c r="Z7" s="832"/>
      <c r="AA7" s="830"/>
      <c r="AB7" s="838"/>
      <c r="AC7" s="839"/>
      <c r="AD7" s="840"/>
      <c r="AE7" s="835"/>
      <c r="AF7" s="836"/>
      <c r="AG7" s="837"/>
      <c r="AH7" s="838"/>
      <c r="AI7" s="839"/>
      <c r="AJ7" s="840"/>
      <c r="AK7" s="826"/>
      <c r="AL7" s="832"/>
      <c r="AM7" s="830"/>
      <c r="AN7" s="838"/>
      <c r="AO7" s="839"/>
      <c r="AP7" s="840"/>
      <c r="AQ7" s="838"/>
      <c r="AR7" s="839"/>
      <c r="AS7" s="840"/>
      <c r="AT7" s="838"/>
      <c r="AU7" s="839"/>
      <c r="AV7" s="840"/>
      <c r="AW7" s="838"/>
      <c r="AX7" s="839"/>
      <c r="AY7" s="840"/>
      <c r="AZ7" s="838"/>
      <c r="BA7" s="839"/>
      <c r="BB7" s="840"/>
      <c r="BC7" s="838"/>
      <c r="BD7" s="839"/>
      <c r="BE7" s="840"/>
      <c r="BF7" s="838"/>
      <c r="BG7" s="839"/>
      <c r="BH7" s="840"/>
      <c r="BI7" s="835"/>
      <c r="BJ7" s="836"/>
      <c r="BK7" s="837"/>
      <c r="BL7" s="838"/>
      <c r="BM7" s="839"/>
      <c r="BN7" s="840"/>
      <c r="BO7" s="838"/>
      <c r="BP7" s="839"/>
      <c r="BQ7" s="840"/>
      <c r="BR7" s="838"/>
      <c r="BS7" s="839"/>
      <c r="BT7" s="840"/>
      <c r="BU7" s="838"/>
      <c r="BV7" s="839"/>
      <c r="BW7" s="840"/>
      <c r="BX7" s="838"/>
      <c r="BY7" s="841"/>
      <c r="BZ7" s="840"/>
    </row>
    <row r="8" spans="1:78" ht="34.950000000000003" customHeight="1" x14ac:dyDescent="0.2">
      <c r="A8" s="842" t="s">
        <v>232</v>
      </c>
      <c r="B8" s="843"/>
      <c r="C8" s="844"/>
      <c r="D8" s="313">
        <v>74</v>
      </c>
      <c r="E8" s="314">
        <v>52</v>
      </c>
      <c r="F8" s="227">
        <f>SUM(D8:E8)</f>
        <v>126</v>
      </c>
      <c r="G8" s="313">
        <v>83</v>
      </c>
      <c r="H8" s="314">
        <f>47+2</f>
        <v>49</v>
      </c>
      <c r="I8" s="227">
        <f>SUM(G8:H8)</f>
        <v>132</v>
      </c>
      <c r="J8" s="313">
        <v>52</v>
      </c>
      <c r="K8" s="314">
        <v>27</v>
      </c>
      <c r="L8" s="227">
        <f>SUM(J8:K8)</f>
        <v>79</v>
      </c>
      <c r="M8" s="313">
        <v>59</v>
      </c>
      <c r="N8" s="314">
        <v>61</v>
      </c>
      <c r="O8" s="315">
        <f>SUM(M8:N8)</f>
        <v>120</v>
      </c>
      <c r="P8" s="313">
        <v>36</v>
      </c>
      <c r="Q8" s="314">
        <v>21</v>
      </c>
      <c r="R8" s="227">
        <f>SUM(P8:Q8)</f>
        <v>57</v>
      </c>
      <c r="S8" s="313">
        <v>72</v>
      </c>
      <c r="T8" s="314">
        <v>22</v>
      </c>
      <c r="U8" s="227">
        <f>SUM(S8:T8)</f>
        <v>94</v>
      </c>
      <c r="V8" s="313">
        <v>22</v>
      </c>
      <c r="W8" s="314">
        <v>14</v>
      </c>
      <c r="X8" s="227">
        <f>SUM(V8:W8)</f>
        <v>36</v>
      </c>
      <c r="Y8" s="313">
        <v>85</v>
      </c>
      <c r="Z8" s="314">
        <v>47</v>
      </c>
      <c r="AA8" s="227">
        <f>SUM(Y8:Z8)</f>
        <v>132</v>
      </c>
      <c r="AB8" s="313">
        <v>26</v>
      </c>
      <c r="AC8" s="314">
        <v>12</v>
      </c>
      <c r="AD8" s="227">
        <f>SUM(AB8:AC8)</f>
        <v>38</v>
      </c>
      <c r="AE8" s="842" t="s">
        <v>232</v>
      </c>
      <c r="AF8" s="843"/>
      <c r="AG8" s="844"/>
      <c r="AH8" s="313">
        <v>45</v>
      </c>
      <c r="AI8" s="314">
        <v>11</v>
      </c>
      <c r="AJ8" s="227">
        <f>SUM(AH8:AI8)</f>
        <v>56</v>
      </c>
      <c r="AK8" s="313">
        <v>119</v>
      </c>
      <c r="AL8" s="314">
        <v>60</v>
      </c>
      <c r="AM8" s="227">
        <f>SUM(AK8:AL8)</f>
        <v>179</v>
      </c>
      <c r="AN8" s="313">
        <v>44</v>
      </c>
      <c r="AO8" s="314">
        <v>38</v>
      </c>
      <c r="AP8" s="227">
        <f>SUM(AN8:AO8)</f>
        <v>82</v>
      </c>
      <c r="AQ8" s="313">
        <v>49</v>
      </c>
      <c r="AR8" s="314">
        <v>57</v>
      </c>
      <c r="AS8" s="227">
        <f>SUM(AQ8:AR8)</f>
        <v>106</v>
      </c>
      <c r="AT8" s="313">
        <v>57</v>
      </c>
      <c r="AU8" s="314">
        <v>54</v>
      </c>
      <c r="AV8" s="227">
        <f>SUM(AT8:AU8)</f>
        <v>111</v>
      </c>
      <c r="AW8" s="313">
        <v>26</v>
      </c>
      <c r="AX8" s="314">
        <f>5+1</f>
        <v>6</v>
      </c>
      <c r="AY8" s="227">
        <f>SUM(AW8:AX8)</f>
        <v>32</v>
      </c>
      <c r="AZ8" s="313">
        <v>16</v>
      </c>
      <c r="BA8" s="314">
        <v>5</v>
      </c>
      <c r="BB8" s="227">
        <f>SUM(AZ8:BA8)</f>
        <v>21</v>
      </c>
      <c r="BC8" s="313">
        <v>24</v>
      </c>
      <c r="BD8" s="314">
        <v>4</v>
      </c>
      <c r="BE8" s="227">
        <f>SUM(BC8:BD8)</f>
        <v>28</v>
      </c>
      <c r="BF8" s="313">
        <v>49</v>
      </c>
      <c r="BG8" s="314">
        <v>21</v>
      </c>
      <c r="BH8" s="227">
        <f>SUM(BF8:BG8)</f>
        <v>70</v>
      </c>
      <c r="BI8" s="842" t="s">
        <v>232</v>
      </c>
      <c r="BJ8" s="843"/>
      <c r="BK8" s="844"/>
      <c r="BL8" s="313">
        <v>172</v>
      </c>
      <c r="BM8" s="314">
        <v>104</v>
      </c>
      <c r="BN8" s="227">
        <f>SUM(BL8:BM8)</f>
        <v>276</v>
      </c>
      <c r="BO8" s="313">
        <v>62</v>
      </c>
      <c r="BP8" s="314">
        <f>13+1</f>
        <v>14</v>
      </c>
      <c r="BQ8" s="227">
        <f>SUM(BO8:BP8)</f>
        <v>76</v>
      </c>
      <c r="BR8" s="313">
        <v>7</v>
      </c>
      <c r="BS8" s="314">
        <f>203+2+1+1</f>
        <v>207</v>
      </c>
      <c r="BT8" s="227">
        <f>SUM(BR8:BS8)</f>
        <v>214</v>
      </c>
      <c r="BU8" s="845"/>
      <c r="BV8" s="316">
        <f>1+1</f>
        <v>2</v>
      </c>
      <c r="BW8" s="227">
        <f>SUM(BU8:BV8)</f>
        <v>2</v>
      </c>
      <c r="BX8" s="313">
        <f>SUM(D8,G8,J8,M8,P8,S8,V8,Y8,AK8,AB8,AH8,BU8,AN8,AQ8,AT8,AW8,AZ8,BC8,BF8,BL8,BR8,BO8)</f>
        <v>1179</v>
      </c>
      <c r="BY8" s="314">
        <f>SUM(E8,H8,K8,N8,Q8,T8,W8,Z8,AL8,AC8,AI8,BV8,AO8,AR8,AU8,AX8,BA8,BD8,BG8,BM8,BS8,BP8)</f>
        <v>888</v>
      </c>
      <c r="BZ8" s="227">
        <f>SUM(BX8:BY8)</f>
        <v>2067</v>
      </c>
    </row>
    <row r="9" spans="1:78" ht="34.950000000000003" customHeight="1" x14ac:dyDescent="0.2">
      <c r="A9" s="848" t="s">
        <v>1120</v>
      </c>
      <c r="B9" s="849"/>
      <c r="C9" s="850"/>
      <c r="D9" s="317">
        <v>39</v>
      </c>
      <c r="E9" s="318">
        <f>136+5+1</f>
        <v>142</v>
      </c>
      <c r="F9" s="319">
        <f t="shared" ref="F9:F21" si="0">SUM(D9:E9)</f>
        <v>181</v>
      </c>
      <c r="G9" s="317">
        <v>81</v>
      </c>
      <c r="H9" s="318">
        <v>276</v>
      </c>
      <c r="I9" s="319">
        <f t="shared" ref="I9:I21" si="1">SUM(G9:H9)</f>
        <v>357</v>
      </c>
      <c r="J9" s="317">
        <v>25</v>
      </c>
      <c r="K9" s="318">
        <v>110</v>
      </c>
      <c r="L9" s="319">
        <f t="shared" ref="L9:L21" si="2">SUM(J9:K9)</f>
        <v>135</v>
      </c>
      <c r="M9" s="317">
        <v>60</v>
      </c>
      <c r="N9" s="318">
        <v>177</v>
      </c>
      <c r="O9" s="320">
        <f t="shared" ref="O9:O21" si="3">SUM(M9:N9)</f>
        <v>237</v>
      </c>
      <c r="P9" s="317">
        <v>34</v>
      </c>
      <c r="Q9" s="318">
        <v>55</v>
      </c>
      <c r="R9" s="319">
        <f t="shared" ref="R9:R21" si="4">SUM(P9:Q9)</f>
        <v>89</v>
      </c>
      <c r="S9" s="317">
        <v>64</v>
      </c>
      <c r="T9" s="318">
        <f>49+3</f>
        <v>52</v>
      </c>
      <c r="U9" s="319">
        <f t="shared" ref="U9:U21" si="5">SUM(S9:T9)</f>
        <v>116</v>
      </c>
      <c r="V9" s="317">
        <v>27</v>
      </c>
      <c r="W9" s="318">
        <v>97</v>
      </c>
      <c r="X9" s="319">
        <f t="shared" ref="X9:X21" si="6">SUM(V9:W9)</f>
        <v>124</v>
      </c>
      <c r="Y9" s="317">
        <v>89</v>
      </c>
      <c r="Z9" s="318">
        <v>258</v>
      </c>
      <c r="AA9" s="319">
        <f t="shared" ref="AA9:AA21" si="7">SUM(Y9:Z9)</f>
        <v>347</v>
      </c>
      <c r="AB9" s="317">
        <v>13</v>
      </c>
      <c r="AC9" s="318">
        <v>37</v>
      </c>
      <c r="AD9" s="319">
        <f t="shared" ref="AD9:AD21" si="8">SUM(AB9:AC9)</f>
        <v>50</v>
      </c>
      <c r="AE9" s="848" t="s">
        <v>1120</v>
      </c>
      <c r="AF9" s="849"/>
      <c r="AG9" s="850"/>
      <c r="AH9" s="317">
        <v>27</v>
      </c>
      <c r="AI9" s="318">
        <v>38</v>
      </c>
      <c r="AJ9" s="319">
        <f t="shared" ref="AJ9:AJ21" si="9">SUM(AH9:AI9)</f>
        <v>65</v>
      </c>
      <c r="AK9" s="317">
        <v>87</v>
      </c>
      <c r="AL9" s="318">
        <v>351</v>
      </c>
      <c r="AM9" s="319">
        <f t="shared" ref="AM9:AM21" si="10">SUM(AK9:AL9)</f>
        <v>438</v>
      </c>
      <c r="AN9" s="317">
        <v>38</v>
      </c>
      <c r="AO9" s="318">
        <f>74+2+2</f>
        <v>78</v>
      </c>
      <c r="AP9" s="319">
        <f t="shared" ref="AP9:AP21" si="11">SUM(AN9:AO9)</f>
        <v>116</v>
      </c>
      <c r="AQ9" s="317">
        <v>54</v>
      </c>
      <c r="AR9" s="318">
        <f>353+4</f>
        <v>357</v>
      </c>
      <c r="AS9" s="319">
        <f t="shared" ref="AS9:AS21" si="12">SUM(AQ9:AR9)</f>
        <v>411</v>
      </c>
      <c r="AT9" s="317">
        <v>57</v>
      </c>
      <c r="AU9" s="318">
        <v>213</v>
      </c>
      <c r="AV9" s="319">
        <f t="shared" ref="AV9:AV21" si="13">SUM(AT9:AU9)</f>
        <v>270</v>
      </c>
      <c r="AW9" s="317">
        <v>29</v>
      </c>
      <c r="AX9" s="318">
        <f>13+1</f>
        <v>14</v>
      </c>
      <c r="AY9" s="319">
        <f t="shared" ref="AY9:AY21" si="14">SUM(AW9:AX9)</f>
        <v>43</v>
      </c>
      <c r="AZ9" s="317">
        <v>36</v>
      </c>
      <c r="BA9" s="318">
        <v>17</v>
      </c>
      <c r="BB9" s="319">
        <f t="shared" ref="BB9:BB21" si="15">SUM(AZ9:BA9)</f>
        <v>53</v>
      </c>
      <c r="BC9" s="317">
        <v>26</v>
      </c>
      <c r="BD9" s="318">
        <v>8</v>
      </c>
      <c r="BE9" s="319">
        <f t="shared" ref="BE9:BE21" si="16">SUM(BC9:BD9)</f>
        <v>34</v>
      </c>
      <c r="BF9" s="317">
        <v>20</v>
      </c>
      <c r="BG9" s="318">
        <v>90</v>
      </c>
      <c r="BH9" s="319">
        <f t="shared" ref="BH9:BH21" si="17">SUM(BF9:BG9)</f>
        <v>110</v>
      </c>
      <c r="BI9" s="848" t="s">
        <v>1120</v>
      </c>
      <c r="BJ9" s="849"/>
      <c r="BK9" s="850"/>
      <c r="BL9" s="317">
        <v>184</v>
      </c>
      <c r="BM9" s="318">
        <v>446</v>
      </c>
      <c r="BN9" s="319">
        <f t="shared" ref="BN9:BN21" si="18">SUM(BL9:BM9)</f>
        <v>630</v>
      </c>
      <c r="BO9" s="317">
        <v>66</v>
      </c>
      <c r="BP9" s="318">
        <f>85+1</f>
        <v>86</v>
      </c>
      <c r="BQ9" s="319">
        <f t="shared" ref="BQ9:BQ21" si="19">SUM(BO9:BP9)</f>
        <v>152</v>
      </c>
      <c r="BR9" s="317">
        <v>5</v>
      </c>
      <c r="BS9" s="318">
        <v>516</v>
      </c>
      <c r="BT9" s="319">
        <f t="shared" ref="BT9:BT21" si="20">SUM(BR9:BS9)</f>
        <v>521</v>
      </c>
      <c r="BU9" s="846"/>
      <c r="BV9" s="321">
        <f>1+1</f>
        <v>2</v>
      </c>
      <c r="BW9" s="319">
        <f t="shared" ref="BW9:BW21" si="21">SUM(BU9:BV9)</f>
        <v>2</v>
      </c>
      <c r="BX9" s="317">
        <f t="shared" ref="BX9:BX21" si="22">SUM(D9,G9,J9,M9,P9,S9,V9,Y9,AK9,AB9,AH9,BU9,AN9,AQ9,AT9,AW9,AZ9,BC9,BF9,BL9,BR9,BO9)</f>
        <v>1061</v>
      </c>
      <c r="BY9" s="318">
        <f t="shared" ref="BY9:BY21" si="23">SUM(E9,H9,K9,N9,Q9,T9,W9,Z9,AL9,AC9,AI9,BV9,AO9,AR9,AU9,AX9,BA9,BD9,BG9,BM9,BS9,BP9)</f>
        <v>3420</v>
      </c>
      <c r="BZ9" s="319">
        <f t="shared" ref="BZ9:BZ21" si="24">SUM(BX9:BY9)</f>
        <v>4481</v>
      </c>
    </row>
    <row r="10" spans="1:78" ht="34.950000000000003" customHeight="1" x14ac:dyDescent="0.2">
      <c r="A10" s="854" t="s">
        <v>221</v>
      </c>
      <c r="B10" s="855"/>
      <c r="C10" s="856"/>
      <c r="D10" s="322"/>
      <c r="E10" s="323"/>
      <c r="F10" s="324">
        <f t="shared" si="0"/>
        <v>0</v>
      </c>
      <c r="G10" s="322"/>
      <c r="H10" s="323"/>
      <c r="I10" s="324">
        <f t="shared" si="1"/>
        <v>0</v>
      </c>
      <c r="J10" s="322"/>
      <c r="K10" s="323"/>
      <c r="L10" s="324">
        <f t="shared" si="2"/>
        <v>0</v>
      </c>
      <c r="M10" s="322"/>
      <c r="N10" s="323"/>
      <c r="O10" s="325">
        <f t="shared" si="3"/>
        <v>0</v>
      </c>
      <c r="P10" s="322"/>
      <c r="Q10" s="323"/>
      <c r="R10" s="324">
        <f t="shared" si="4"/>
        <v>0</v>
      </c>
      <c r="S10" s="322"/>
      <c r="T10" s="323"/>
      <c r="U10" s="324">
        <f t="shared" si="5"/>
        <v>0</v>
      </c>
      <c r="V10" s="322"/>
      <c r="W10" s="323"/>
      <c r="X10" s="324">
        <f t="shared" si="6"/>
        <v>0</v>
      </c>
      <c r="Y10" s="322"/>
      <c r="Z10" s="323"/>
      <c r="AA10" s="324">
        <f t="shared" si="7"/>
        <v>0</v>
      </c>
      <c r="AB10" s="322"/>
      <c r="AC10" s="323"/>
      <c r="AD10" s="324">
        <f t="shared" si="8"/>
        <v>0</v>
      </c>
      <c r="AE10" s="854" t="s">
        <v>221</v>
      </c>
      <c r="AF10" s="855"/>
      <c r="AG10" s="856"/>
      <c r="AH10" s="322"/>
      <c r="AI10" s="323"/>
      <c r="AJ10" s="324">
        <f t="shared" si="9"/>
        <v>0</v>
      </c>
      <c r="AK10" s="322"/>
      <c r="AL10" s="323"/>
      <c r="AM10" s="324">
        <f t="shared" si="10"/>
        <v>0</v>
      </c>
      <c r="AN10" s="322"/>
      <c r="AO10" s="323"/>
      <c r="AP10" s="324">
        <f t="shared" si="11"/>
        <v>0</v>
      </c>
      <c r="AQ10" s="322"/>
      <c r="AR10" s="323"/>
      <c r="AS10" s="324">
        <f t="shared" si="12"/>
        <v>0</v>
      </c>
      <c r="AT10" s="322"/>
      <c r="AU10" s="323"/>
      <c r="AV10" s="324">
        <f t="shared" si="13"/>
        <v>0</v>
      </c>
      <c r="AW10" s="322"/>
      <c r="AX10" s="323"/>
      <c r="AY10" s="324">
        <f t="shared" si="14"/>
        <v>0</v>
      </c>
      <c r="AZ10" s="322"/>
      <c r="BA10" s="323"/>
      <c r="BB10" s="324">
        <f t="shared" si="15"/>
        <v>0</v>
      </c>
      <c r="BC10" s="322"/>
      <c r="BD10" s="323"/>
      <c r="BE10" s="324">
        <f t="shared" si="16"/>
        <v>0</v>
      </c>
      <c r="BF10" s="322"/>
      <c r="BG10" s="323"/>
      <c r="BH10" s="324">
        <f t="shared" si="17"/>
        <v>0</v>
      </c>
      <c r="BI10" s="854" t="s">
        <v>221</v>
      </c>
      <c r="BJ10" s="855"/>
      <c r="BK10" s="856"/>
      <c r="BL10" s="322"/>
      <c r="BM10" s="323"/>
      <c r="BN10" s="324">
        <f t="shared" si="18"/>
        <v>0</v>
      </c>
      <c r="BO10" s="322"/>
      <c r="BP10" s="323"/>
      <c r="BQ10" s="324">
        <f t="shared" si="19"/>
        <v>0</v>
      </c>
      <c r="BR10" s="322"/>
      <c r="BS10" s="323"/>
      <c r="BT10" s="324">
        <f t="shared" si="20"/>
        <v>0</v>
      </c>
      <c r="BU10" s="846"/>
      <c r="BV10" s="326"/>
      <c r="BW10" s="324">
        <f t="shared" si="21"/>
        <v>0</v>
      </c>
      <c r="BX10" s="322">
        <f t="shared" si="22"/>
        <v>0</v>
      </c>
      <c r="BY10" s="323">
        <f t="shared" si="23"/>
        <v>0</v>
      </c>
      <c r="BZ10" s="324">
        <f t="shared" si="24"/>
        <v>0</v>
      </c>
    </row>
    <row r="11" spans="1:78" ht="34.950000000000003" customHeight="1" x14ac:dyDescent="0.2">
      <c r="A11" s="854" t="s">
        <v>630</v>
      </c>
      <c r="B11" s="855"/>
      <c r="C11" s="856"/>
      <c r="D11" s="322"/>
      <c r="E11" s="323"/>
      <c r="F11" s="324">
        <f t="shared" si="0"/>
        <v>0</v>
      </c>
      <c r="G11" s="322"/>
      <c r="H11" s="323"/>
      <c r="I11" s="324">
        <f t="shared" si="1"/>
        <v>0</v>
      </c>
      <c r="J11" s="322"/>
      <c r="K11" s="323"/>
      <c r="L11" s="324">
        <f t="shared" si="2"/>
        <v>0</v>
      </c>
      <c r="M11" s="322"/>
      <c r="N11" s="323"/>
      <c r="O11" s="325">
        <f t="shared" si="3"/>
        <v>0</v>
      </c>
      <c r="P11" s="322"/>
      <c r="Q11" s="323"/>
      <c r="R11" s="324">
        <f t="shared" si="4"/>
        <v>0</v>
      </c>
      <c r="S11" s="322"/>
      <c r="T11" s="323"/>
      <c r="U11" s="324">
        <f t="shared" si="5"/>
        <v>0</v>
      </c>
      <c r="V11" s="322"/>
      <c r="W11" s="323"/>
      <c r="X11" s="324">
        <f t="shared" si="6"/>
        <v>0</v>
      </c>
      <c r="Y11" s="322"/>
      <c r="Z11" s="323"/>
      <c r="AA11" s="324">
        <f t="shared" si="7"/>
        <v>0</v>
      </c>
      <c r="AB11" s="322"/>
      <c r="AC11" s="323"/>
      <c r="AD11" s="324">
        <f t="shared" si="8"/>
        <v>0</v>
      </c>
      <c r="AE11" s="854" t="s">
        <v>630</v>
      </c>
      <c r="AF11" s="855"/>
      <c r="AG11" s="856"/>
      <c r="AH11" s="322"/>
      <c r="AI11" s="323"/>
      <c r="AJ11" s="324">
        <f t="shared" si="9"/>
        <v>0</v>
      </c>
      <c r="AK11" s="322"/>
      <c r="AL11" s="323"/>
      <c r="AM11" s="324">
        <f t="shared" si="10"/>
        <v>0</v>
      </c>
      <c r="AN11" s="322"/>
      <c r="AO11" s="323"/>
      <c r="AP11" s="324">
        <f t="shared" si="11"/>
        <v>0</v>
      </c>
      <c r="AQ11" s="322"/>
      <c r="AR11" s="323"/>
      <c r="AS11" s="324">
        <f t="shared" si="12"/>
        <v>0</v>
      </c>
      <c r="AT11" s="322"/>
      <c r="AU11" s="323"/>
      <c r="AV11" s="324">
        <f t="shared" si="13"/>
        <v>0</v>
      </c>
      <c r="AW11" s="322"/>
      <c r="AX11" s="323"/>
      <c r="AY11" s="324">
        <f t="shared" si="14"/>
        <v>0</v>
      </c>
      <c r="AZ11" s="322"/>
      <c r="BA11" s="323"/>
      <c r="BB11" s="324">
        <f t="shared" si="15"/>
        <v>0</v>
      </c>
      <c r="BC11" s="322"/>
      <c r="BD11" s="323"/>
      <c r="BE11" s="324">
        <f t="shared" si="16"/>
        <v>0</v>
      </c>
      <c r="BF11" s="322"/>
      <c r="BG11" s="323"/>
      <c r="BH11" s="324">
        <f t="shared" si="17"/>
        <v>0</v>
      </c>
      <c r="BI11" s="854" t="s">
        <v>630</v>
      </c>
      <c r="BJ11" s="855"/>
      <c r="BK11" s="856"/>
      <c r="BL11" s="322"/>
      <c r="BM11" s="323"/>
      <c r="BN11" s="324">
        <f t="shared" si="18"/>
        <v>0</v>
      </c>
      <c r="BO11" s="322"/>
      <c r="BP11" s="323"/>
      <c r="BQ11" s="324">
        <f t="shared" si="19"/>
        <v>0</v>
      </c>
      <c r="BR11" s="322"/>
      <c r="BS11" s="323"/>
      <c r="BT11" s="324">
        <f t="shared" si="20"/>
        <v>0</v>
      </c>
      <c r="BU11" s="846"/>
      <c r="BV11" s="326"/>
      <c r="BW11" s="324">
        <f t="shared" si="21"/>
        <v>0</v>
      </c>
      <c r="BX11" s="322">
        <f t="shared" si="22"/>
        <v>0</v>
      </c>
      <c r="BY11" s="323">
        <f t="shared" si="23"/>
        <v>0</v>
      </c>
      <c r="BZ11" s="324">
        <f t="shared" si="24"/>
        <v>0</v>
      </c>
    </row>
    <row r="12" spans="1:78" ht="34.950000000000003" customHeight="1" x14ac:dyDescent="0.2">
      <c r="A12" s="851" t="s">
        <v>233</v>
      </c>
      <c r="B12" s="852"/>
      <c r="C12" s="853"/>
      <c r="D12" s="327"/>
      <c r="E12" s="328"/>
      <c r="F12" s="329">
        <f t="shared" si="0"/>
        <v>0</v>
      </c>
      <c r="G12" s="327"/>
      <c r="H12" s="328"/>
      <c r="I12" s="329">
        <f t="shared" si="1"/>
        <v>0</v>
      </c>
      <c r="J12" s="327">
        <v>3</v>
      </c>
      <c r="K12" s="328"/>
      <c r="L12" s="329">
        <f t="shared" si="2"/>
        <v>3</v>
      </c>
      <c r="M12" s="327"/>
      <c r="N12" s="328"/>
      <c r="O12" s="330">
        <f t="shared" si="3"/>
        <v>0</v>
      </c>
      <c r="P12" s="327"/>
      <c r="Q12" s="328"/>
      <c r="R12" s="329">
        <f t="shared" si="4"/>
        <v>0</v>
      </c>
      <c r="S12" s="327">
        <v>1</v>
      </c>
      <c r="T12" s="328"/>
      <c r="U12" s="329">
        <f t="shared" si="5"/>
        <v>1</v>
      </c>
      <c r="V12" s="327"/>
      <c r="W12" s="328"/>
      <c r="X12" s="329">
        <f t="shared" si="6"/>
        <v>0</v>
      </c>
      <c r="Y12" s="327"/>
      <c r="Z12" s="328"/>
      <c r="AA12" s="329">
        <f t="shared" si="7"/>
        <v>0</v>
      </c>
      <c r="AB12" s="327"/>
      <c r="AC12" s="328"/>
      <c r="AD12" s="329">
        <f t="shared" si="8"/>
        <v>0</v>
      </c>
      <c r="AE12" s="851" t="s">
        <v>233</v>
      </c>
      <c r="AF12" s="852"/>
      <c r="AG12" s="853"/>
      <c r="AH12" s="327"/>
      <c r="AI12" s="328"/>
      <c r="AJ12" s="329">
        <f t="shared" si="9"/>
        <v>0</v>
      </c>
      <c r="AK12" s="327">
        <v>2</v>
      </c>
      <c r="AL12" s="328"/>
      <c r="AM12" s="329">
        <f t="shared" si="10"/>
        <v>2</v>
      </c>
      <c r="AN12" s="327"/>
      <c r="AO12" s="328"/>
      <c r="AP12" s="329">
        <f t="shared" si="11"/>
        <v>0</v>
      </c>
      <c r="AQ12" s="327"/>
      <c r="AR12" s="328"/>
      <c r="AS12" s="329">
        <f t="shared" si="12"/>
        <v>0</v>
      </c>
      <c r="AT12" s="327"/>
      <c r="AU12" s="328"/>
      <c r="AV12" s="329">
        <f t="shared" si="13"/>
        <v>0</v>
      </c>
      <c r="AW12" s="327"/>
      <c r="AX12" s="328"/>
      <c r="AY12" s="329">
        <f t="shared" si="14"/>
        <v>0</v>
      </c>
      <c r="AZ12" s="327"/>
      <c r="BA12" s="328"/>
      <c r="BB12" s="329">
        <f t="shared" si="15"/>
        <v>0</v>
      </c>
      <c r="BC12" s="327"/>
      <c r="BD12" s="328"/>
      <c r="BE12" s="329">
        <f t="shared" si="16"/>
        <v>0</v>
      </c>
      <c r="BF12" s="327">
        <v>2</v>
      </c>
      <c r="BG12" s="328"/>
      <c r="BH12" s="329">
        <f t="shared" si="17"/>
        <v>2</v>
      </c>
      <c r="BI12" s="851" t="s">
        <v>233</v>
      </c>
      <c r="BJ12" s="852"/>
      <c r="BK12" s="853"/>
      <c r="BL12" s="327"/>
      <c r="BM12" s="328"/>
      <c r="BN12" s="329">
        <f t="shared" si="18"/>
        <v>0</v>
      </c>
      <c r="BO12" s="327"/>
      <c r="BP12" s="328"/>
      <c r="BQ12" s="329">
        <f t="shared" si="19"/>
        <v>0</v>
      </c>
      <c r="BR12" s="327"/>
      <c r="BS12" s="328">
        <v>2</v>
      </c>
      <c r="BT12" s="329">
        <f t="shared" si="20"/>
        <v>2</v>
      </c>
      <c r="BU12" s="846"/>
      <c r="BV12" s="331"/>
      <c r="BW12" s="329">
        <f t="shared" si="21"/>
        <v>0</v>
      </c>
      <c r="BX12" s="327">
        <f t="shared" si="22"/>
        <v>8</v>
      </c>
      <c r="BY12" s="328">
        <f t="shared" si="23"/>
        <v>2</v>
      </c>
      <c r="BZ12" s="329">
        <f t="shared" si="24"/>
        <v>10</v>
      </c>
    </row>
    <row r="13" spans="1:78" ht="34.950000000000003" customHeight="1" x14ac:dyDescent="0.2">
      <c r="A13" s="848" t="s">
        <v>631</v>
      </c>
      <c r="B13" s="849"/>
      <c r="C13" s="850"/>
      <c r="D13" s="317">
        <v>19</v>
      </c>
      <c r="E13" s="318">
        <v>16</v>
      </c>
      <c r="F13" s="319">
        <f t="shared" si="0"/>
        <v>35</v>
      </c>
      <c r="G13" s="317">
        <v>10</v>
      </c>
      <c r="H13" s="318">
        <v>28</v>
      </c>
      <c r="I13" s="319">
        <f t="shared" si="1"/>
        <v>38</v>
      </c>
      <c r="J13" s="317">
        <v>13</v>
      </c>
      <c r="K13" s="318">
        <v>10</v>
      </c>
      <c r="L13" s="319">
        <f t="shared" si="2"/>
        <v>23</v>
      </c>
      <c r="M13" s="317">
        <v>6</v>
      </c>
      <c r="N13" s="318">
        <v>15</v>
      </c>
      <c r="O13" s="320">
        <f t="shared" si="3"/>
        <v>21</v>
      </c>
      <c r="P13" s="317">
        <v>5</v>
      </c>
      <c r="Q13" s="318"/>
      <c r="R13" s="319">
        <f t="shared" si="4"/>
        <v>5</v>
      </c>
      <c r="S13" s="317">
        <v>8</v>
      </c>
      <c r="T13" s="318">
        <v>3</v>
      </c>
      <c r="U13" s="319">
        <f t="shared" si="5"/>
        <v>11</v>
      </c>
      <c r="V13" s="317">
        <v>2</v>
      </c>
      <c r="W13" s="318">
        <v>9</v>
      </c>
      <c r="X13" s="319">
        <f t="shared" si="6"/>
        <v>11</v>
      </c>
      <c r="Y13" s="317">
        <v>24</v>
      </c>
      <c r="Z13" s="318">
        <v>11</v>
      </c>
      <c r="AA13" s="319">
        <f t="shared" si="7"/>
        <v>35</v>
      </c>
      <c r="AB13" s="317">
        <v>6</v>
      </c>
      <c r="AC13" s="318">
        <v>5</v>
      </c>
      <c r="AD13" s="319">
        <f t="shared" si="8"/>
        <v>11</v>
      </c>
      <c r="AE13" s="848" t="s">
        <v>631</v>
      </c>
      <c r="AF13" s="849"/>
      <c r="AG13" s="850"/>
      <c r="AH13" s="317">
        <v>7</v>
      </c>
      <c r="AI13" s="318">
        <v>3</v>
      </c>
      <c r="AJ13" s="319">
        <f t="shared" si="9"/>
        <v>10</v>
      </c>
      <c r="AK13" s="317">
        <v>7</v>
      </c>
      <c r="AL13" s="318">
        <v>7</v>
      </c>
      <c r="AM13" s="319">
        <f t="shared" si="10"/>
        <v>14</v>
      </c>
      <c r="AN13" s="317">
        <v>6</v>
      </c>
      <c r="AO13" s="318">
        <v>29</v>
      </c>
      <c r="AP13" s="319">
        <f t="shared" si="11"/>
        <v>35</v>
      </c>
      <c r="AQ13" s="317"/>
      <c r="AR13" s="318">
        <v>25</v>
      </c>
      <c r="AS13" s="319">
        <f t="shared" si="12"/>
        <v>25</v>
      </c>
      <c r="AT13" s="317">
        <v>6</v>
      </c>
      <c r="AU13" s="318">
        <v>47</v>
      </c>
      <c r="AV13" s="319">
        <f t="shared" si="13"/>
        <v>53</v>
      </c>
      <c r="AW13" s="317"/>
      <c r="AX13" s="318"/>
      <c r="AY13" s="319">
        <f t="shared" si="14"/>
        <v>0</v>
      </c>
      <c r="AZ13" s="317">
        <v>8</v>
      </c>
      <c r="BA13" s="318"/>
      <c r="BB13" s="319">
        <f t="shared" si="15"/>
        <v>8</v>
      </c>
      <c r="BC13" s="317"/>
      <c r="BD13" s="318">
        <v>2</v>
      </c>
      <c r="BE13" s="319">
        <f t="shared" si="16"/>
        <v>2</v>
      </c>
      <c r="BF13" s="317">
        <v>10</v>
      </c>
      <c r="BG13" s="318">
        <v>5</v>
      </c>
      <c r="BH13" s="319">
        <f t="shared" si="17"/>
        <v>15</v>
      </c>
      <c r="BI13" s="848" t="s">
        <v>631</v>
      </c>
      <c r="BJ13" s="849"/>
      <c r="BK13" s="850"/>
      <c r="BL13" s="317">
        <v>17</v>
      </c>
      <c r="BM13" s="318">
        <v>14</v>
      </c>
      <c r="BN13" s="319">
        <f t="shared" si="18"/>
        <v>31</v>
      </c>
      <c r="BO13" s="317">
        <v>5</v>
      </c>
      <c r="BP13" s="318">
        <v>2</v>
      </c>
      <c r="BQ13" s="319">
        <f t="shared" si="19"/>
        <v>7</v>
      </c>
      <c r="BR13" s="317"/>
      <c r="BS13" s="318">
        <v>11</v>
      </c>
      <c r="BT13" s="319">
        <f t="shared" si="20"/>
        <v>11</v>
      </c>
      <c r="BU13" s="846"/>
      <c r="BV13" s="321"/>
      <c r="BW13" s="319">
        <f t="shared" si="21"/>
        <v>0</v>
      </c>
      <c r="BX13" s="317">
        <f t="shared" si="22"/>
        <v>159</v>
      </c>
      <c r="BY13" s="318">
        <f t="shared" si="23"/>
        <v>242</v>
      </c>
      <c r="BZ13" s="319">
        <f t="shared" si="24"/>
        <v>401</v>
      </c>
    </row>
    <row r="14" spans="1:78" ht="34.950000000000003" customHeight="1" x14ac:dyDescent="0.2">
      <c r="A14" s="854" t="s">
        <v>234</v>
      </c>
      <c r="B14" s="855"/>
      <c r="C14" s="856"/>
      <c r="D14" s="322">
        <v>40</v>
      </c>
      <c r="E14" s="323">
        <v>58</v>
      </c>
      <c r="F14" s="324">
        <f t="shared" si="0"/>
        <v>98</v>
      </c>
      <c r="G14" s="322">
        <v>62</v>
      </c>
      <c r="H14" s="323">
        <v>34</v>
      </c>
      <c r="I14" s="324">
        <f t="shared" si="1"/>
        <v>96</v>
      </c>
      <c r="J14" s="322">
        <v>54</v>
      </c>
      <c r="K14" s="323">
        <v>29</v>
      </c>
      <c r="L14" s="324">
        <f t="shared" si="2"/>
        <v>83</v>
      </c>
      <c r="M14" s="322">
        <v>35</v>
      </c>
      <c r="N14" s="323">
        <v>61</v>
      </c>
      <c r="O14" s="325">
        <f t="shared" si="3"/>
        <v>96</v>
      </c>
      <c r="P14" s="322">
        <v>35</v>
      </c>
      <c r="Q14" s="323">
        <v>9</v>
      </c>
      <c r="R14" s="324">
        <f t="shared" si="4"/>
        <v>44</v>
      </c>
      <c r="S14" s="322">
        <v>70</v>
      </c>
      <c r="T14" s="323">
        <v>13</v>
      </c>
      <c r="U14" s="324">
        <f t="shared" si="5"/>
        <v>83</v>
      </c>
      <c r="V14" s="322">
        <v>24</v>
      </c>
      <c r="W14" s="323">
        <v>10</v>
      </c>
      <c r="X14" s="324">
        <f t="shared" si="6"/>
        <v>34</v>
      </c>
      <c r="Y14" s="322">
        <v>36</v>
      </c>
      <c r="Z14" s="323">
        <v>38</v>
      </c>
      <c r="AA14" s="324">
        <f t="shared" si="7"/>
        <v>74</v>
      </c>
      <c r="AB14" s="322">
        <v>19</v>
      </c>
      <c r="AC14" s="323">
        <v>5</v>
      </c>
      <c r="AD14" s="324">
        <f t="shared" si="8"/>
        <v>24</v>
      </c>
      <c r="AE14" s="854" t="s">
        <v>234</v>
      </c>
      <c r="AF14" s="855"/>
      <c r="AG14" s="856"/>
      <c r="AH14" s="322">
        <v>48</v>
      </c>
      <c r="AI14" s="323">
        <v>16</v>
      </c>
      <c r="AJ14" s="324">
        <f t="shared" si="9"/>
        <v>64</v>
      </c>
      <c r="AK14" s="322">
        <v>119</v>
      </c>
      <c r="AL14" s="323">
        <v>61</v>
      </c>
      <c r="AM14" s="324">
        <f t="shared" si="10"/>
        <v>180</v>
      </c>
      <c r="AN14" s="322">
        <v>26</v>
      </c>
      <c r="AO14" s="323">
        <v>32</v>
      </c>
      <c r="AP14" s="324">
        <f t="shared" si="11"/>
        <v>58</v>
      </c>
      <c r="AQ14" s="322">
        <v>31</v>
      </c>
      <c r="AR14" s="323">
        <v>66</v>
      </c>
      <c r="AS14" s="324">
        <f t="shared" si="12"/>
        <v>97</v>
      </c>
      <c r="AT14" s="322">
        <v>52</v>
      </c>
      <c r="AU14" s="323">
        <v>25</v>
      </c>
      <c r="AV14" s="324">
        <f t="shared" si="13"/>
        <v>77</v>
      </c>
      <c r="AW14" s="322">
        <v>19</v>
      </c>
      <c r="AX14" s="323">
        <v>1</v>
      </c>
      <c r="AY14" s="324">
        <f t="shared" si="14"/>
        <v>20</v>
      </c>
      <c r="AZ14" s="322">
        <v>6</v>
      </c>
      <c r="BA14" s="323"/>
      <c r="BB14" s="324">
        <f t="shared" si="15"/>
        <v>6</v>
      </c>
      <c r="BC14" s="322">
        <v>21</v>
      </c>
      <c r="BD14" s="323">
        <v>5</v>
      </c>
      <c r="BE14" s="324">
        <f t="shared" si="16"/>
        <v>26</v>
      </c>
      <c r="BF14" s="322">
        <v>46</v>
      </c>
      <c r="BG14" s="323">
        <v>27</v>
      </c>
      <c r="BH14" s="324">
        <f t="shared" si="17"/>
        <v>73</v>
      </c>
      <c r="BI14" s="854" t="s">
        <v>234</v>
      </c>
      <c r="BJ14" s="855"/>
      <c r="BK14" s="856"/>
      <c r="BL14" s="322">
        <v>162</v>
      </c>
      <c r="BM14" s="323">
        <v>102</v>
      </c>
      <c r="BN14" s="324">
        <f t="shared" si="18"/>
        <v>264</v>
      </c>
      <c r="BO14" s="322">
        <v>44</v>
      </c>
      <c r="BP14" s="323">
        <v>5</v>
      </c>
      <c r="BQ14" s="324">
        <f t="shared" si="19"/>
        <v>49</v>
      </c>
      <c r="BR14" s="322">
        <v>2</v>
      </c>
      <c r="BS14" s="323">
        <v>162</v>
      </c>
      <c r="BT14" s="324">
        <f t="shared" si="20"/>
        <v>164</v>
      </c>
      <c r="BU14" s="846"/>
      <c r="BV14" s="326"/>
      <c r="BW14" s="324">
        <f t="shared" si="21"/>
        <v>0</v>
      </c>
      <c r="BX14" s="322">
        <f t="shared" si="22"/>
        <v>951</v>
      </c>
      <c r="BY14" s="323">
        <f t="shared" si="23"/>
        <v>759</v>
      </c>
      <c r="BZ14" s="324">
        <f t="shared" si="24"/>
        <v>1710</v>
      </c>
    </row>
    <row r="15" spans="1:78" ht="34.950000000000003" customHeight="1" x14ac:dyDescent="0.2">
      <c r="A15" s="854" t="s">
        <v>632</v>
      </c>
      <c r="B15" s="855"/>
      <c r="C15" s="856"/>
      <c r="D15" s="322">
        <v>3</v>
      </c>
      <c r="E15" s="323"/>
      <c r="F15" s="324">
        <f t="shared" si="0"/>
        <v>3</v>
      </c>
      <c r="G15" s="322">
        <v>1</v>
      </c>
      <c r="H15" s="323">
        <v>1</v>
      </c>
      <c r="I15" s="324">
        <f t="shared" si="1"/>
        <v>2</v>
      </c>
      <c r="J15" s="322">
        <v>3</v>
      </c>
      <c r="K15" s="323">
        <v>1</v>
      </c>
      <c r="L15" s="324">
        <f t="shared" si="2"/>
        <v>4</v>
      </c>
      <c r="M15" s="322"/>
      <c r="N15" s="323">
        <v>2</v>
      </c>
      <c r="O15" s="325">
        <f t="shared" si="3"/>
        <v>2</v>
      </c>
      <c r="P15" s="322"/>
      <c r="Q15" s="323"/>
      <c r="R15" s="324">
        <f t="shared" si="4"/>
        <v>0</v>
      </c>
      <c r="S15" s="322"/>
      <c r="T15" s="323"/>
      <c r="U15" s="324">
        <f t="shared" si="5"/>
        <v>0</v>
      </c>
      <c r="V15" s="322"/>
      <c r="W15" s="323"/>
      <c r="X15" s="324">
        <f t="shared" si="6"/>
        <v>0</v>
      </c>
      <c r="Y15" s="322">
        <v>2</v>
      </c>
      <c r="Z15" s="323"/>
      <c r="AA15" s="324">
        <f t="shared" si="7"/>
        <v>2</v>
      </c>
      <c r="AB15" s="322"/>
      <c r="AC15" s="323">
        <v>1</v>
      </c>
      <c r="AD15" s="324">
        <f t="shared" si="8"/>
        <v>1</v>
      </c>
      <c r="AE15" s="854" t="s">
        <v>632</v>
      </c>
      <c r="AF15" s="855"/>
      <c r="AG15" s="856"/>
      <c r="AH15" s="322">
        <v>3</v>
      </c>
      <c r="AI15" s="323">
        <v>2</v>
      </c>
      <c r="AJ15" s="324">
        <f t="shared" si="9"/>
        <v>5</v>
      </c>
      <c r="AK15" s="322"/>
      <c r="AL15" s="323"/>
      <c r="AM15" s="324">
        <f t="shared" si="10"/>
        <v>0</v>
      </c>
      <c r="AN15" s="322">
        <v>2</v>
      </c>
      <c r="AO15" s="323">
        <v>1</v>
      </c>
      <c r="AP15" s="324">
        <f t="shared" si="11"/>
        <v>3</v>
      </c>
      <c r="AQ15" s="322">
        <v>1</v>
      </c>
      <c r="AR15" s="323"/>
      <c r="AS15" s="324">
        <f t="shared" si="12"/>
        <v>1</v>
      </c>
      <c r="AT15" s="322">
        <v>3</v>
      </c>
      <c r="AU15" s="323">
        <v>1</v>
      </c>
      <c r="AV15" s="324">
        <f t="shared" si="13"/>
        <v>4</v>
      </c>
      <c r="AW15" s="322"/>
      <c r="AX15" s="323"/>
      <c r="AY15" s="324">
        <f t="shared" si="14"/>
        <v>0</v>
      </c>
      <c r="AZ15" s="322"/>
      <c r="BA15" s="323"/>
      <c r="BB15" s="324">
        <f t="shared" si="15"/>
        <v>0</v>
      </c>
      <c r="BC15" s="322"/>
      <c r="BD15" s="323"/>
      <c r="BE15" s="324">
        <f t="shared" si="16"/>
        <v>0</v>
      </c>
      <c r="BF15" s="322"/>
      <c r="BG15" s="323"/>
      <c r="BH15" s="324">
        <f t="shared" si="17"/>
        <v>0</v>
      </c>
      <c r="BI15" s="854" t="s">
        <v>632</v>
      </c>
      <c r="BJ15" s="855"/>
      <c r="BK15" s="856"/>
      <c r="BL15" s="322"/>
      <c r="BM15" s="323">
        <v>1</v>
      </c>
      <c r="BN15" s="324">
        <f t="shared" si="18"/>
        <v>1</v>
      </c>
      <c r="BO15" s="322"/>
      <c r="BP15" s="323"/>
      <c r="BQ15" s="324">
        <f t="shared" si="19"/>
        <v>0</v>
      </c>
      <c r="BR15" s="322"/>
      <c r="BS15" s="323">
        <v>2</v>
      </c>
      <c r="BT15" s="324">
        <f t="shared" si="20"/>
        <v>2</v>
      </c>
      <c r="BU15" s="846"/>
      <c r="BV15" s="326"/>
      <c r="BW15" s="324">
        <f t="shared" si="21"/>
        <v>0</v>
      </c>
      <c r="BX15" s="322">
        <f t="shared" si="22"/>
        <v>18</v>
      </c>
      <c r="BY15" s="323">
        <f t="shared" si="23"/>
        <v>12</v>
      </c>
      <c r="BZ15" s="324">
        <f t="shared" si="24"/>
        <v>30</v>
      </c>
    </row>
    <row r="16" spans="1:78" ht="34.950000000000003" customHeight="1" x14ac:dyDescent="0.2">
      <c r="A16" s="851" t="s">
        <v>633</v>
      </c>
      <c r="B16" s="852"/>
      <c r="C16" s="853"/>
      <c r="D16" s="327">
        <v>2</v>
      </c>
      <c r="E16" s="328"/>
      <c r="F16" s="329">
        <f t="shared" si="0"/>
        <v>2</v>
      </c>
      <c r="G16" s="327"/>
      <c r="H16" s="328">
        <v>1</v>
      </c>
      <c r="I16" s="329">
        <f t="shared" si="1"/>
        <v>1</v>
      </c>
      <c r="J16" s="327">
        <v>2</v>
      </c>
      <c r="K16" s="328"/>
      <c r="L16" s="329">
        <f t="shared" si="2"/>
        <v>2</v>
      </c>
      <c r="M16" s="327"/>
      <c r="N16" s="328"/>
      <c r="O16" s="330">
        <f t="shared" si="3"/>
        <v>0</v>
      </c>
      <c r="P16" s="327"/>
      <c r="Q16" s="328"/>
      <c r="R16" s="329">
        <f t="shared" si="4"/>
        <v>0</v>
      </c>
      <c r="S16" s="327"/>
      <c r="T16" s="328"/>
      <c r="U16" s="329">
        <f t="shared" si="5"/>
        <v>0</v>
      </c>
      <c r="V16" s="327">
        <v>2</v>
      </c>
      <c r="W16" s="328"/>
      <c r="X16" s="329">
        <f t="shared" si="6"/>
        <v>2</v>
      </c>
      <c r="Y16" s="327">
        <v>3</v>
      </c>
      <c r="Z16" s="328"/>
      <c r="AA16" s="329">
        <f t="shared" si="7"/>
        <v>3</v>
      </c>
      <c r="AB16" s="327"/>
      <c r="AC16" s="328"/>
      <c r="AD16" s="329">
        <f t="shared" si="8"/>
        <v>0</v>
      </c>
      <c r="AE16" s="851" t="s">
        <v>633</v>
      </c>
      <c r="AF16" s="852"/>
      <c r="AG16" s="853"/>
      <c r="AH16" s="327">
        <v>5</v>
      </c>
      <c r="AI16" s="328"/>
      <c r="AJ16" s="329">
        <f t="shared" si="9"/>
        <v>5</v>
      </c>
      <c r="AK16" s="327">
        <v>5</v>
      </c>
      <c r="AL16" s="328"/>
      <c r="AM16" s="329">
        <f t="shared" si="10"/>
        <v>5</v>
      </c>
      <c r="AN16" s="327">
        <v>2</v>
      </c>
      <c r="AO16" s="328"/>
      <c r="AP16" s="329">
        <f t="shared" si="11"/>
        <v>2</v>
      </c>
      <c r="AQ16" s="327"/>
      <c r="AR16" s="328"/>
      <c r="AS16" s="329">
        <f t="shared" si="12"/>
        <v>0</v>
      </c>
      <c r="AT16" s="327"/>
      <c r="AU16" s="328"/>
      <c r="AV16" s="329">
        <f t="shared" si="13"/>
        <v>0</v>
      </c>
      <c r="AW16" s="327">
        <v>1</v>
      </c>
      <c r="AX16" s="328"/>
      <c r="AY16" s="329">
        <f t="shared" si="14"/>
        <v>1</v>
      </c>
      <c r="AZ16" s="327">
        <v>3</v>
      </c>
      <c r="BA16" s="328"/>
      <c r="BB16" s="329">
        <f t="shared" si="15"/>
        <v>3</v>
      </c>
      <c r="BC16" s="327"/>
      <c r="BD16" s="328"/>
      <c r="BE16" s="329">
        <f t="shared" si="16"/>
        <v>0</v>
      </c>
      <c r="BF16" s="327">
        <v>2</v>
      </c>
      <c r="BG16" s="328"/>
      <c r="BH16" s="329">
        <f t="shared" si="17"/>
        <v>2</v>
      </c>
      <c r="BI16" s="851" t="s">
        <v>633</v>
      </c>
      <c r="BJ16" s="852"/>
      <c r="BK16" s="853"/>
      <c r="BL16" s="327">
        <v>2</v>
      </c>
      <c r="BM16" s="328"/>
      <c r="BN16" s="329">
        <f t="shared" si="18"/>
        <v>2</v>
      </c>
      <c r="BO16" s="327">
        <v>4</v>
      </c>
      <c r="BP16" s="328"/>
      <c r="BQ16" s="329">
        <f t="shared" si="19"/>
        <v>4</v>
      </c>
      <c r="BR16" s="327"/>
      <c r="BS16" s="328"/>
      <c r="BT16" s="329">
        <f t="shared" si="20"/>
        <v>0</v>
      </c>
      <c r="BU16" s="846"/>
      <c r="BV16" s="331"/>
      <c r="BW16" s="329">
        <f t="shared" si="21"/>
        <v>0</v>
      </c>
      <c r="BX16" s="327">
        <f t="shared" si="22"/>
        <v>33</v>
      </c>
      <c r="BY16" s="328">
        <f t="shared" si="23"/>
        <v>1</v>
      </c>
      <c r="BZ16" s="329">
        <f t="shared" si="24"/>
        <v>34</v>
      </c>
    </row>
    <row r="17" spans="1:78" ht="34.950000000000003" customHeight="1" x14ac:dyDescent="0.2">
      <c r="A17" s="848" t="s">
        <v>190</v>
      </c>
      <c r="B17" s="849"/>
      <c r="C17" s="850"/>
      <c r="D17" s="317"/>
      <c r="E17" s="318"/>
      <c r="F17" s="319">
        <f t="shared" si="0"/>
        <v>0</v>
      </c>
      <c r="G17" s="317"/>
      <c r="H17" s="318"/>
      <c r="I17" s="319">
        <f t="shared" si="1"/>
        <v>0</v>
      </c>
      <c r="J17" s="317"/>
      <c r="K17" s="318"/>
      <c r="L17" s="319">
        <f t="shared" si="2"/>
        <v>0</v>
      </c>
      <c r="M17" s="317"/>
      <c r="N17" s="318"/>
      <c r="O17" s="320">
        <f t="shared" si="3"/>
        <v>0</v>
      </c>
      <c r="P17" s="317"/>
      <c r="Q17" s="318"/>
      <c r="R17" s="319">
        <f t="shared" si="4"/>
        <v>0</v>
      </c>
      <c r="S17" s="317"/>
      <c r="T17" s="318"/>
      <c r="U17" s="319">
        <f t="shared" si="5"/>
        <v>0</v>
      </c>
      <c r="V17" s="317"/>
      <c r="W17" s="318"/>
      <c r="X17" s="319">
        <f t="shared" si="6"/>
        <v>0</v>
      </c>
      <c r="Y17" s="317"/>
      <c r="Z17" s="318"/>
      <c r="AA17" s="319">
        <f t="shared" si="7"/>
        <v>0</v>
      </c>
      <c r="AB17" s="317"/>
      <c r="AC17" s="318"/>
      <c r="AD17" s="319">
        <f t="shared" si="8"/>
        <v>0</v>
      </c>
      <c r="AE17" s="848" t="s">
        <v>190</v>
      </c>
      <c r="AF17" s="849"/>
      <c r="AG17" s="850"/>
      <c r="AH17" s="317"/>
      <c r="AI17" s="318"/>
      <c r="AJ17" s="319">
        <f t="shared" si="9"/>
        <v>0</v>
      </c>
      <c r="AK17" s="317"/>
      <c r="AL17" s="318"/>
      <c r="AM17" s="319">
        <f t="shared" si="10"/>
        <v>0</v>
      </c>
      <c r="AN17" s="317"/>
      <c r="AO17" s="318"/>
      <c r="AP17" s="319">
        <f t="shared" si="11"/>
        <v>0</v>
      </c>
      <c r="AQ17" s="317"/>
      <c r="AR17" s="318"/>
      <c r="AS17" s="319">
        <f t="shared" si="12"/>
        <v>0</v>
      </c>
      <c r="AT17" s="317"/>
      <c r="AU17" s="318"/>
      <c r="AV17" s="319">
        <f t="shared" si="13"/>
        <v>0</v>
      </c>
      <c r="AW17" s="317"/>
      <c r="AX17" s="318"/>
      <c r="AY17" s="319">
        <f t="shared" si="14"/>
        <v>0</v>
      </c>
      <c r="AZ17" s="317"/>
      <c r="BA17" s="318"/>
      <c r="BB17" s="319">
        <f t="shared" si="15"/>
        <v>0</v>
      </c>
      <c r="BC17" s="317"/>
      <c r="BD17" s="318"/>
      <c r="BE17" s="319">
        <f t="shared" si="16"/>
        <v>0</v>
      </c>
      <c r="BF17" s="317"/>
      <c r="BG17" s="318"/>
      <c r="BH17" s="319">
        <f t="shared" si="17"/>
        <v>0</v>
      </c>
      <c r="BI17" s="848" t="s">
        <v>190</v>
      </c>
      <c r="BJ17" s="849"/>
      <c r="BK17" s="850"/>
      <c r="BL17" s="317"/>
      <c r="BM17" s="318"/>
      <c r="BN17" s="319">
        <f t="shared" si="18"/>
        <v>0</v>
      </c>
      <c r="BO17" s="317"/>
      <c r="BP17" s="318"/>
      <c r="BQ17" s="319">
        <f t="shared" si="19"/>
        <v>0</v>
      </c>
      <c r="BR17" s="317"/>
      <c r="BS17" s="318"/>
      <c r="BT17" s="319">
        <f t="shared" si="20"/>
        <v>0</v>
      </c>
      <c r="BU17" s="846"/>
      <c r="BV17" s="321"/>
      <c r="BW17" s="319">
        <f t="shared" si="21"/>
        <v>0</v>
      </c>
      <c r="BX17" s="317">
        <f t="shared" si="22"/>
        <v>0</v>
      </c>
      <c r="BY17" s="318">
        <f t="shared" si="23"/>
        <v>0</v>
      </c>
      <c r="BZ17" s="319">
        <f t="shared" si="24"/>
        <v>0</v>
      </c>
    </row>
    <row r="18" spans="1:78" ht="34.950000000000003" customHeight="1" x14ac:dyDescent="0.2">
      <c r="A18" s="857" t="s">
        <v>235</v>
      </c>
      <c r="B18" s="858"/>
      <c r="C18" s="859"/>
      <c r="D18" s="332">
        <v>0</v>
      </c>
      <c r="E18" s="333"/>
      <c r="F18" s="334">
        <f t="shared" si="0"/>
        <v>0</v>
      </c>
      <c r="G18" s="332">
        <v>5</v>
      </c>
      <c r="H18" s="333">
        <v>1</v>
      </c>
      <c r="I18" s="334">
        <f t="shared" si="1"/>
        <v>6</v>
      </c>
      <c r="J18" s="332">
        <v>1</v>
      </c>
      <c r="K18" s="333"/>
      <c r="L18" s="334">
        <f t="shared" si="2"/>
        <v>1</v>
      </c>
      <c r="M18" s="332">
        <v>1</v>
      </c>
      <c r="N18" s="333">
        <v>10</v>
      </c>
      <c r="O18" s="335">
        <f t="shared" si="3"/>
        <v>11</v>
      </c>
      <c r="P18" s="332"/>
      <c r="Q18" s="333"/>
      <c r="R18" s="334">
        <f t="shared" si="4"/>
        <v>0</v>
      </c>
      <c r="S18" s="332">
        <v>6</v>
      </c>
      <c r="T18" s="333"/>
      <c r="U18" s="334">
        <f t="shared" si="5"/>
        <v>6</v>
      </c>
      <c r="V18" s="332">
        <v>1</v>
      </c>
      <c r="W18" s="333">
        <v>2</v>
      </c>
      <c r="X18" s="334">
        <f t="shared" si="6"/>
        <v>3</v>
      </c>
      <c r="Y18" s="332"/>
      <c r="Z18" s="333">
        <v>5</v>
      </c>
      <c r="AA18" s="334">
        <f t="shared" si="7"/>
        <v>5</v>
      </c>
      <c r="AB18" s="332"/>
      <c r="AC18" s="333"/>
      <c r="AD18" s="334">
        <f t="shared" si="8"/>
        <v>0</v>
      </c>
      <c r="AE18" s="857" t="s">
        <v>235</v>
      </c>
      <c r="AF18" s="858"/>
      <c r="AG18" s="859"/>
      <c r="AH18" s="332"/>
      <c r="AI18" s="333"/>
      <c r="AJ18" s="334">
        <f t="shared" si="9"/>
        <v>0</v>
      </c>
      <c r="AK18" s="332">
        <v>3</v>
      </c>
      <c r="AL18" s="333">
        <v>17</v>
      </c>
      <c r="AM18" s="334">
        <f t="shared" si="10"/>
        <v>20</v>
      </c>
      <c r="AN18" s="332">
        <v>1</v>
      </c>
      <c r="AO18" s="333"/>
      <c r="AP18" s="334">
        <f t="shared" si="11"/>
        <v>1</v>
      </c>
      <c r="AQ18" s="332"/>
      <c r="AR18" s="333">
        <f>1+1+1</f>
        <v>3</v>
      </c>
      <c r="AS18" s="334">
        <f t="shared" si="12"/>
        <v>3</v>
      </c>
      <c r="AT18" s="332">
        <v>1</v>
      </c>
      <c r="AU18" s="333">
        <v>1</v>
      </c>
      <c r="AV18" s="334">
        <f t="shared" si="13"/>
        <v>2</v>
      </c>
      <c r="AW18" s="332">
        <v>2</v>
      </c>
      <c r="AX18" s="333"/>
      <c r="AY18" s="334">
        <f t="shared" si="14"/>
        <v>2</v>
      </c>
      <c r="AZ18" s="332">
        <v>4</v>
      </c>
      <c r="BA18" s="333">
        <v>2</v>
      </c>
      <c r="BB18" s="334">
        <f t="shared" si="15"/>
        <v>6</v>
      </c>
      <c r="BC18" s="332"/>
      <c r="BD18" s="333"/>
      <c r="BE18" s="334">
        <f t="shared" si="16"/>
        <v>0</v>
      </c>
      <c r="BF18" s="332"/>
      <c r="BG18" s="333">
        <v>2</v>
      </c>
      <c r="BH18" s="334">
        <f t="shared" si="17"/>
        <v>2</v>
      </c>
      <c r="BI18" s="857" t="s">
        <v>235</v>
      </c>
      <c r="BJ18" s="858"/>
      <c r="BK18" s="859"/>
      <c r="BL18" s="332">
        <v>1</v>
      </c>
      <c r="BM18" s="333">
        <v>6</v>
      </c>
      <c r="BN18" s="334">
        <f t="shared" si="18"/>
        <v>7</v>
      </c>
      <c r="BO18" s="332"/>
      <c r="BP18" s="333"/>
      <c r="BQ18" s="334">
        <f t="shared" si="19"/>
        <v>0</v>
      </c>
      <c r="BR18" s="332"/>
      <c r="BS18" s="333">
        <v>4</v>
      </c>
      <c r="BT18" s="334">
        <f t="shared" si="20"/>
        <v>4</v>
      </c>
      <c r="BU18" s="846"/>
      <c r="BV18" s="336"/>
      <c r="BW18" s="334">
        <f t="shared" si="21"/>
        <v>0</v>
      </c>
      <c r="BX18" s="332">
        <f t="shared" si="22"/>
        <v>26</v>
      </c>
      <c r="BY18" s="333">
        <f t="shared" si="23"/>
        <v>53</v>
      </c>
      <c r="BZ18" s="334">
        <f t="shared" si="24"/>
        <v>79</v>
      </c>
    </row>
    <row r="19" spans="1:78" ht="34.950000000000003" customHeight="1" x14ac:dyDescent="0.2">
      <c r="A19" s="842" t="s">
        <v>634</v>
      </c>
      <c r="B19" s="843"/>
      <c r="C19" s="844"/>
      <c r="D19" s="313">
        <f>SUM(D9:D18)</f>
        <v>103</v>
      </c>
      <c r="E19" s="314">
        <f>SUM(E9:E18)</f>
        <v>216</v>
      </c>
      <c r="F19" s="227">
        <f t="shared" si="0"/>
        <v>319</v>
      </c>
      <c r="G19" s="313">
        <f>SUM(G9:G18)</f>
        <v>159</v>
      </c>
      <c r="H19" s="314">
        <f>SUM(H9:H18)</f>
        <v>341</v>
      </c>
      <c r="I19" s="227">
        <f t="shared" si="1"/>
        <v>500</v>
      </c>
      <c r="J19" s="313">
        <f>SUM(J9:J18)</f>
        <v>101</v>
      </c>
      <c r="K19" s="314">
        <f>SUM(K9:K18)</f>
        <v>150</v>
      </c>
      <c r="L19" s="227">
        <f t="shared" si="2"/>
        <v>251</v>
      </c>
      <c r="M19" s="313">
        <f>SUM(M9:M18)</f>
        <v>102</v>
      </c>
      <c r="N19" s="314">
        <f>SUM(N9:N18)</f>
        <v>265</v>
      </c>
      <c r="O19" s="315">
        <f t="shared" si="3"/>
        <v>367</v>
      </c>
      <c r="P19" s="313">
        <f>SUM(P9:P18)</f>
        <v>74</v>
      </c>
      <c r="Q19" s="314">
        <f>SUM(Q9:Q18)</f>
        <v>64</v>
      </c>
      <c r="R19" s="227">
        <f t="shared" si="4"/>
        <v>138</v>
      </c>
      <c r="S19" s="313">
        <f>SUM(S9:S18)</f>
        <v>149</v>
      </c>
      <c r="T19" s="314">
        <f>SUM(T9:T18)</f>
        <v>68</v>
      </c>
      <c r="U19" s="227">
        <f t="shared" si="5"/>
        <v>217</v>
      </c>
      <c r="V19" s="313">
        <f>SUM(V9:V18)</f>
        <v>56</v>
      </c>
      <c r="W19" s="314">
        <f>SUM(W9:W18)</f>
        <v>118</v>
      </c>
      <c r="X19" s="227">
        <f t="shared" si="6"/>
        <v>174</v>
      </c>
      <c r="Y19" s="313">
        <f>SUM(Y9:Y18)</f>
        <v>154</v>
      </c>
      <c r="Z19" s="314">
        <f>SUM(Z9:Z18)</f>
        <v>312</v>
      </c>
      <c r="AA19" s="227">
        <f t="shared" si="7"/>
        <v>466</v>
      </c>
      <c r="AB19" s="313">
        <f>SUM(AB9:AB18)</f>
        <v>38</v>
      </c>
      <c r="AC19" s="314">
        <f>SUM(AC9:AC18)</f>
        <v>48</v>
      </c>
      <c r="AD19" s="227">
        <f t="shared" si="8"/>
        <v>86</v>
      </c>
      <c r="AE19" s="842" t="s">
        <v>634</v>
      </c>
      <c r="AF19" s="843"/>
      <c r="AG19" s="844"/>
      <c r="AH19" s="313">
        <f>SUM(AH9:AH18)</f>
        <v>90</v>
      </c>
      <c r="AI19" s="314">
        <f>SUM(AI9:AI18)</f>
        <v>59</v>
      </c>
      <c r="AJ19" s="227">
        <f t="shared" si="9"/>
        <v>149</v>
      </c>
      <c r="AK19" s="313">
        <f>SUM(AK9:AK18)</f>
        <v>223</v>
      </c>
      <c r="AL19" s="314">
        <f>SUM(AL9:AL18)</f>
        <v>436</v>
      </c>
      <c r="AM19" s="227">
        <f t="shared" si="10"/>
        <v>659</v>
      </c>
      <c r="AN19" s="313">
        <f>SUM(AN9:AN18)</f>
        <v>75</v>
      </c>
      <c r="AO19" s="314">
        <f>SUM(AO9:AO18)</f>
        <v>140</v>
      </c>
      <c r="AP19" s="227">
        <f t="shared" si="11"/>
        <v>215</v>
      </c>
      <c r="AQ19" s="313">
        <f>SUM(AQ9:AQ18)</f>
        <v>86</v>
      </c>
      <c r="AR19" s="314">
        <f>SUM(AR9:AR18)</f>
        <v>451</v>
      </c>
      <c r="AS19" s="227">
        <f t="shared" si="12"/>
        <v>537</v>
      </c>
      <c r="AT19" s="313">
        <f>SUM(AT9:AT18)</f>
        <v>119</v>
      </c>
      <c r="AU19" s="314">
        <f>SUM(AU9:AU18)</f>
        <v>287</v>
      </c>
      <c r="AV19" s="227">
        <f t="shared" si="13"/>
        <v>406</v>
      </c>
      <c r="AW19" s="313">
        <f>SUM(AW9:AW18)</f>
        <v>51</v>
      </c>
      <c r="AX19" s="314">
        <f>SUM(AX9:AX18)</f>
        <v>15</v>
      </c>
      <c r="AY19" s="227">
        <f t="shared" si="14"/>
        <v>66</v>
      </c>
      <c r="AZ19" s="313">
        <f>SUM(AZ9:AZ18)</f>
        <v>57</v>
      </c>
      <c r="BA19" s="314">
        <f>SUM(BA9:BA18)</f>
        <v>19</v>
      </c>
      <c r="BB19" s="227">
        <f t="shared" si="15"/>
        <v>76</v>
      </c>
      <c r="BC19" s="313">
        <f>SUM(BC9:BC18)</f>
        <v>47</v>
      </c>
      <c r="BD19" s="314">
        <f>SUM(BD9:BD18)</f>
        <v>15</v>
      </c>
      <c r="BE19" s="227">
        <f t="shared" si="16"/>
        <v>62</v>
      </c>
      <c r="BF19" s="313">
        <f>SUM(BF9:BF18)</f>
        <v>80</v>
      </c>
      <c r="BG19" s="314">
        <f>SUM(BG9:BG18)</f>
        <v>124</v>
      </c>
      <c r="BH19" s="227">
        <f t="shared" si="17"/>
        <v>204</v>
      </c>
      <c r="BI19" s="842" t="s">
        <v>634</v>
      </c>
      <c r="BJ19" s="843"/>
      <c r="BK19" s="844"/>
      <c r="BL19" s="313">
        <f>SUM(BL9:BL18)</f>
        <v>366</v>
      </c>
      <c r="BM19" s="314">
        <f>SUM(BM9:BM18)</f>
        <v>569</v>
      </c>
      <c r="BN19" s="227">
        <f t="shared" si="18"/>
        <v>935</v>
      </c>
      <c r="BO19" s="313">
        <f>SUM(BO9:BO18)</f>
        <v>119</v>
      </c>
      <c r="BP19" s="314">
        <f>SUM(BP9:BP18)</f>
        <v>93</v>
      </c>
      <c r="BQ19" s="227">
        <f t="shared" si="19"/>
        <v>212</v>
      </c>
      <c r="BR19" s="313">
        <f>SUM(BR9:BR18)</f>
        <v>7</v>
      </c>
      <c r="BS19" s="314">
        <f>SUM(BS9:BS18)</f>
        <v>697</v>
      </c>
      <c r="BT19" s="227">
        <f t="shared" si="20"/>
        <v>704</v>
      </c>
      <c r="BU19" s="846"/>
      <c r="BV19" s="313">
        <f>SUM(BV9:BV18)</f>
        <v>2</v>
      </c>
      <c r="BW19" s="227">
        <f t="shared" si="21"/>
        <v>2</v>
      </c>
      <c r="BX19" s="313">
        <f t="shared" si="22"/>
        <v>2256</v>
      </c>
      <c r="BY19" s="314">
        <f>SUM(E19,H19,K19,N19,Q19,T19,W19,Z19,AL19,AC19,AI19,BV19,AO19,AR19,AU19,AX19,BA19,BD19,BG19,BM19,BS19,BP19)</f>
        <v>4489</v>
      </c>
      <c r="BZ19" s="227">
        <f t="shared" si="24"/>
        <v>6745</v>
      </c>
    </row>
    <row r="20" spans="1:78" ht="34.950000000000003" customHeight="1" x14ac:dyDescent="0.2">
      <c r="A20" s="857" t="s">
        <v>635</v>
      </c>
      <c r="B20" s="858"/>
      <c r="C20" s="859"/>
      <c r="D20" s="332">
        <v>104</v>
      </c>
      <c r="E20" s="337">
        <v>66</v>
      </c>
      <c r="F20" s="334">
        <f t="shared" si="0"/>
        <v>170</v>
      </c>
      <c r="G20" s="332">
        <v>52</v>
      </c>
      <c r="H20" s="333">
        <v>120</v>
      </c>
      <c r="I20" s="334">
        <f t="shared" si="1"/>
        <v>172</v>
      </c>
      <c r="J20" s="332">
        <v>77</v>
      </c>
      <c r="K20" s="333">
        <v>33</v>
      </c>
      <c r="L20" s="334">
        <f t="shared" si="2"/>
        <v>110</v>
      </c>
      <c r="M20" s="332">
        <v>24</v>
      </c>
      <c r="N20" s="333">
        <v>72</v>
      </c>
      <c r="O20" s="335">
        <f t="shared" si="3"/>
        <v>96</v>
      </c>
      <c r="P20" s="332">
        <v>19</v>
      </c>
      <c r="Q20" s="333">
        <v>0</v>
      </c>
      <c r="R20" s="334">
        <f t="shared" si="4"/>
        <v>19</v>
      </c>
      <c r="S20" s="332">
        <v>32</v>
      </c>
      <c r="T20" s="333">
        <v>14</v>
      </c>
      <c r="U20" s="334">
        <f t="shared" si="5"/>
        <v>46</v>
      </c>
      <c r="V20" s="332">
        <v>9</v>
      </c>
      <c r="W20" s="333">
        <v>43</v>
      </c>
      <c r="X20" s="334">
        <f t="shared" si="6"/>
        <v>52</v>
      </c>
      <c r="Y20" s="332">
        <v>126</v>
      </c>
      <c r="Z20" s="333">
        <v>39</v>
      </c>
      <c r="AA20" s="334">
        <f t="shared" si="7"/>
        <v>165</v>
      </c>
      <c r="AB20" s="332">
        <v>30</v>
      </c>
      <c r="AC20" s="333">
        <v>18</v>
      </c>
      <c r="AD20" s="334">
        <f t="shared" si="8"/>
        <v>48</v>
      </c>
      <c r="AE20" s="857" t="s">
        <v>635</v>
      </c>
      <c r="AF20" s="858"/>
      <c r="AG20" s="859"/>
      <c r="AH20" s="332">
        <v>31</v>
      </c>
      <c r="AI20" s="333">
        <v>25</v>
      </c>
      <c r="AJ20" s="334">
        <f t="shared" si="9"/>
        <v>56</v>
      </c>
      <c r="AK20" s="332">
        <v>33</v>
      </c>
      <c r="AL20" s="333">
        <v>19</v>
      </c>
      <c r="AM20" s="334">
        <f t="shared" si="10"/>
        <v>52</v>
      </c>
      <c r="AN20" s="332">
        <v>30</v>
      </c>
      <c r="AO20" s="333">
        <v>102</v>
      </c>
      <c r="AP20" s="334">
        <f t="shared" si="11"/>
        <v>132</v>
      </c>
      <c r="AQ20" s="332">
        <v>5</v>
      </c>
      <c r="AR20" s="333">
        <v>84</v>
      </c>
      <c r="AS20" s="334">
        <f t="shared" si="12"/>
        <v>89</v>
      </c>
      <c r="AT20" s="332">
        <v>40</v>
      </c>
      <c r="AU20" s="333">
        <v>197</v>
      </c>
      <c r="AV20" s="334">
        <f t="shared" si="13"/>
        <v>237</v>
      </c>
      <c r="AW20" s="332"/>
      <c r="AX20" s="333"/>
      <c r="AY20" s="334">
        <f t="shared" si="14"/>
        <v>0</v>
      </c>
      <c r="AZ20" s="332">
        <v>39</v>
      </c>
      <c r="BA20" s="333"/>
      <c r="BB20" s="334">
        <f t="shared" si="15"/>
        <v>39</v>
      </c>
      <c r="BC20" s="332"/>
      <c r="BD20" s="333">
        <v>5</v>
      </c>
      <c r="BE20" s="334">
        <f t="shared" si="16"/>
        <v>5</v>
      </c>
      <c r="BF20" s="332">
        <v>50</v>
      </c>
      <c r="BG20" s="333">
        <v>25</v>
      </c>
      <c r="BH20" s="334">
        <f t="shared" si="17"/>
        <v>75</v>
      </c>
      <c r="BI20" s="857" t="s">
        <v>635</v>
      </c>
      <c r="BJ20" s="858"/>
      <c r="BK20" s="859"/>
      <c r="BL20" s="332">
        <v>78</v>
      </c>
      <c r="BM20" s="333">
        <v>67</v>
      </c>
      <c r="BN20" s="334">
        <f t="shared" si="18"/>
        <v>145</v>
      </c>
      <c r="BO20" s="332">
        <v>27</v>
      </c>
      <c r="BP20" s="333">
        <v>10</v>
      </c>
      <c r="BQ20" s="334">
        <f t="shared" si="19"/>
        <v>37</v>
      </c>
      <c r="BR20" s="332"/>
      <c r="BS20" s="333">
        <v>55</v>
      </c>
      <c r="BT20" s="334">
        <f t="shared" si="20"/>
        <v>55</v>
      </c>
      <c r="BU20" s="846"/>
      <c r="BV20" s="336">
        <v>0</v>
      </c>
      <c r="BW20" s="334">
        <f t="shared" si="21"/>
        <v>0</v>
      </c>
      <c r="BX20" s="332">
        <f t="shared" si="22"/>
        <v>806</v>
      </c>
      <c r="BY20" s="333">
        <f t="shared" si="23"/>
        <v>994</v>
      </c>
      <c r="BZ20" s="334">
        <f t="shared" si="24"/>
        <v>1800</v>
      </c>
    </row>
    <row r="21" spans="1:78" ht="34.950000000000003" customHeight="1" x14ac:dyDescent="0.2">
      <c r="A21" s="860" t="s">
        <v>197</v>
      </c>
      <c r="B21" s="861"/>
      <c r="C21" s="862"/>
      <c r="D21" s="313">
        <f>SUM(D19:D20)</f>
        <v>207</v>
      </c>
      <c r="E21" s="314">
        <f>SUM(E19:E20)</f>
        <v>282</v>
      </c>
      <c r="F21" s="227">
        <f t="shared" si="0"/>
        <v>489</v>
      </c>
      <c r="G21" s="313">
        <f>SUM(G19:G20)</f>
        <v>211</v>
      </c>
      <c r="H21" s="314">
        <f>SUM(H19:H20)</f>
        <v>461</v>
      </c>
      <c r="I21" s="227">
        <f t="shared" si="1"/>
        <v>672</v>
      </c>
      <c r="J21" s="313">
        <f>SUM(J19:J20)</f>
        <v>178</v>
      </c>
      <c r="K21" s="314">
        <f>SUM(K19:K20)</f>
        <v>183</v>
      </c>
      <c r="L21" s="227">
        <f t="shared" si="2"/>
        <v>361</v>
      </c>
      <c r="M21" s="313">
        <f>SUM(M19:M20)</f>
        <v>126</v>
      </c>
      <c r="N21" s="314">
        <f>SUM(N19:N20)</f>
        <v>337</v>
      </c>
      <c r="O21" s="315">
        <f t="shared" si="3"/>
        <v>463</v>
      </c>
      <c r="P21" s="313">
        <f>SUM(P19:P20)</f>
        <v>93</v>
      </c>
      <c r="Q21" s="314">
        <f>SUM(Q19:Q20)</f>
        <v>64</v>
      </c>
      <c r="R21" s="227">
        <f t="shared" si="4"/>
        <v>157</v>
      </c>
      <c r="S21" s="313">
        <f>SUM(S19:S20)</f>
        <v>181</v>
      </c>
      <c r="T21" s="314">
        <f>SUM(T19:T20)</f>
        <v>82</v>
      </c>
      <c r="U21" s="227">
        <f t="shared" si="5"/>
        <v>263</v>
      </c>
      <c r="V21" s="313">
        <f>SUM(V19:V20)</f>
        <v>65</v>
      </c>
      <c r="W21" s="314">
        <f>SUM(W19:W20)</f>
        <v>161</v>
      </c>
      <c r="X21" s="227">
        <f t="shared" si="6"/>
        <v>226</v>
      </c>
      <c r="Y21" s="313">
        <f>SUM(Y19:Y20)</f>
        <v>280</v>
      </c>
      <c r="Z21" s="314">
        <f>SUM(Z19:Z20)</f>
        <v>351</v>
      </c>
      <c r="AA21" s="227">
        <f t="shared" si="7"/>
        <v>631</v>
      </c>
      <c r="AB21" s="313">
        <f>SUM(AB19:AB20)</f>
        <v>68</v>
      </c>
      <c r="AC21" s="314">
        <f>SUM(AC19:AC20)</f>
        <v>66</v>
      </c>
      <c r="AD21" s="227">
        <f t="shared" si="8"/>
        <v>134</v>
      </c>
      <c r="AE21" s="860" t="s">
        <v>197</v>
      </c>
      <c r="AF21" s="861"/>
      <c r="AG21" s="862"/>
      <c r="AH21" s="313">
        <f>SUM(AH19:AH20)</f>
        <v>121</v>
      </c>
      <c r="AI21" s="314">
        <f>SUM(AI19:AI20)</f>
        <v>84</v>
      </c>
      <c r="AJ21" s="227">
        <f t="shared" si="9"/>
        <v>205</v>
      </c>
      <c r="AK21" s="313">
        <f>SUM(AK19:AK20)</f>
        <v>256</v>
      </c>
      <c r="AL21" s="314">
        <f>SUM(AL19:AL20)</f>
        <v>455</v>
      </c>
      <c r="AM21" s="227">
        <f t="shared" si="10"/>
        <v>711</v>
      </c>
      <c r="AN21" s="313">
        <f>SUM(AN19:AN20)</f>
        <v>105</v>
      </c>
      <c r="AO21" s="314">
        <f>SUM(AO19:AO20)</f>
        <v>242</v>
      </c>
      <c r="AP21" s="227">
        <f t="shared" si="11"/>
        <v>347</v>
      </c>
      <c r="AQ21" s="313">
        <f>SUM(AQ19:AQ20)</f>
        <v>91</v>
      </c>
      <c r="AR21" s="314">
        <f>SUM(AR19:AR20)</f>
        <v>535</v>
      </c>
      <c r="AS21" s="227">
        <f t="shared" si="12"/>
        <v>626</v>
      </c>
      <c r="AT21" s="313">
        <f>SUM(AT19:AT20)</f>
        <v>159</v>
      </c>
      <c r="AU21" s="314">
        <f>SUM(AU19:AU20)</f>
        <v>484</v>
      </c>
      <c r="AV21" s="227">
        <f t="shared" si="13"/>
        <v>643</v>
      </c>
      <c r="AW21" s="313">
        <f>SUM(AW19:AW20)</f>
        <v>51</v>
      </c>
      <c r="AX21" s="314">
        <f>SUM(AX19:AX20)</f>
        <v>15</v>
      </c>
      <c r="AY21" s="227">
        <f t="shared" si="14"/>
        <v>66</v>
      </c>
      <c r="AZ21" s="313">
        <f>SUM(AZ19:AZ20)</f>
        <v>96</v>
      </c>
      <c r="BA21" s="314">
        <f>SUM(BA19:BA20)</f>
        <v>19</v>
      </c>
      <c r="BB21" s="227">
        <f t="shared" si="15"/>
        <v>115</v>
      </c>
      <c r="BC21" s="313">
        <f>SUM(BC19:BC20)</f>
        <v>47</v>
      </c>
      <c r="BD21" s="314">
        <f>SUM(BD19:BD20)</f>
        <v>20</v>
      </c>
      <c r="BE21" s="227">
        <f t="shared" si="16"/>
        <v>67</v>
      </c>
      <c r="BF21" s="313">
        <f>SUM(BF19:BF20)</f>
        <v>130</v>
      </c>
      <c r="BG21" s="314">
        <f>SUM(BG19:BG20)</f>
        <v>149</v>
      </c>
      <c r="BH21" s="227">
        <f t="shared" si="17"/>
        <v>279</v>
      </c>
      <c r="BI21" s="860" t="s">
        <v>197</v>
      </c>
      <c r="BJ21" s="861"/>
      <c r="BK21" s="862"/>
      <c r="BL21" s="313">
        <f>SUM(BL19:BL20)</f>
        <v>444</v>
      </c>
      <c r="BM21" s="314">
        <f>SUM(BM19:BM20)</f>
        <v>636</v>
      </c>
      <c r="BN21" s="227">
        <f t="shared" si="18"/>
        <v>1080</v>
      </c>
      <c r="BO21" s="313">
        <f>SUM(BO19:BO20)</f>
        <v>146</v>
      </c>
      <c r="BP21" s="314">
        <f>SUM(BP19:BP20)</f>
        <v>103</v>
      </c>
      <c r="BQ21" s="227">
        <f t="shared" si="19"/>
        <v>249</v>
      </c>
      <c r="BR21" s="313">
        <f>SUM(BR19:BR20)</f>
        <v>7</v>
      </c>
      <c r="BS21" s="314">
        <f>SUM(BS19:BS20)</f>
        <v>752</v>
      </c>
      <c r="BT21" s="227">
        <f t="shared" si="20"/>
        <v>759</v>
      </c>
      <c r="BU21" s="847"/>
      <c r="BV21" s="313">
        <f>SUM(BV19:BV20)</f>
        <v>2</v>
      </c>
      <c r="BW21" s="227">
        <f t="shared" si="21"/>
        <v>2</v>
      </c>
      <c r="BX21" s="313">
        <f t="shared" si="22"/>
        <v>3062</v>
      </c>
      <c r="BY21" s="314">
        <f t="shared" si="23"/>
        <v>5483</v>
      </c>
      <c r="BZ21" s="227">
        <f t="shared" si="24"/>
        <v>8545</v>
      </c>
    </row>
    <row r="22" spans="1:78" ht="34.950000000000003" customHeight="1" x14ac:dyDescent="0.2">
      <c r="A22" s="814" t="s">
        <v>636</v>
      </c>
      <c r="B22" s="815"/>
      <c r="C22" s="816"/>
      <c r="D22" s="863" t="s">
        <v>1125</v>
      </c>
      <c r="E22" s="864"/>
      <c r="F22" s="865"/>
      <c r="G22" s="863" t="s">
        <v>1126</v>
      </c>
      <c r="H22" s="864"/>
      <c r="I22" s="865"/>
      <c r="J22" s="863" t="s">
        <v>1127</v>
      </c>
      <c r="K22" s="864"/>
      <c r="L22" s="865"/>
      <c r="M22" s="866" t="s">
        <v>1128</v>
      </c>
      <c r="N22" s="867"/>
      <c r="O22" s="868"/>
      <c r="P22" s="869" t="s">
        <v>1129</v>
      </c>
      <c r="Q22" s="864"/>
      <c r="R22" s="865"/>
      <c r="S22" s="869" t="s">
        <v>1130</v>
      </c>
      <c r="T22" s="864"/>
      <c r="U22" s="865"/>
      <c r="V22" s="863">
        <v>44771</v>
      </c>
      <c r="W22" s="864"/>
      <c r="X22" s="865"/>
      <c r="Y22" s="869" t="s">
        <v>1131</v>
      </c>
      <c r="Z22" s="864"/>
      <c r="AA22" s="865"/>
      <c r="AB22" s="869">
        <v>44791</v>
      </c>
      <c r="AC22" s="864"/>
      <c r="AD22" s="865"/>
      <c r="AE22" s="814" t="s">
        <v>636</v>
      </c>
      <c r="AF22" s="815"/>
      <c r="AG22" s="816"/>
      <c r="AH22" s="869" t="s">
        <v>1133</v>
      </c>
      <c r="AI22" s="864"/>
      <c r="AJ22" s="865"/>
      <c r="AK22" s="869" t="s">
        <v>1132</v>
      </c>
      <c r="AL22" s="864"/>
      <c r="AM22" s="865"/>
      <c r="AN22" s="863">
        <v>44810</v>
      </c>
      <c r="AO22" s="864"/>
      <c r="AP22" s="865"/>
      <c r="AQ22" s="863" t="s">
        <v>1134</v>
      </c>
      <c r="AR22" s="864"/>
      <c r="AS22" s="865"/>
      <c r="AT22" s="863" t="s">
        <v>1135</v>
      </c>
      <c r="AU22" s="864"/>
      <c r="AV22" s="865"/>
      <c r="AW22" s="869" t="s">
        <v>1136</v>
      </c>
      <c r="AX22" s="864"/>
      <c r="AY22" s="865"/>
      <c r="AZ22" s="863" t="s">
        <v>1137</v>
      </c>
      <c r="BA22" s="864"/>
      <c r="BB22" s="865"/>
      <c r="BC22" s="863">
        <v>44820</v>
      </c>
      <c r="BD22" s="864"/>
      <c r="BE22" s="865"/>
      <c r="BF22" s="863" t="s">
        <v>1138</v>
      </c>
      <c r="BG22" s="864"/>
      <c r="BH22" s="865"/>
      <c r="BI22" s="814" t="s">
        <v>636</v>
      </c>
      <c r="BJ22" s="815"/>
      <c r="BK22" s="816"/>
      <c r="BL22" s="863" t="s">
        <v>1139</v>
      </c>
      <c r="BM22" s="864"/>
      <c r="BN22" s="865"/>
      <c r="BO22" s="869" t="s">
        <v>1140</v>
      </c>
      <c r="BP22" s="864"/>
      <c r="BQ22" s="865"/>
      <c r="BR22" s="863" t="s">
        <v>1141</v>
      </c>
      <c r="BS22" s="864"/>
      <c r="BT22" s="865"/>
      <c r="BU22" s="873"/>
      <c r="BV22" s="874"/>
      <c r="BW22" s="874"/>
      <c r="BX22" s="874"/>
      <c r="BY22" s="874"/>
      <c r="BZ22" s="875"/>
    </row>
    <row r="23" spans="1:78" ht="34.950000000000003" customHeight="1" x14ac:dyDescent="0.2">
      <c r="A23" s="822" t="s">
        <v>637</v>
      </c>
      <c r="B23" s="823"/>
      <c r="C23" s="824"/>
      <c r="D23" s="870">
        <v>5</v>
      </c>
      <c r="E23" s="871"/>
      <c r="F23" s="872"/>
      <c r="G23" s="870">
        <v>4</v>
      </c>
      <c r="H23" s="871"/>
      <c r="I23" s="872"/>
      <c r="J23" s="870">
        <v>2</v>
      </c>
      <c r="K23" s="871"/>
      <c r="L23" s="872"/>
      <c r="M23" s="879">
        <v>2</v>
      </c>
      <c r="N23" s="880"/>
      <c r="O23" s="881"/>
      <c r="P23" s="870">
        <v>2</v>
      </c>
      <c r="Q23" s="871"/>
      <c r="R23" s="872"/>
      <c r="S23" s="870">
        <v>2.5</v>
      </c>
      <c r="T23" s="871"/>
      <c r="U23" s="872"/>
      <c r="V23" s="870">
        <v>1</v>
      </c>
      <c r="W23" s="871"/>
      <c r="X23" s="872"/>
      <c r="Y23" s="870">
        <v>3.5</v>
      </c>
      <c r="Z23" s="871"/>
      <c r="AA23" s="872"/>
      <c r="AB23" s="870">
        <v>1</v>
      </c>
      <c r="AC23" s="871"/>
      <c r="AD23" s="872"/>
      <c r="AE23" s="822" t="s">
        <v>637</v>
      </c>
      <c r="AF23" s="823"/>
      <c r="AG23" s="824"/>
      <c r="AH23" s="870">
        <v>1.5</v>
      </c>
      <c r="AI23" s="871"/>
      <c r="AJ23" s="872"/>
      <c r="AK23" s="870">
        <v>4</v>
      </c>
      <c r="AL23" s="871"/>
      <c r="AM23" s="872"/>
      <c r="AN23" s="870">
        <v>1</v>
      </c>
      <c r="AO23" s="871"/>
      <c r="AP23" s="872"/>
      <c r="AQ23" s="870">
        <v>2</v>
      </c>
      <c r="AR23" s="871"/>
      <c r="AS23" s="872"/>
      <c r="AT23" s="870">
        <v>2</v>
      </c>
      <c r="AU23" s="871"/>
      <c r="AV23" s="872"/>
      <c r="AW23" s="870">
        <v>1</v>
      </c>
      <c r="AX23" s="871"/>
      <c r="AY23" s="872"/>
      <c r="AZ23" s="870">
        <v>0.5</v>
      </c>
      <c r="BA23" s="871"/>
      <c r="BB23" s="872"/>
      <c r="BC23" s="870">
        <v>1</v>
      </c>
      <c r="BD23" s="871"/>
      <c r="BE23" s="872"/>
      <c r="BF23" s="870">
        <v>2</v>
      </c>
      <c r="BG23" s="871"/>
      <c r="BH23" s="872"/>
      <c r="BI23" s="822" t="s">
        <v>637</v>
      </c>
      <c r="BJ23" s="823"/>
      <c r="BK23" s="824"/>
      <c r="BL23" s="870">
        <v>5</v>
      </c>
      <c r="BM23" s="871"/>
      <c r="BN23" s="872"/>
      <c r="BO23" s="870">
        <v>2.5</v>
      </c>
      <c r="BP23" s="871"/>
      <c r="BQ23" s="872"/>
      <c r="BR23" s="870">
        <v>0.5</v>
      </c>
      <c r="BS23" s="871"/>
      <c r="BT23" s="872"/>
      <c r="BU23" s="876"/>
      <c r="BV23" s="877"/>
      <c r="BW23" s="877"/>
      <c r="BX23" s="877"/>
      <c r="BY23" s="877"/>
      <c r="BZ23" s="878"/>
    </row>
  </sheetData>
  <mergeCells count="190">
    <mergeCell ref="AK23:AM23"/>
    <mergeCell ref="AE23:AG23"/>
    <mergeCell ref="AB23:AD23"/>
    <mergeCell ref="A23:C23"/>
    <mergeCell ref="D23:F23"/>
    <mergeCell ref="G23:I23"/>
    <mergeCell ref="J23:L23"/>
    <mergeCell ref="M23:O23"/>
    <mergeCell ref="P23:R23"/>
    <mergeCell ref="AH23:AJ23"/>
    <mergeCell ref="AN23:AP23"/>
    <mergeCell ref="AQ23:AS23"/>
    <mergeCell ref="AT23:AV23"/>
    <mergeCell ref="AW23:AY23"/>
    <mergeCell ref="AZ23:BB23"/>
    <mergeCell ref="S23:U23"/>
    <mergeCell ref="V23:X23"/>
    <mergeCell ref="Y23:AA23"/>
    <mergeCell ref="BU22:BZ23"/>
    <mergeCell ref="AN22:AP22"/>
    <mergeCell ref="AQ22:AS22"/>
    <mergeCell ref="AT22:AV22"/>
    <mergeCell ref="AW22:AY22"/>
    <mergeCell ref="AZ22:BB22"/>
    <mergeCell ref="BC22:BE22"/>
    <mergeCell ref="BC23:BE23"/>
    <mergeCell ref="BF23:BH23"/>
    <mergeCell ref="BI23:BK23"/>
    <mergeCell ref="BL23:BN23"/>
    <mergeCell ref="BR23:BT23"/>
    <mergeCell ref="BO23:BQ23"/>
    <mergeCell ref="BL22:BN22"/>
    <mergeCell ref="BR22:BT22"/>
    <mergeCell ref="BO22:BQ22"/>
    <mergeCell ref="A21:C21"/>
    <mergeCell ref="AE21:AG21"/>
    <mergeCell ref="BI21:BK21"/>
    <mergeCell ref="A22:C22"/>
    <mergeCell ref="D22:F22"/>
    <mergeCell ref="G22:I22"/>
    <mergeCell ref="J22:L22"/>
    <mergeCell ref="M22:O22"/>
    <mergeCell ref="P22:R22"/>
    <mergeCell ref="S22:U22"/>
    <mergeCell ref="BF22:BH22"/>
    <mergeCell ref="BI22:BK22"/>
    <mergeCell ref="V22:X22"/>
    <mergeCell ref="Y22:AA22"/>
    <mergeCell ref="AK22:AM22"/>
    <mergeCell ref="AE22:AG22"/>
    <mergeCell ref="AB22:AD22"/>
    <mergeCell ref="AH22:AJ22"/>
    <mergeCell ref="A19:C19"/>
    <mergeCell ref="AE19:AG19"/>
    <mergeCell ref="BI19:BK19"/>
    <mergeCell ref="A20:C20"/>
    <mergeCell ref="AE20:AG20"/>
    <mergeCell ref="BI20:BK20"/>
    <mergeCell ref="A18:C18"/>
    <mergeCell ref="AE18:AG18"/>
    <mergeCell ref="BI18:BK18"/>
    <mergeCell ref="A16:C16"/>
    <mergeCell ref="AE16:AG16"/>
    <mergeCell ref="BI16:BK16"/>
    <mergeCell ref="A17:C17"/>
    <mergeCell ref="AE17:AG17"/>
    <mergeCell ref="BI17:BK17"/>
    <mergeCell ref="A14:C14"/>
    <mergeCell ref="AE14:AG14"/>
    <mergeCell ref="BI14:BK14"/>
    <mergeCell ref="A15:C15"/>
    <mergeCell ref="AE15:AG15"/>
    <mergeCell ref="BI15:BK15"/>
    <mergeCell ref="A12:C12"/>
    <mergeCell ref="AE12:AG12"/>
    <mergeCell ref="BI12:BK12"/>
    <mergeCell ref="A13:C13"/>
    <mergeCell ref="AE13:AG13"/>
    <mergeCell ref="BI13:BK13"/>
    <mergeCell ref="BI9:BK9"/>
    <mergeCell ref="A10:C10"/>
    <mergeCell ref="AE10:AG10"/>
    <mergeCell ref="BI10:BK10"/>
    <mergeCell ref="A11:C11"/>
    <mergeCell ref="AE11:AG11"/>
    <mergeCell ref="BI11:BK11"/>
    <mergeCell ref="BW5:BW7"/>
    <mergeCell ref="BX5:BX7"/>
    <mergeCell ref="BY5:BY7"/>
    <mergeCell ref="BZ5:BZ7"/>
    <mergeCell ref="A8:C8"/>
    <mergeCell ref="AE8:AG8"/>
    <mergeCell ref="BI8:BK8"/>
    <mergeCell ref="BU8:BU21"/>
    <mergeCell ref="A9:C9"/>
    <mergeCell ref="AE9:AG9"/>
    <mergeCell ref="BT5:BT7"/>
    <mergeCell ref="BO5:BO7"/>
    <mergeCell ref="BP5:BP7"/>
    <mergeCell ref="BQ5:BQ7"/>
    <mergeCell ref="BU5:BU7"/>
    <mergeCell ref="BV5:BV7"/>
    <mergeCell ref="BI5:BK7"/>
    <mergeCell ref="BL5:BL7"/>
    <mergeCell ref="BM5:BM7"/>
    <mergeCell ref="BN5:BN7"/>
    <mergeCell ref="BR5:BR7"/>
    <mergeCell ref="BS5:BS7"/>
    <mergeCell ref="BC5:BC7"/>
    <mergeCell ref="BD5:BD7"/>
    <mergeCell ref="BE5:BE7"/>
    <mergeCell ref="BF5:BF7"/>
    <mergeCell ref="BG5:BG7"/>
    <mergeCell ref="BH5:BH7"/>
    <mergeCell ref="AW5:AW7"/>
    <mergeCell ref="AX5:AX7"/>
    <mergeCell ref="AY5:AY7"/>
    <mergeCell ref="AZ5:AZ7"/>
    <mergeCell ref="BA5:BA7"/>
    <mergeCell ref="BB5:BB7"/>
    <mergeCell ref="AQ5:AQ7"/>
    <mergeCell ref="AR5:AR7"/>
    <mergeCell ref="AS5:AS7"/>
    <mergeCell ref="AT5:AT7"/>
    <mergeCell ref="AU5:AU7"/>
    <mergeCell ref="AV5:AV7"/>
    <mergeCell ref="AH5:AH7"/>
    <mergeCell ref="AI5:AI7"/>
    <mergeCell ref="AJ5:AJ7"/>
    <mergeCell ref="AN5:AN7"/>
    <mergeCell ref="AO5:AO7"/>
    <mergeCell ref="AP5:AP7"/>
    <mergeCell ref="AL5:AL7"/>
    <mergeCell ref="AM5:AM7"/>
    <mergeCell ref="AK5:AK7"/>
    <mergeCell ref="AE5:AG7"/>
    <mergeCell ref="AB5:AB7"/>
    <mergeCell ref="AC5:AC7"/>
    <mergeCell ref="AD5:AD7"/>
    <mergeCell ref="W5:W7"/>
    <mergeCell ref="X5:X7"/>
    <mergeCell ref="Y5:Y7"/>
    <mergeCell ref="Z5:Z7"/>
    <mergeCell ref="AA5:AA7"/>
    <mergeCell ref="Q5:Q7"/>
    <mergeCell ref="R5:R7"/>
    <mergeCell ref="S5:S7"/>
    <mergeCell ref="T5:T7"/>
    <mergeCell ref="U5:U7"/>
    <mergeCell ref="V5:V7"/>
    <mergeCell ref="K5:K7"/>
    <mergeCell ref="L5:L7"/>
    <mergeCell ref="M5:M7"/>
    <mergeCell ref="N5:N7"/>
    <mergeCell ref="O5:O7"/>
    <mergeCell ref="P5:P7"/>
    <mergeCell ref="BU2:BW4"/>
    <mergeCell ref="BX2:BZ4"/>
    <mergeCell ref="A5:C7"/>
    <mergeCell ref="D5:D7"/>
    <mergeCell ref="E5:E7"/>
    <mergeCell ref="F5:F7"/>
    <mergeCell ref="G5:G7"/>
    <mergeCell ref="H5:H7"/>
    <mergeCell ref="I5:I7"/>
    <mergeCell ref="J5:J7"/>
    <mergeCell ref="BC2:BE4"/>
    <mergeCell ref="BF2:BH4"/>
    <mergeCell ref="BI2:BK4"/>
    <mergeCell ref="BL2:BN4"/>
    <mergeCell ref="BR2:BT4"/>
    <mergeCell ref="BO2:BQ4"/>
    <mergeCell ref="AH2:AJ4"/>
    <mergeCell ref="AN2:AP4"/>
    <mergeCell ref="AQ2:AS4"/>
    <mergeCell ref="AT2:AV4"/>
    <mergeCell ref="AW2:AY4"/>
    <mergeCell ref="AZ2:BB4"/>
    <mergeCell ref="S2:U4"/>
    <mergeCell ref="V2:X4"/>
    <mergeCell ref="Y2:AA4"/>
    <mergeCell ref="AK2:AM4"/>
    <mergeCell ref="AE2:AG4"/>
    <mergeCell ref="AB2:AD4"/>
    <mergeCell ref="A2:C4"/>
    <mergeCell ref="D2:F4"/>
    <mergeCell ref="G2:I4"/>
    <mergeCell ref="J2:L4"/>
    <mergeCell ref="M2:O4"/>
    <mergeCell ref="P2:R4"/>
  </mergeCells>
  <phoneticPr fontId="2"/>
  <pageMargins left="0.59055118110236227" right="0.59055118110236227" top="0.59055118110236227" bottom="0.59055118110236227" header="0.51181102362204722" footer="0.51181102362204722"/>
  <pageSetup paperSize="9" fitToWidth="0" orientation="portrait" blackAndWhite="1" horizontalDpi="1200" verticalDpi="1200" r:id="rId1"/>
  <colBreaks count="4" manualBreakCount="4">
    <brk id="15" max="1048575" man="1"/>
    <brk id="30" max="22" man="1"/>
    <brk id="45" max="1048575" man="1"/>
    <brk id="6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view="pageBreakPreview" zoomScale="85" zoomScaleNormal="100" zoomScaleSheetLayoutView="85" workbookViewId="0"/>
  </sheetViews>
  <sheetFormatPr defaultColWidth="3.109375" defaultRowHeight="22.5" customHeight="1" x14ac:dyDescent="0.2"/>
  <cols>
    <col min="1" max="2" width="3.77734375" style="3" customWidth="1"/>
    <col min="3" max="3" width="3.109375" style="3" customWidth="1"/>
    <col min="4" max="16384" width="3.109375" style="3"/>
  </cols>
  <sheetData>
    <row r="1" spans="1:29" s="246" customFormat="1" ht="22.5" customHeight="1" x14ac:dyDescent="0.2">
      <c r="A1" s="90" t="s">
        <v>641</v>
      </c>
      <c r="B1" s="15" t="s">
        <v>640</v>
      </c>
      <c r="C1" s="10"/>
    </row>
    <row r="2" spans="1:29" ht="22.5" customHeight="1" x14ac:dyDescent="0.2">
      <c r="B2" s="394" t="s">
        <v>956</v>
      </c>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row>
    <row r="3" spans="1:29" ht="22.5" customHeight="1" x14ac:dyDescent="0.2">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row>
    <row r="4" spans="1:29" ht="22.5" customHeight="1" x14ac:dyDescent="0.2">
      <c r="A4" s="158"/>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row>
    <row r="5" spans="1:29" ht="22.5" customHeight="1" x14ac:dyDescent="0.2">
      <c r="A5" s="158"/>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row>
    <row r="6" spans="1:29" ht="22.5" customHeight="1" x14ac:dyDescent="0.2">
      <c r="A6" s="158"/>
      <c r="B6" s="394"/>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row>
    <row r="7" spans="1:29" s="246" customFormat="1" ht="22.5" customHeight="1" x14ac:dyDescent="0.2">
      <c r="A7" s="245"/>
      <c r="B7" s="246" t="s">
        <v>642</v>
      </c>
      <c r="C7" s="245"/>
      <c r="D7" s="245"/>
      <c r="E7" s="245"/>
      <c r="F7" s="245"/>
      <c r="G7" s="245"/>
      <c r="H7" s="245"/>
      <c r="I7" s="245"/>
      <c r="J7" s="245"/>
      <c r="K7" s="245"/>
      <c r="L7" s="245"/>
      <c r="M7" s="245"/>
      <c r="N7" s="245"/>
      <c r="O7" s="245"/>
      <c r="P7" s="245"/>
      <c r="Q7" s="245"/>
      <c r="R7" s="245"/>
      <c r="S7" s="245"/>
      <c r="T7" s="245"/>
      <c r="U7" s="245"/>
      <c r="V7" s="245"/>
      <c r="W7" s="245"/>
      <c r="X7" s="245"/>
    </row>
    <row r="8" spans="1:29" ht="22.5" customHeight="1" x14ac:dyDescent="0.2">
      <c r="C8" s="472" t="s">
        <v>578</v>
      </c>
      <c r="D8" s="473"/>
      <c r="E8" s="473"/>
      <c r="F8" s="473"/>
      <c r="G8" s="473"/>
      <c r="H8" s="473"/>
      <c r="I8" s="474"/>
      <c r="J8" s="919" t="s">
        <v>644</v>
      </c>
      <c r="K8" s="920"/>
      <c r="L8" s="920"/>
      <c r="M8" s="920"/>
      <c r="N8" s="920"/>
      <c r="O8" s="920"/>
      <c r="P8" s="920"/>
      <c r="Q8" s="920"/>
      <c r="R8" s="920"/>
      <c r="S8" s="920"/>
      <c r="T8" s="920"/>
      <c r="U8" s="920"/>
      <c r="V8" s="920"/>
      <c r="W8" s="920"/>
      <c r="X8" s="920"/>
      <c r="Y8" s="920"/>
      <c r="Z8" s="920"/>
      <c r="AA8" s="920"/>
      <c r="AB8" s="920"/>
      <c r="AC8" s="921"/>
    </row>
    <row r="9" spans="1:29" ht="22.5" customHeight="1" x14ac:dyDescent="0.2">
      <c r="C9" s="338" t="s">
        <v>326</v>
      </c>
      <c r="D9" s="882" t="s">
        <v>219</v>
      </c>
      <c r="E9" s="882"/>
      <c r="F9" s="882"/>
      <c r="G9" s="882"/>
      <c r="H9" s="882"/>
      <c r="I9" s="883"/>
      <c r="J9" s="922"/>
      <c r="K9" s="882"/>
      <c r="L9" s="882"/>
      <c r="M9" s="882"/>
      <c r="N9" s="882"/>
      <c r="O9" s="882"/>
      <c r="P9" s="882"/>
      <c r="Q9" s="882"/>
      <c r="R9" s="882"/>
      <c r="S9" s="882"/>
      <c r="T9" s="882"/>
      <c r="U9" s="882"/>
      <c r="V9" s="882"/>
      <c r="W9" s="882"/>
      <c r="X9" s="882"/>
      <c r="Y9" s="882"/>
      <c r="Z9" s="882"/>
      <c r="AA9" s="882"/>
      <c r="AB9" s="882"/>
      <c r="AC9" s="883"/>
    </row>
    <row r="10" spans="1:29" ht="22.5" customHeight="1" x14ac:dyDescent="0.2">
      <c r="C10" s="255" t="s">
        <v>242</v>
      </c>
      <c r="D10" s="429" t="s">
        <v>213</v>
      </c>
      <c r="E10" s="429"/>
      <c r="F10" s="429"/>
      <c r="G10" s="429"/>
      <c r="H10" s="429"/>
      <c r="I10" s="884"/>
      <c r="J10" s="428"/>
      <c r="K10" s="429"/>
      <c r="L10" s="429"/>
      <c r="M10" s="429"/>
      <c r="N10" s="429"/>
      <c r="O10" s="429"/>
      <c r="P10" s="429"/>
      <c r="Q10" s="429"/>
      <c r="R10" s="429"/>
      <c r="S10" s="429"/>
      <c r="T10" s="429"/>
      <c r="U10" s="429"/>
      <c r="V10" s="429"/>
      <c r="W10" s="429"/>
      <c r="X10" s="429"/>
      <c r="Y10" s="429"/>
      <c r="Z10" s="429"/>
      <c r="AA10" s="429"/>
      <c r="AB10" s="429"/>
      <c r="AC10" s="884"/>
    </row>
    <row r="11" spans="1:29" ht="22.5" customHeight="1" x14ac:dyDescent="0.2">
      <c r="C11" s="255" t="s">
        <v>243</v>
      </c>
      <c r="D11" s="429" t="s">
        <v>237</v>
      </c>
      <c r="E11" s="429"/>
      <c r="F11" s="429"/>
      <c r="G11" s="429"/>
      <c r="H11" s="429"/>
      <c r="I11" s="884"/>
      <c r="J11" s="428" t="s">
        <v>238</v>
      </c>
      <c r="K11" s="429"/>
      <c r="L11" s="429"/>
      <c r="M11" s="429"/>
      <c r="N11" s="429"/>
      <c r="O11" s="429"/>
      <c r="P11" s="429"/>
      <c r="Q11" s="429"/>
      <c r="R11" s="429"/>
      <c r="S11" s="429"/>
      <c r="T11" s="429"/>
      <c r="U11" s="429"/>
      <c r="V11" s="429"/>
      <c r="W11" s="429"/>
      <c r="X11" s="429"/>
      <c r="Y11" s="429"/>
      <c r="Z11" s="429"/>
      <c r="AA11" s="429"/>
      <c r="AB11" s="429"/>
      <c r="AC11" s="884"/>
    </row>
    <row r="12" spans="1:29" ht="22.5" customHeight="1" x14ac:dyDescent="0.2">
      <c r="C12" s="255" t="s">
        <v>239</v>
      </c>
      <c r="D12" s="429" t="s">
        <v>240</v>
      </c>
      <c r="E12" s="429"/>
      <c r="F12" s="429"/>
      <c r="G12" s="429"/>
      <c r="H12" s="429"/>
      <c r="I12" s="884"/>
      <c r="J12" s="428"/>
      <c r="K12" s="429"/>
      <c r="L12" s="429"/>
      <c r="M12" s="429"/>
      <c r="N12" s="429"/>
      <c r="O12" s="429"/>
      <c r="P12" s="429"/>
      <c r="Q12" s="429"/>
      <c r="R12" s="429"/>
      <c r="S12" s="429"/>
      <c r="T12" s="429"/>
      <c r="U12" s="429"/>
      <c r="V12" s="429"/>
      <c r="W12" s="429"/>
      <c r="X12" s="429"/>
      <c r="Y12" s="429"/>
      <c r="Z12" s="429"/>
      <c r="AA12" s="429"/>
      <c r="AB12" s="429"/>
      <c r="AC12" s="884"/>
    </row>
    <row r="13" spans="1:29" ht="22.5" customHeight="1" x14ac:dyDescent="0.2">
      <c r="C13" s="468" t="s">
        <v>244</v>
      </c>
      <c r="D13" s="429" t="s">
        <v>643</v>
      </c>
      <c r="E13" s="429"/>
      <c r="F13" s="429"/>
      <c r="G13" s="429"/>
      <c r="H13" s="429"/>
      <c r="I13" s="884"/>
      <c r="J13" s="906" t="s">
        <v>1157</v>
      </c>
      <c r="K13" s="907"/>
      <c r="L13" s="907"/>
      <c r="M13" s="907"/>
      <c r="N13" s="907"/>
      <c r="O13" s="907"/>
      <c r="P13" s="907"/>
      <c r="Q13" s="907"/>
      <c r="R13" s="907"/>
      <c r="S13" s="907"/>
      <c r="T13" s="907"/>
      <c r="U13" s="907"/>
      <c r="V13" s="907"/>
      <c r="W13" s="907"/>
      <c r="X13" s="907"/>
      <c r="Y13" s="907"/>
      <c r="Z13" s="907"/>
      <c r="AA13" s="907"/>
      <c r="AB13" s="907"/>
      <c r="AC13" s="908"/>
    </row>
    <row r="14" spans="1:29" ht="22.5" customHeight="1" x14ac:dyDescent="0.2">
      <c r="C14" s="468"/>
      <c r="D14" s="429"/>
      <c r="E14" s="429"/>
      <c r="F14" s="429"/>
      <c r="G14" s="429"/>
      <c r="H14" s="429"/>
      <c r="I14" s="884"/>
      <c r="J14" s="906"/>
      <c r="K14" s="907"/>
      <c r="L14" s="907"/>
      <c r="M14" s="907"/>
      <c r="N14" s="907"/>
      <c r="O14" s="907"/>
      <c r="P14" s="907"/>
      <c r="Q14" s="907"/>
      <c r="R14" s="907"/>
      <c r="S14" s="907"/>
      <c r="T14" s="907"/>
      <c r="U14" s="907"/>
      <c r="V14" s="907"/>
      <c r="W14" s="907"/>
      <c r="X14" s="907"/>
      <c r="Y14" s="907"/>
      <c r="Z14" s="907"/>
      <c r="AA14" s="907"/>
      <c r="AB14" s="907"/>
      <c r="AC14" s="908"/>
    </row>
    <row r="15" spans="1:29" ht="22.5" customHeight="1" x14ac:dyDescent="0.2">
      <c r="C15" s="339" t="s">
        <v>245</v>
      </c>
      <c r="D15" s="885" t="s">
        <v>241</v>
      </c>
      <c r="E15" s="885"/>
      <c r="F15" s="885"/>
      <c r="G15" s="885"/>
      <c r="H15" s="885"/>
      <c r="I15" s="886"/>
      <c r="J15" s="909" t="s">
        <v>1158</v>
      </c>
      <c r="K15" s="910"/>
      <c r="L15" s="910"/>
      <c r="M15" s="910"/>
      <c r="N15" s="910"/>
      <c r="O15" s="910"/>
      <c r="P15" s="910"/>
      <c r="Q15" s="910"/>
      <c r="R15" s="910"/>
      <c r="S15" s="910"/>
      <c r="T15" s="910"/>
      <c r="U15" s="910"/>
      <c r="V15" s="910"/>
      <c r="W15" s="910"/>
      <c r="X15" s="910"/>
      <c r="Y15" s="910"/>
      <c r="Z15" s="910"/>
      <c r="AA15" s="910"/>
      <c r="AB15" s="910"/>
      <c r="AC15" s="911"/>
    </row>
    <row r="16" spans="1:29" ht="22.5" customHeight="1" x14ac:dyDescent="0.2">
      <c r="A16" s="246"/>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row>
    <row r="17" spans="1:29" ht="22.5" customHeight="1" x14ac:dyDescent="0.2">
      <c r="A17" s="246"/>
      <c r="B17" s="246" t="s">
        <v>246</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row>
    <row r="18" spans="1:29" ht="22.5" customHeight="1" x14ac:dyDescent="0.2">
      <c r="A18" s="246"/>
      <c r="B18" s="246"/>
      <c r="C18" s="246" t="s">
        <v>651</v>
      </c>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row>
    <row r="19" spans="1:29" ht="24" customHeight="1" x14ac:dyDescent="0.2">
      <c r="A19" s="246"/>
      <c r="B19" s="246"/>
      <c r="C19" s="887" t="s">
        <v>645</v>
      </c>
      <c r="D19" s="888"/>
      <c r="E19" s="888"/>
      <c r="F19" s="888"/>
      <c r="G19" s="889"/>
      <c r="H19" s="898" t="s">
        <v>647</v>
      </c>
      <c r="I19" s="899"/>
      <c r="J19" s="943" t="s">
        <v>648</v>
      </c>
      <c r="K19" s="943"/>
      <c r="L19" s="944"/>
      <c r="M19" s="930" t="s">
        <v>650</v>
      </c>
      <c r="N19" s="931"/>
      <c r="O19" s="931"/>
      <c r="P19" s="931"/>
      <c r="Q19" s="931"/>
      <c r="R19" s="931"/>
      <c r="S19" s="932"/>
      <c r="T19" s="914" t="s">
        <v>668</v>
      </c>
      <c r="U19" s="915"/>
      <c r="V19" s="915"/>
      <c r="W19" s="915"/>
      <c r="X19" s="915"/>
      <c r="Y19" s="915"/>
      <c r="Z19" s="915"/>
      <c r="AA19" s="915"/>
      <c r="AB19" s="915"/>
      <c r="AC19" s="916"/>
    </row>
    <row r="20" spans="1:29" ht="24" customHeight="1" x14ac:dyDescent="0.2">
      <c r="A20" s="246"/>
      <c r="B20" s="246"/>
      <c r="C20" s="890"/>
      <c r="D20" s="688"/>
      <c r="E20" s="688"/>
      <c r="F20" s="688"/>
      <c r="G20" s="689"/>
      <c r="H20" s="900"/>
      <c r="I20" s="644"/>
      <c r="J20" s="945"/>
      <c r="K20" s="945"/>
      <c r="L20" s="946"/>
      <c r="M20" s="401" t="s">
        <v>247</v>
      </c>
      <c r="N20" s="398"/>
      <c r="O20" s="398"/>
      <c r="P20" s="398" t="s">
        <v>649</v>
      </c>
      <c r="Q20" s="398"/>
      <c r="R20" s="917" t="s">
        <v>190</v>
      </c>
      <c r="S20" s="918"/>
      <c r="T20" s="401" t="s">
        <v>248</v>
      </c>
      <c r="U20" s="398"/>
      <c r="V20" s="398" t="s">
        <v>249</v>
      </c>
      <c r="W20" s="398"/>
      <c r="X20" s="398" t="s">
        <v>250</v>
      </c>
      <c r="Y20" s="398"/>
      <c r="Z20" s="398" t="s">
        <v>251</v>
      </c>
      <c r="AA20" s="398"/>
      <c r="AB20" s="917" t="s">
        <v>190</v>
      </c>
      <c r="AC20" s="918"/>
    </row>
    <row r="21" spans="1:29" ht="24" customHeight="1" x14ac:dyDescent="0.2">
      <c r="A21" s="246"/>
      <c r="B21" s="246"/>
      <c r="C21" s="891" t="s">
        <v>316</v>
      </c>
      <c r="D21" s="892"/>
      <c r="E21" s="892"/>
      <c r="F21" s="892"/>
      <c r="G21" s="893"/>
      <c r="H21" s="718">
        <v>0</v>
      </c>
      <c r="I21" s="901"/>
      <c r="J21" s="901">
        <v>0</v>
      </c>
      <c r="K21" s="901"/>
      <c r="L21" s="719"/>
      <c r="M21" s="929"/>
      <c r="N21" s="901"/>
      <c r="O21" s="901"/>
      <c r="P21" s="912"/>
      <c r="Q21" s="912"/>
      <c r="R21" s="912"/>
      <c r="S21" s="913"/>
      <c r="T21" s="933"/>
      <c r="U21" s="912"/>
      <c r="V21" s="912"/>
      <c r="W21" s="912"/>
      <c r="X21" s="912"/>
      <c r="Y21" s="912"/>
      <c r="Z21" s="912"/>
      <c r="AA21" s="912"/>
      <c r="AB21" s="912"/>
      <c r="AC21" s="913"/>
    </row>
    <row r="22" spans="1:29" ht="24" customHeight="1" x14ac:dyDescent="0.2">
      <c r="A22" s="246"/>
      <c r="B22" s="246"/>
      <c r="C22" s="895" t="s">
        <v>219</v>
      </c>
      <c r="D22" s="896"/>
      <c r="E22" s="896"/>
      <c r="F22" s="896"/>
      <c r="G22" s="897"/>
      <c r="H22" s="938"/>
      <c r="I22" s="938"/>
      <c r="J22" s="938"/>
      <c r="K22" s="938"/>
      <c r="L22" s="938"/>
      <c r="M22" s="937"/>
      <c r="N22" s="938"/>
      <c r="O22" s="938"/>
      <c r="P22" s="902"/>
      <c r="Q22" s="902"/>
      <c r="R22" s="902"/>
      <c r="S22" s="903"/>
      <c r="T22" s="934"/>
      <c r="U22" s="902"/>
      <c r="V22" s="902"/>
      <c r="W22" s="902"/>
      <c r="X22" s="902"/>
      <c r="Y22" s="902"/>
      <c r="Z22" s="902"/>
      <c r="AA22" s="902"/>
      <c r="AB22" s="902"/>
      <c r="AC22" s="903"/>
    </row>
    <row r="23" spans="1:29" ht="24" customHeight="1" x14ac:dyDescent="0.2">
      <c r="A23" s="246"/>
      <c r="B23" s="246"/>
      <c r="C23" s="340"/>
      <c r="D23" s="436" t="s">
        <v>252</v>
      </c>
      <c r="E23" s="436"/>
      <c r="F23" s="436"/>
      <c r="G23" s="894"/>
      <c r="H23" s="957">
        <v>0</v>
      </c>
      <c r="I23" s="940"/>
      <c r="J23" s="940">
        <v>0</v>
      </c>
      <c r="K23" s="940"/>
      <c r="L23" s="947"/>
      <c r="M23" s="939"/>
      <c r="N23" s="940"/>
      <c r="O23" s="940"/>
      <c r="P23" s="436"/>
      <c r="Q23" s="436"/>
      <c r="R23" s="436"/>
      <c r="S23" s="894"/>
      <c r="T23" s="438"/>
      <c r="U23" s="436"/>
      <c r="V23" s="436"/>
      <c r="W23" s="436"/>
      <c r="X23" s="436"/>
      <c r="Y23" s="436"/>
      <c r="Z23" s="436"/>
      <c r="AA23" s="436"/>
      <c r="AB23" s="436"/>
      <c r="AC23" s="894"/>
    </row>
    <row r="24" spans="1:29" ht="24" customHeight="1" x14ac:dyDescent="0.2">
      <c r="A24" s="246"/>
      <c r="B24" s="246"/>
      <c r="C24" s="341"/>
      <c r="D24" s="452" t="s">
        <v>317</v>
      </c>
      <c r="E24" s="452"/>
      <c r="F24" s="452"/>
      <c r="G24" s="904"/>
      <c r="H24" s="951">
        <v>0</v>
      </c>
      <c r="I24" s="942"/>
      <c r="J24" s="952"/>
      <c r="K24" s="952"/>
      <c r="L24" s="953"/>
      <c r="M24" s="941"/>
      <c r="N24" s="942"/>
      <c r="O24" s="942"/>
      <c r="P24" s="452"/>
      <c r="Q24" s="452"/>
      <c r="R24" s="452"/>
      <c r="S24" s="904"/>
      <c r="T24" s="451"/>
      <c r="U24" s="452"/>
      <c r="V24" s="452"/>
      <c r="W24" s="452"/>
      <c r="X24" s="452"/>
      <c r="Y24" s="452"/>
      <c r="Z24" s="452"/>
      <c r="AA24" s="452"/>
      <c r="AB24" s="452"/>
      <c r="AC24" s="904"/>
    </row>
    <row r="25" spans="1:29" ht="24" customHeight="1" x14ac:dyDescent="0.2">
      <c r="A25" s="246"/>
      <c r="B25" s="246"/>
      <c r="C25" s="895" t="s">
        <v>327</v>
      </c>
      <c r="D25" s="896"/>
      <c r="E25" s="896"/>
      <c r="F25" s="896"/>
      <c r="G25" s="897"/>
      <c r="H25" s="958"/>
      <c r="I25" s="958"/>
      <c r="J25" s="924"/>
      <c r="K25" s="924"/>
      <c r="L25" s="924"/>
      <c r="M25" s="923"/>
      <c r="N25" s="924"/>
      <c r="O25" s="924"/>
      <c r="P25" s="902"/>
      <c r="Q25" s="902"/>
      <c r="R25" s="902"/>
      <c r="S25" s="903"/>
      <c r="T25" s="934"/>
      <c r="U25" s="902"/>
      <c r="V25" s="902"/>
      <c r="W25" s="902"/>
      <c r="X25" s="902"/>
      <c r="Y25" s="902"/>
      <c r="Z25" s="902"/>
      <c r="AA25" s="902"/>
      <c r="AB25" s="902"/>
      <c r="AC25" s="903"/>
    </row>
    <row r="26" spans="1:29" ht="24" customHeight="1" x14ac:dyDescent="0.2">
      <c r="A26" s="246"/>
      <c r="B26" s="246"/>
      <c r="C26" s="340"/>
      <c r="D26" s="431" t="s">
        <v>328</v>
      </c>
      <c r="E26" s="431"/>
      <c r="F26" s="431"/>
      <c r="G26" s="432"/>
      <c r="H26" s="726">
        <v>0</v>
      </c>
      <c r="I26" s="732"/>
      <c r="J26" s="732">
        <v>0</v>
      </c>
      <c r="K26" s="732"/>
      <c r="L26" s="725"/>
      <c r="M26" s="731"/>
      <c r="N26" s="732"/>
      <c r="O26" s="732"/>
      <c r="P26" s="436"/>
      <c r="Q26" s="436"/>
      <c r="R26" s="436"/>
      <c r="S26" s="894"/>
      <c r="T26" s="438"/>
      <c r="U26" s="436"/>
      <c r="V26" s="436"/>
      <c r="W26" s="436"/>
      <c r="X26" s="436"/>
      <c r="Y26" s="436"/>
      <c r="Z26" s="436"/>
      <c r="AA26" s="436"/>
      <c r="AB26" s="436"/>
      <c r="AC26" s="894"/>
    </row>
    <row r="27" spans="1:29" ht="24" customHeight="1" x14ac:dyDescent="0.2">
      <c r="A27" s="246"/>
      <c r="B27" s="246"/>
      <c r="C27" s="341"/>
      <c r="D27" s="452" t="s">
        <v>230</v>
      </c>
      <c r="E27" s="452"/>
      <c r="F27" s="452"/>
      <c r="G27" s="904"/>
      <c r="H27" s="951"/>
      <c r="I27" s="942"/>
      <c r="J27" s="948"/>
      <c r="K27" s="948"/>
      <c r="L27" s="949"/>
      <c r="M27" s="925"/>
      <c r="N27" s="926"/>
      <c r="O27" s="926"/>
      <c r="P27" s="452"/>
      <c r="Q27" s="452"/>
      <c r="R27" s="452"/>
      <c r="S27" s="904"/>
      <c r="T27" s="451"/>
      <c r="U27" s="452"/>
      <c r="V27" s="452"/>
      <c r="W27" s="452"/>
      <c r="X27" s="452"/>
      <c r="Y27" s="452"/>
      <c r="Z27" s="452"/>
      <c r="AA27" s="452"/>
      <c r="AB27" s="452"/>
      <c r="AC27" s="904"/>
    </row>
    <row r="28" spans="1:29" ht="24" customHeight="1" x14ac:dyDescent="0.2">
      <c r="A28" s="246"/>
      <c r="B28" s="246"/>
      <c r="C28" s="933" t="s">
        <v>474</v>
      </c>
      <c r="D28" s="912"/>
      <c r="E28" s="912"/>
      <c r="F28" s="912"/>
      <c r="G28" s="913"/>
      <c r="H28" s="718">
        <v>117</v>
      </c>
      <c r="I28" s="901"/>
      <c r="J28" s="901">
        <v>581</v>
      </c>
      <c r="K28" s="901"/>
      <c r="L28" s="719"/>
      <c r="M28" s="927"/>
      <c r="N28" s="928"/>
      <c r="O28" s="928"/>
      <c r="P28" s="912"/>
      <c r="Q28" s="912"/>
      <c r="R28" s="912"/>
      <c r="S28" s="913"/>
      <c r="T28" s="933"/>
      <c r="U28" s="912"/>
      <c r="V28" s="912"/>
      <c r="W28" s="912"/>
      <c r="X28" s="912"/>
      <c r="Y28" s="912"/>
      <c r="Z28" s="912"/>
      <c r="AA28" s="912"/>
      <c r="AB28" s="912"/>
      <c r="AC28" s="913"/>
    </row>
    <row r="29" spans="1:29" ht="24" customHeight="1" x14ac:dyDescent="0.2">
      <c r="A29" s="246"/>
      <c r="B29" s="246"/>
      <c r="C29" s="891" t="s">
        <v>222</v>
      </c>
      <c r="D29" s="892"/>
      <c r="E29" s="892"/>
      <c r="F29" s="892"/>
      <c r="G29" s="893"/>
      <c r="H29" s="718">
        <v>0</v>
      </c>
      <c r="I29" s="901"/>
      <c r="J29" s="901">
        <v>0</v>
      </c>
      <c r="K29" s="901"/>
      <c r="L29" s="719"/>
      <c r="M29" s="929"/>
      <c r="N29" s="901"/>
      <c r="O29" s="901"/>
      <c r="P29" s="912"/>
      <c r="Q29" s="912"/>
      <c r="R29" s="912"/>
      <c r="S29" s="913"/>
      <c r="T29" s="933"/>
      <c r="U29" s="912"/>
      <c r="V29" s="912"/>
      <c r="W29" s="912"/>
      <c r="X29" s="912"/>
      <c r="Y29" s="912"/>
      <c r="Z29" s="912"/>
      <c r="AA29" s="912"/>
      <c r="AB29" s="912"/>
      <c r="AC29" s="913"/>
    </row>
    <row r="30" spans="1:29" ht="24" customHeight="1" x14ac:dyDescent="0.2">
      <c r="A30" s="246"/>
      <c r="B30" s="246"/>
      <c r="C30" s="891" t="s">
        <v>646</v>
      </c>
      <c r="D30" s="892"/>
      <c r="E30" s="892"/>
      <c r="F30" s="892"/>
      <c r="G30" s="893"/>
      <c r="H30" s="718">
        <v>16</v>
      </c>
      <c r="I30" s="901"/>
      <c r="J30" s="901">
        <v>70</v>
      </c>
      <c r="K30" s="901"/>
      <c r="L30" s="719"/>
      <c r="M30" s="929"/>
      <c r="N30" s="901"/>
      <c r="O30" s="901"/>
      <c r="P30" s="912"/>
      <c r="Q30" s="912"/>
      <c r="R30" s="912"/>
      <c r="S30" s="913"/>
      <c r="T30" s="933"/>
      <c r="U30" s="912"/>
      <c r="V30" s="912"/>
      <c r="W30" s="912"/>
      <c r="X30" s="912"/>
      <c r="Y30" s="912"/>
      <c r="Z30" s="912"/>
      <c r="AA30" s="912"/>
      <c r="AB30" s="912"/>
      <c r="AC30" s="913"/>
    </row>
    <row r="31" spans="1:29" ht="24" customHeight="1" x14ac:dyDescent="0.2">
      <c r="A31" s="246"/>
      <c r="B31" s="246"/>
      <c r="C31" s="895" t="s">
        <v>329</v>
      </c>
      <c r="D31" s="896"/>
      <c r="E31" s="896"/>
      <c r="F31" s="896"/>
      <c r="G31" s="897"/>
      <c r="H31" s="937"/>
      <c r="I31" s="938"/>
      <c r="J31" s="938"/>
      <c r="K31" s="938"/>
      <c r="L31" s="950"/>
      <c r="M31" s="937"/>
      <c r="N31" s="938"/>
      <c r="O31" s="938"/>
      <c r="P31" s="902"/>
      <c r="Q31" s="902"/>
      <c r="R31" s="902"/>
      <c r="S31" s="903"/>
      <c r="T31" s="934"/>
      <c r="U31" s="902"/>
      <c r="V31" s="902"/>
      <c r="W31" s="902"/>
      <c r="X31" s="902"/>
      <c r="Y31" s="902"/>
      <c r="Z31" s="902"/>
      <c r="AA31" s="902"/>
      <c r="AB31" s="902"/>
      <c r="AC31" s="903"/>
    </row>
    <row r="32" spans="1:29" ht="24" customHeight="1" x14ac:dyDescent="0.2">
      <c r="A32" s="246"/>
      <c r="B32" s="246"/>
      <c r="C32" s="340"/>
      <c r="D32" s="431" t="s">
        <v>328</v>
      </c>
      <c r="E32" s="431"/>
      <c r="F32" s="431"/>
      <c r="G32" s="432"/>
      <c r="H32" s="726">
        <v>9</v>
      </c>
      <c r="I32" s="732"/>
      <c r="J32" s="732">
        <v>17</v>
      </c>
      <c r="K32" s="732"/>
      <c r="L32" s="725"/>
      <c r="M32" s="731">
        <v>5</v>
      </c>
      <c r="N32" s="732"/>
      <c r="O32" s="732"/>
      <c r="P32" s="436"/>
      <c r="Q32" s="436"/>
      <c r="R32" s="436"/>
      <c r="S32" s="894"/>
      <c r="T32" s="438">
        <v>1</v>
      </c>
      <c r="U32" s="436"/>
      <c r="V32" s="436"/>
      <c r="W32" s="436"/>
      <c r="X32" s="436"/>
      <c r="Y32" s="436"/>
      <c r="Z32" s="436"/>
      <c r="AA32" s="436"/>
      <c r="AB32" s="436"/>
      <c r="AC32" s="894"/>
    </row>
    <row r="33" spans="1:29" ht="24" customHeight="1" x14ac:dyDescent="0.2">
      <c r="A33" s="246"/>
      <c r="B33" s="246"/>
      <c r="C33" s="341"/>
      <c r="D33" s="452" t="s">
        <v>330</v>
      </c>
      <c r="E33" s="452"/>
      <c r="F33" s="452"/>
      <c r="G33" s="904"/>
      <c r="H33" s="951"/>
      <c r="I33" s="942"/>
      <c r="J33" s="926"/>
      <c r="K33" s="926"/>
      <c r="L33" s="955"/>
      <c r="M33" s="925"/>
      <c r="N33" s="926"/>
      <c r="O33" s="926"/>
      <c r="P33" s="452"/>
      <c r="Q33" s="452"/>
      <c r="R33" s="452"/>
      <c r="S33" s="904"/>
      <c r="T33" s="451"/>
      <c r="U33" s="452"/>
      <c r="V33" s="452"/>
      <c r="W33" s="452"/>
      <c r="X33" s="452"/>
      <c r="Y33" s="452"/>
      <c r="Z33" s="452"/>
      <c r="AA33" s="452"/>
      <c r="AB33" s="452"/>
      <c r="AC33" s="904"/>
    </row>
    <row r="34" spans="1:29" ht="24" customHeight="1" x14ac:dyDescent="0.2">
      <c r="A34" s="246"/>
      <c r="B34" s="246"/>
      <c r="C34" s="619" t="s">
        <v>218</v>
      </c>
      <c r="D34" s="620"/>
      <c r="E34" s="620"/>
      <c r="F34" s="620"/>
      <c r="G34" s="621"/>
      <c r="H34" s="954">
        <f>SUM(H21,H26,H28,H29,H30,H32)</f>
        <v>142</v>
      </c>
      <c r="I34" s="936"/>
      <c r="J34" s="936">
        <f>SUM(J21,J26,J28,J29,J30,J32)</f>
        <v>668</v>
      </c>
      <c r="K34" s="936"/>
      <c r="L34" s="956"/>
      <c r="M34" s="935">
        <f>SUM(M21,M26,M28,M29,M30,M32)</f>
        <v>5</v>
      </c>
      <c r="N34" s="936"/>
      <c r="O34" s="936"/>
      <c r="P34" s="446">
        <f>SUM(P21:Q33)</f>
        <v>0</v>
      </c>
      <c r="Q34" s="446"/>
      <c r="R34" s="446">
        <f>SUM(R21:S33)</f>
        <v>0</v>
      </c>
      <c r="S34" s="905"/>
      <c r="T34" s="448">
        <f>SUM(T21:U33)</f>
        <v>1</v>
      </c>
      <c r="U34" s="446"/>
      <c r="V34" s="446">
        <f>SUM(V21:W33)</f>
        <v>0</v>
      </c>
      <c r="W34" s="446"/>
      <c r="X34" s="446">
        <f>SUM(X21:Y33)</f>
        <v>0</v>
      </c>
      <c r="Y34" s="446"/>
      <c r="Z34" s="446">
        <f>SUM(Z21:AA33)</f>
        <v>0</v>
      </c>
      <c r="AA34" s="446"/>
      <c r="AB34" s="446">
        <f>SUM(AB21:AC33)</f>
        <v>0</v>
      </c>
      <c r="AC34" s="905"/>
    </row>
    <row r="35" spans="1:29" ht="24" customHeight="1" x14ac:dyDescent="0.2">
      <c r="A35" s="246"/>
      <c r="B35" s="246"/>
      <c r="C35" s="401"/>
      <c r="D35" s="398"/>
      <c r="E35" s="398"/>
      <c r="F35" s="398"/>
      <c r="G35" s="399"/>
      <c r="H35" s="951">
        <f>SUM(H23,H24,H27,H33)</f>
        <v>0</v>
      </c>
      <c r="I35" s="942"/>
      <c r="J35" s="948">
        <f>SUM(J23,J24,J27,J33)</f>
        <v>0</v>
      </c>
      <c r="K35" s="948"/>
      <c r="L35" s="949"/>
      <c r="M35" s="925">
        <f>SUM(M23,M24,M27,M33)</f>
        <v>0</v>
      </c>
      <c r="N35" s="926"/>
      <c r="O35" s="926"/>
      <c r="P35" s="452"/>
      <c r="Q35" s="452"/>
      <c r="R35" s="452"/>
      <c r="S35" s="904"/>
      <c r="T35" s="451"/>
      <c r="U35" s="452"/>
      <c r="V35" s="452"/>
      <c r="W35" s="452"/>
      <c r="X35" s="452"/>
      <c r="Y35" s="452"/>
      <c r="Z35" s="452"/>
      <c r="AA35" s="452"/>
      <c r="AB35" s="452"/>
      <c r="AC35" s="904"/>
    </row>
  </sheetData>
  <mergeCells count="193">
    <mergeCell ref="B2:AC6"/>
    <mergeCell ref="Z29:AA29"/>
    <mergeCell ref="Z30:AA30"/>
    <mergeCell ref="Z28:AA28"/>
    <mergeCell ref="AB28:AC28"/>
    <mergeCell ref="X27:Y27"/>
    <mergeCell ref="X28:Y28"/>
    <mergeCell ref="AB26:AC26"/>
    <mergeCell ref="Z27:AA27"/>
    <mergeCell ref="AB27:AC27"/>
    <mergeCell ref="X24:Y24"/>
    <mergeCell ref="Z24:AA24"/>
    <mergeCell ref="AB24:AC24"/>
    <mergeCell ref="X25:Y25"/>
    <mergeCell ref="Z25:AA25"/>
    <mergeCell ref="AB25:AC25"/>
    <mergeCell ref="X22:Y22"/>
    <mergeCell ref="X26:Y26"/>
    <mergeCell ref="Z26:AA26"/>
    <mergeCell ref="AB23:AC23"/>
    <mergeCell ref="Z20:AA20"/>
    <mergeCell ref="Z22:AA22"/>
    <mergeCell ref="AB22:AC22"/>
    <mergeCell ref="X20:Y20"/>
    <mergeCell ref="X21:Y21"/>
    <mergeCell ref="Z21:AA21"/>
    <mergeCell ref="AB21:AC21"/>
    <mergeCell ref="X23:Y23"/>
    <mergeCell ref="Z23:AA23"/>
    <mergeCell ref="C30:G30"/>
    <mergeCell ref="C31:G31"/>
    <mergeCell ref="D33:G33"/>
    <mergeCell ref="H29:I29"/>
    <mergeCell ref="H30:I30"/>
    <mergeCell ref="H31:I31"/>
    <mergeCell ref="H32:I32"/>
    <mergeCell ref="H33:I33"/>
    <mergeCell ref="C22:G22"/>
    <mergeCell ref="D24:G24"/>
    <mergeCell ref="H22:I22"/>
    <mergeCell ref="D27:G27"/>
    <mergeCell ref="H23:I23"/>
    <mergeCell ref="H24:I24"/>
    <mergeCell ref="H25:I25"/>
    <mergeCell ref="H26:I26"/>
    <mergeCell ref="H27:I27"/>
    <mergeCell ref="H28:I28"/>
    <mergeCell ref="C28:G28"/>
    <mergeCell ref="C29:G29"/>
    <mergeCell ref="D32:G32"/>
    <mergeCell ref="H35:I35"/>
    <mergeCell ref="J24:L24"/>
    <mergeCell ref="J25:L25"/>
    <mergeCell ref="J26:L26"/>
    <mergeCell ref="H34:I34"/>
    <mergeCell ref="J32:L32"/>
    <mergeCell ref="J33:L33"/>
    <mergeCell ref="C34:G35"/>
    <mergeCell ref="J34:L34"/>
    <mergeCell ref="J35:L35"/>
    <mergeCell ref="J19:L20"/>
    <mergeCell ref="J21:L21"/>
    <mergeCell ref="J22:L22"/>
    <mergeCell ref="J23:L23"/>
    <mergeCell ref="J27:L27"/>
    <mergeCell ref="J28:L28"/>
    <mergeCell ref="J29:L29"/>
    <mergeCell ref="J30:L30"/>
    <mergeCell ref="J31:L31"/>
    <mergeCell ref="M20:O20"/>
    <mergeCell ref="M21:O21"/>
    <mergeCell ref="M22:O22"/>
    <mergeCell ref="M23:O23"/>
    <mergeCell ref="M24:O24"/>
    <mergeCell ref="M30:O30"/>
    <mergeCell ref="M31:O31"/>
    <mergeCell ref="M32:O32"/>
    <mergeCell ref="M33:O33"/>
    <mergeCell ref="P20:Q20"/>
    <mergeCell ref="P21:Q21"/>
    <mergeCell ref="P22:Q22"/>
    <mergeCell ref="P23:Q23"/>
    <mergeCell ref="P24:Q24"/>
    <mergeCell ref="P25:Q25"/>
    <mergeCell ref="P26:Q26"/>
    <mergeCell ref="P27:Q27"/>
    <mergeCell ref="P28:Q28"/>
    <mergeCell ref="R23:S23"/>
    <mergeCell ref="R24:S24"/>
    <mergeCell ref="R25:S25"/>
    <mergeCell ref="R31:S31"/>
    <mergeCell ref="R32:S32"/>
    <mergeCell ref="R33:S33"/>
    <mergeCell ref="M34:O34"/>
    <mergeCell ref="M35:O35"/>
    <mergeCell ref="P29:Q29"/>
    <mergeCell ref="P30:Q30"/>
    <mergeCell ref="P31:Q31"/>
    <mergeCell ref="P32:Q32"/>
    <mergeCell ref="P33:Q33"/>
    <mergeCell ref="V30:W30"/>
    <mergeCell ref="V31:W31"/>
    <mergeCell ref="V32:W32"/>
    <mergeCell ref="R34:S34"/>
    <mergeCell ref="R35:S35"/>
    <mergeCell ref="M19:S19"/>
    <mergeCell ref="T20:U20"/>
    <mergeCell ref="T21:U21"/>
    <mergeCell ref="T22:U22"/>
    <mergeCell ref="T23:U23"/>
    <mergeCell ref="T24:U24"/>
    <mergeCell ref="T25:U25"/>
    <mergeCell ref="T26:U26"/>
    <mergeCell ref="T27:U27"/>
    <mergeCell ref="T28:U28"/>
    <mergeCell ref="T29:U29"/>
    <mergeCell ref="T30:U30"/>
    <mergeCell ref="T31:U31"/>
    <mergeCell ref="T32:U32"/>
    <mergeCell ref="P34:Q34"/>
    <mergeCell ref="P35:Q35"/>
    <mergeCell ref="R20:S20"/>
    <mergeCell ref="R21:S21"/>
    <mergeCell ref="R22:S22"/>
    <mergeCell ref="V21:W21"/>
    <mergeCell ref="V22:W22"/>
    <mergeCell ref="V23:W23"/>
    <mergeCell ref="V24:W24"/>
    <mergeCell ref="V25:W25"/>
    <mergeCell ref="V26:W26"/>
    <mergeCell ref="V27:W27"/>
    <mergeCell ref="V28:W28"/>
    <mergeCell ref="V29:W29"/>
    <mergeCell ref="J12:AC12"/>
    <mergeCell ref="J13:AC14"/>
    <mergeCell ref="J15:AC15"/>
    <mergeCell ref="AB29:AC29"/>
    <mergeCell ref="AB30:AC30"/>
    <mergeCell ref="T19:AC19"/>
    <mergeCell ref="AB20:AC20"/>
    <mergeCell ref="J8:AC8"/>
    <mergeCell ref="J9:AC9"/>
    <mergeCell ref="J10:AC10"/>
    <mergeCell ref="J11:AC11"/>
    <mergeCell ref="X29:Y29"/>
    <mergeCell ref="X30:Y30"/>
    <mergeCell ref="R26:S26"/>
    <mergeCell ref="R27:S27"/>
    <mergeCell ref="R28:S28"/>
    <mergeCell ref="R29:S29"/>
    <mergeCell ref="R30:S30"/>
    <mergeCell ref="M25:O25"/>
    <mergeCell ref="M26:O26"/>
    <mergeCell ref="M27:O27"/>
    <mergeCell ref="M28:O28"/>
    <mergeCell ref="M29:O29"/>
    <mergeCell ref="V20:W20"/>
    <mergeCell ref="AB31:AC31"/>
    <mergeCell ref="AB32:AC32"/>
    <mergeCell ref="AB33:AC33"/>
    <mergeCell ref="AB34:AC34"/>
    <mergeCell ref="AB35:AC35"/>
    <mergeCell ref="Z31:AA31"/>
    <mergeCell ref="Z32:AA32"/>
    <mergeCell ref="Z33:AA33"/>
    <mergeCell ref="Z34:AA34"/>
    <mergeCell ref="Z35:AA35"/>
    <mergeCell ref="V33:W33"/>
    <mergeCell ref="V34:W34"/>
    <mergeCell ref="V35:W35"/>
    <mergeCell ref="X31:Y31"/>
    <mergeCell ref="X32:Y32"/>
    <mergeCell ref="X33:Y33"/>
    <mergeCell ref="X34:Y34"/>
    <mergeCell ref="X35:Y35"/>
    <mergeCell ref="T33:U33"/>
    <mergeCell ref="T34:U34"/>
    <mergeCell ref="T35:U35"/>
    <mergeCell ref="C8:I8"/>
    <mergeCell ref="D9:I9"/>
    <mergeCell ref="D13:I14"/>
    <mergeCell ref="D15:I15"/>
    <mergeCell ref="C19:G20"/>
    <mergeCell ref="C21:G21"/>
    <mergeCell ref="D23:G23"/>
    <mergeCell ref="C25:G25"/>
    <mergeCell ref="D26:G26"/>
    <mergeCell ref="H19:I20"/>
    <mergeCell ref="H21:I21"/>
    <mergeCell ref="C13:C14"/>
    <mergeCell ref="D12:I12"/>
    <mergeCell ref="D10:I10"/>
    <mergeCell ref="D11:I11"/>
  </mergeCells>
  <phoneticPr fontId="2"/>
  <pageMargins left="0.78740157480314965" right="0.39370078740157483" top="0.59055118110236227" bottom="0.59055118110236227" header="0.51181102362204722" footer="0.51181102362204722"/>
  <pageSetup paperSize="9"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view="pageBreakPreview" zoomScale="85" zoomScaleNormal="100" zoomScaleSheetLayoutView="85" workbookViewId="0"/>
  </sheetViews>
  <sheetFormatPr defaultColWidth="3.77734375" defaultRowHeight="22.5" customHeight="1" x14ac:dyDescent="0.2"/>
  <cols>
    <col min="1" max="3" width="3.77734375" style="3"/>
    <col min="4" max="4" width="3.77734375" style="3" customWidth="1"/>
    <col min="5" max="8" width="3.77734375" style="3"/>
    <col min="9" max="9" width="3.77734375" style="3" customWidth="1"/>
    <col min="10" max="12" width="3.77734375" style="3"/>
    <col min="13" max="13" width="3.77734375" style="3" customWidth="1"/>
    <col min="14" max="16" width="3.77734375" style="3"/>
    <col min="17" max="17" width="3.77734375" style="3" customWidth="1"/>
    <col min="18" max="20" width="3.77734375" style="3"/>
    <col min="21" max="21" width="3.77734375" style="3" customWidth="1"/>
    <col min="22" max="16384" width="3.77734375" style="3"/>
  </cols>
  <sheetData>
    <row r="1" spans="1:24" ht="22.5" customHeight="1" x14ac:dyDescent="0.2">
      <c r="A1" s="6"/>
      <c r="B1" s="6"/>
      <c r="C1" s="6" t="s">
        <v>253</v>
      </c>
      <c r="D1" s="6"/>
      <c r="E1" s="6"/>
      <c r="F1" s="6"/>
      <c r="G1" s="6"/>
      <c r="H1" s="6"/>
      <c r="I1" s="6"/>
      <c r="J1" s="6"/>
      <c r="K1" s="6"/>
      <c r="L1" s="6"/>
      <c r="M1" s="6"/>
      <c r="N1" s="6"/>
      <c r="O1" s="6"/>
      <c r="P1" s="6"/>
      <c r="Q1" s="6"/>
      <c r="R1" s="6"/>
      <c r="S1" s="6"/>
      <c r="T1" s="6"/>
      <c r="U1" s="6"/>
      <c r="V1" s="6"/>
      <c r="W1" s="6"/>
      <c r="X1" s="6"/>
    </row>
    <row r="2" spans="1:24" ht="22.5" customHeight="1" x14ac:dyDescent="0.2">
      <c r="A2" s="246"/>
      <c r="B2" s="246"/>
      <c r="C2" s="963" t="s">
        <v>645</v>
      </c>
      <c r="D2" s="796"/>
      <c r="E2" s="797"/>
      <c r="F2" s="989" t="s">
        <v>662</v>
      </c>
      <c r="G2" s="990"/>
      <c r="H2" s="994" t="s">
        <v>663</v>
      </c>
      <c r="I2" s="995"/>
      <c r="J2" s="1008" t="s">
        <v>667</v>
      </c>
      <c r="K2" s="1009"/>
      <c r="L2" s="969" t="s">
        <v>668</v>
      </c>
      <c r="M2" s="970"/>
      <c r="N2" s="970"/>
      <c r="O2" s="970"/>
      <c r="P2" s="970"/>
      <c r="Q2" s="970"/>
      <c r="R2" s="970"/>
      <c r="S2" s="970"/>
      <c r="T2" s="970"/>
      <c r="U2" s="971"/>
      <c r="V2" s="246"/>
      <c r="W2" s="246"/>
      <c r="X2" s="246"/>
    </row>
    <row r="3" spans="1:24" ht="22.5" customHeight="1" x14ac:dyDescent="0.2">
      <c r="A3" s="246"/>
      <c r="B3" s="246"/>
      <c r="C3" s="790"/>
      <c r="D3" s="791"/>
      <c r="E3" s="964"/>
      <c r="F3" s="991"/>
      <c r="G3" s="992"/>
      <c r="H3" s="994"/>
      <c r="I3" s="995"/>
      <c r="J3" s="991"/>
      <c r="K3" s="1006"/>
      <c r="L3" s="986" t="s">
        <v>248</v>
      </c>
      <c r="M3" s="398"/>
      <c r="N3" s="398" t="s">
        <v>249</v>
      </c>
      <c r="O3" s="398"/>
      <c r="P3" s="987" t="s">
        <v>250</v>
      </c>
      <c r="Q3" s="986"/>
      <c r="R3" s="398" t="s">
        <v>251</v>
      </c>
      <c r="S3" s="398"/>
      <c r="T3" s="917" t="s">
        <v>190</v>
      </c>
      <c r="U3" s="918"/>
      <c r="V3" s="246"/>
      <c r="W3" s="246"/>
      <c r="X3" s="246"/>
    </row>
    <row r="4" spans="1:24" ht="22.5" customHeight="1" x14ac:dyDescent="0.2">
      <c r="A4" s="246"/>
      <c r="B4" s="246"/>
      <c r="C4" s="976" t="s">
        <v>652</v>
      </c>
      <c r="D4" s="974"/>
      <c r="E4" s="975"/>
      <c r="F4" s="993">
        <v>0</v>
      </c>
      <c r="G4" s="715"/>
      <c r="H4" s="973">
        <v>0</v>
      </c>
      <c r="I4" s="716"/>
      <c r="J4" s="976"/>
      <c r="K4" s="975"/>
      <c r="L4" s="988"/>
      <c r="M4" s="974"/>
      <c r="N4" s="974"/>
      <c r="O4" s="974"/>
      <c r="P4" s="974"/>
      <c r="Q4" s="974"/>
      <c r="R4" s="974"/>
      <c r="S4" s="974"/>
      <c r="T4" s="974"/>
      <c r="U4" s="975"/>
      <c r="V4" s="246"/>
      <c r="W4" s="246"/>
      <c r="X4" s="246"/>
    </row>
    <row r="5" spans="1:24" ht="22.5" customHeight="1" x14ac:dyDescent="0.2">
      <c r="A5" s="342"/>
      <c r="B5" s="342"/>
      <c r="C5" s="342"/>
      <c r="D5" s="27"/>
      <c r="E5" s="27"/>
      <c r="F5" s="27"/>
      <c r="G5" s="27"/>
      <c r="H5" s="27"/>
      <c r="I5" s="27"/>
      <c r="J5" s="27"/>
      <c r="K5" s="27"/>
      <c r="L5" s="27"/>
      <c r="M5" s="343"/>
      <c r="N5" s="343"/>
      <c r="O5" s="343"/>
      <c r="P5" s="343"/>
      <c r="Q5" s="343"/>
      <c r="R5" s="343"/>
      <c r="S5" s="343"/>
      <c r="T5" s="343"/>
      <c r="U5" s="343"/>
      <c r="V5" s="343"/>
      <c r="W5" s="343"/>
      <c r="X5" s="343"/>
    </row>
    <row r="6" spans="1:24" ht="22.5" customHeight="1" x14ac:dyDescent="0.2">
      <c r="A6" s="246"/>
      <c r="B6" s="246"/>
      <c r="C6" s="6" t="s">
        <v>254</v>
      </c>
      <c r="D6" s="6"/>
      <c r="E6" s="6"/>
      <c r="F6" s="6"/>
      <c r="G6" s="6"/>
      <c r="H6" s="6"/>
      <c r="I6" s="6"/>
      <c r="J6" s="6"/>
      <c r="K6" s="6"/>
      <c r="L6" s="6"/>
      <c r="M6" s="6"/>
      <c r="N6" s="6"/>
      <c r="O6" s="6"/>
      <c r="P6" s="6"/>
      <c r="Q6" s="6"/>
      <c r="R6" s="6"/>
      <c r="S6" s="6"/>
      <c r="T6" s="6"/>
      <c r="U6" s="6"/>
      <c r="V6" s="6"/>
      <c r="W6" s="6"/>
      <c r="X6" s="6"/>
    </row>
    <row r="7" spans="1:24" ht="22.5" customHeight="1" x14ac:dyDescent="0.2">
      <c r="A7" s="246"/>
      <c r="B7" s="246"/>
      <c r="C7" s="996" t="s">
        <v>645</v>
      </c>
      <c r="D7" s="997"/>
      <c r="E7" s="997"/>
      <c r="F7" s="997"/>
      <c r="G7" s="997"/>
      <c r="H7" s="998"/>
      <c r="I7" s="984" t="s">
        <v>659</v>
      </c>
      <c r="J7" s="985"/>
      <c r="K7" s="400" t="s">
        <v>660</v>
      </c>
      <c r="L7" s="396"/>
      <c r="M7" s="396"/>
      <c r="N7" s="397"/>
      <c r="O7" s="969" t="s">
        <v>668</v>
      </c>
      <c r="P7" s="970"/>
      <c r="Q7" s="970"/>
      <c r="R7" s="970"/>
      <c r="S7" s="970"/>
      <c r="T7" s="970"/>
      <c r="U7" s="970"/>
      <c r="V7" s="970"/>
      <c r="W7" s="970"/>
      <c r="X7" s="971"/>
    </row>
    <row r="8" spans="1:24" ht="22.5" customHeight="1" x14ac:dyDescent="0.2">
      <c r="A8" s="246"/>
      <c r="B8" s="246"/>
      <c r="C8" s="999"/>
      <c r="D8" s="1000"/>
      <c r="E8" s="1000"/>
      <c r="F8" s="1000"/>
      <c r="G8" s="1000"/>
      <c r="H8" s="1001"/>
      <c r="I8" s="986"/>
      <c r="J8" s="987"/>
      <c r="K8" s="401" t="s">
        <v>661</v>
      </c>
      <c r="L8" s="398"/>
      <c r="M8" s="398" t="s">
        <v>190</v>
      </c>
      <c r="N8" s="399"/>
      <c r="O8" s="401" t="s">
        <v>248</v>
      </c>
      <c r="P8" s="398"/>
      <c r="Q8" s="398" t="s">
        <v>249</v>
      </c>
      <c r="R8" s="398"/>
      <c r="S8" s="398" t="s">
        <v>250</v>
      </c>
      <c r="T8" s="398"/>
      <c r="U8" s="398" t="s">
        <v>251</v>
      </c>
      <c r="V8" s="398"/>
      <c r="W8" s="917" t="s">
        <v>190</v>
      </c>
      <c r="X8" s="918"/>
    </row>
    <row r="9" spans="1:24" ht="22.5" customHeight="1" x14ac:dyDescent="0.2">
      <c r="A9" s="246"/>
      <c r="B9" s="246"/>
      <c r="C9" s="993" t="s">
        <v>653</v>
      </c>
      <c r="D9" s="715"/>
      <c r="E9" s="715"/>
      <c r="F9" s="715"/>
      <c r="G9" s="715"/>
      <c r="H9" s="716"/>
      <c r="I9" s="972">
        <v>0</v>
      </c>
      <c r="J9" s="973"/>
      <c r="K9" s="933"/>
      <c r="L9" s="912"/>
      <c r="M9" s="912"/>
      <c r="N9" s="913"/>
      <c r="O9" s="933"/>
      <c r="P9" s="912"/>
      <c r="Q9" s="912"/>
      <c r="R9" s="912"/>
      <c r="S9" s="912"/>
      <c r="T9" s="912"/>
      <c r="U9" s="912"/>
      <c r="V9" s="912"/>
      <c r="W9" s="912"/>
      <c r="X9" s="913"/>
    </row>
    <row r="10" spans="1:24" ht="22.5" customHeight="1" x14ac:dyDescent="0.2">
      <c r="A10" s="246"/>
      <c r="B10" s="246"/>
      <c r="C10" s="993" t="s">
        <v>654</v>
      </c>
      <c r="D10" s="715"/>
      <c r="E10" s="715"/>
      <c r="F10" s="715"/>
      <c r="G10" s="715"/>
      <c r="H10" s="716"/>
      <c r="I10" s="972">
        <v>0</v>
      </c>
      <c r="J10" s="973"/>
      <c r="K10" s="933"/>
      <c r="L10" s="912"/>
      <c r="M10" s="912"/>
      <c r="N10" s="913"/>
      <c r="O10" s="933"/>
      <c r="P10" s="912"/>
      <c r="Q10" s="912"/>
      <c r="R10" s="912"/>
      <c r="S10" s="912"/>
      <c r="T10" s="912"/>
      <c r="U10" s="912"/>
      <c r="V10" s="912"/>
      <c r="W10" s="912"/>
      <c r="X10" s="913"/>
    </row>
    <row r="11" spans="1:24" ht="22.5" customHeight="1" x14ac:dyDescent="0.2">
      <c r="A11" s="246"/>
      <c r="B11" s="246"/>
      <c r="C11" s="993" t="s">
        <v>655</v>
      </c>
      <c r="D11" s="715"/>
      <c r="E11" s="715"/>
      <c r="F11" s="715"/>
      <c r="G11" s="715"/>
      <c r="H11" s="716"/>
      <c r="I11" s="972">
        <v>0</v>
      </c>
      <c r="J11" s="973"/>
      <c r="K11" s="933"/>
      <c r="L11" s="912"/>
      <c r="M11" s="912"/>
      <c r="N11" s="913"/>
      <c r="O11" s="933"/>
      <c r="P11" s="912"/>
      <c r="Q11" s="912"/>
      <c r="R11" s="912"/>
      <c r="S11" s="912"/>
      <c r="T11" s="912"/>
      <c r="U11" s="912"/>
      <c r="V11" s="912"/>
      <c r="W11" s="912"/>
      <c r="X11" s="913"/>
    </row>
    <row r="12" spans="1:24" ht="22.5" customHeight="1" x14ac:dyDescent="0.2">
      <c r="A12" s="246"/>
      <c r="B12" s="246"/>
      <c r="C12" s="1002" t="s">
        <v>279</v>
      </c>
      <c r="D12" s="902"/>
      <c r="E12" s="902"/>
      <c r="F12" s="902"/>
      <c r="G12" s="902"/>
      <c r="H12" s="903"/>
      <c r="I12" s="981"/>
      <c r="J12" s="982"/>
      <c r="K12" s="934"/>
      <c r="L12" s="902"/>
      <c r="M12" s="902"/>
      <c r="N12" s="903"/>
      <c r="O12" s="934"/>
      <c r="P12" s="902"/>
      <c r="Q12" s="902"/>
      <c r="R12" s="902"/>
      <c r="S12" s="902"/>
      <c r="T12" s="902"/>
      <c r="U12" s="902"/>
      <c r="V12" s="902"/>
      <c r="W12" s="902"/>
      <c r="X12" s="903"/>
    </row>
    <row r="13" spans="1:24" ht="22.5" customHeight="1" x14ac:dyDescent="0.2">
      <c r="A13" s="246"/>
      <c r="B13" s="246"/>
      <c r="C13" s="340"/>
      <c r="D13" s="437" t="s">
        <v>656</v>
      </c>
      <c r="E13" s="429"/>
      <c r="F13" s="429"/>
      <c r="G13" s="429"/>
      <c r="H13" s="884"/>
      <c r="I13" s="634">
        <v>0</v>
      </c>
      <c r="J13" s="437"/>
      <c r="K13" s="438"/>
      <c r="L13" s="436"/>
      <c r="M13" s="436"/>
      <c r="N13" s="894"/>
      <c r="O13" s="438"/>
      <c r="P13" s="436"/>
      <c r="Q13" s="436"/>
      <c r="R13" s="436"/>
      <c r="S13" s="436"/>
      <c r="T13" s="436"/>
      <c r="U13" s="436"/>
      <c r="V13" s="436"/>
      <c r="W13" s="436"/>
      <c r="X13" s="894"/>
    </row>
    <row r="14" spans="1:24" ht="22.5" customHeight="1" x14ac:dyDescent="0.2">
      <c r="A14" s="246"/>
      <c r="B14" s="246"/>
      <c r="C14" s="341"/>
      <c r="D14" s="453" t="s">
        <v>657</v>
      </c>
      <c r="E14" s="885"/>
      <c r="F14" s="885"/>
      <c r="G14" s="885"/>
      <c r="H14" s="886"/>
      <c r="I14" s="983">
        <v>0</v>
      </c>
      <c r="J14" s="453"/>
      <c r="K14" s="451"/>
      <c r="L14" s="452"/>
      <c r="M14" s="452"/>
      <c r="N14" s="904"/>
      <c r="O14" s="451"/>
      <c r="P14" s="452"/>
      <c r="Q14" s="452"/>
      <c r="R14" s="452"/>
      <c r="S14" s="452"/>
      <c r="T14" s="452"/>
      <c r="U14" s="452"/>
      <c r="V14" s="452"/>
      <c r="W14" s="452"/>
      <c r="X14" s="904"/>
    </row>
    <row r="15" spans="1:24" ht="22.5" customHeight="1" x14ac:dyDescent="0.2">
      <c r="A15" s="246"/>
      <c r="B15" s="246"/>
      <c r="C15" s="1003" t="s">
        <v>255</v>
      </c>
      <c r="D15" s="1004"/>
      <c r="E15" s="1004"/>
      <c r="F15" s="1004"/>
      <c r="G15" s="1004"/>
      <c r="H15" s="1005"/>
      <c r="I15" s="972">
        <v>0</v>
      </c>
      <c r="J15" s="973"/>
      <c r="K15" s="933"/>
      <c r="L15" s="912"/>
      <c r="M15" s="912"/>
      <c r="N15" s="913"/>
      <c r="O15" s="933"/>
      <c r="P15" s="912"/>
      <c r="Q15" s="912"/>
      <c r="R15" s="912"/>
      <c r="S15" s="912"/>
      <c r="T15" s="912"/>
      <c r="U15" s="912"/>
      <c r="V15" s="912"/>
      <c r="W15" s="912"/>
      <c r="X15" s="913"/>
    </row>
    <row r="16" spans="1:24" ht="22.5" customHeight="1" x14ac:dyDescent="0.2">
      <c r="A16" s="6"/>
      <c r="B16" s="6"/>
      <c r="C16" s="991" t="s">
        <v>218</v>
      </c>
      <c r="D16" s="992"/>
      <c r="E16" s="992"/>
      <c r="F16" s="992"/>
      <c r="G16" s="992"/>
      <c r="H16" s="1006"/>
      <c r="I16" s="988">
        <f>SUM(I9:J15)</f>
        <v>0</v>
      </c>
      <c r="J16" s="1007"/>
      <c r="K16" s="976">
        <f>SUM(K9:L15)</f>
        <v>0</v>
      </c>
      <c r="L16" s="974"/>
      <c r="M16" s="974">
        <f>SUM(M9:N15)</f>
        <v>0</v>
      </c>
      <c r="N16" s="975"/>
      <c r="O16" s="976">
        <f>SUM(O9:P15)</f>
        <v>0</v>
      </c>
      <c r="P16" s="974"/>
      <c r="Q16" s="974">
        <f t="shared" ref="Q16" si="0">SUM(Q9:R15)</f>
        <v>0</v>
      </c>
      <c r="R16" s="974"/>
      <c r="S16" s="974">
        <f t="shared" ref="S16" si="1">SUM(S9:T15)</f>
        <v>0</v>
      </c>
      <c r="T16" s="974"/>
      <c r="U16" s="974">
        <f t="shared" ref="U16" si="2">SUM(U9:V15)</f>
        <v>0</v>
      </c>
      <c r="V16" s="974"/>
      <c r="W16" s="974">
        <f t="shared" ref="W16" si="3">SUM(W9:X15)</f>
        <v>0</v>
      </c>
      <c r="X16" s="975"/>
    </row>
    <row r="17" spans="1:27" ht="22.5" customHeight="1" x14ac:dyDescent="0.2">
      <c r="A17" s="343"/>
      <c r="B17" s="343"/>
      <c r="C17" s="343"/>
      <c r="D17" s="27"/>
      <c r="E17" s="27"/>
      <c r="F17" s="27"/>
      <c r="G17" s="27"/>
      <c r="H17" s="27"/>
      <c r="I17" s="27"/>
      <c r="J17" s="27"/>
      <c r="K17" s="27"/>
      <c r="L17" s="27"/>
      <c r="M17" s="27"/>
      <c r="N17" s="27"/>
      <c r="O17" s="27"/>
      <c r="P17" s="27"/>
      <c r="Q17" s="27"/>
      <c r="R17" s="27"/>
      <c r="S17" s="27"/>
      <c r="T17" s="27"/>
      <c r="U17" s="27"/>
      <c r="V17" s="27"/>
      <c r="W17" s="27"/>
      <c r="X17" s="27"/>
    </row>
    <row r="18" spans="1:27" ht="22.5" customHeight="1" x14ac:dyDescent="0.2">
      <c r="A18" s="246"/>
      <c r="B18" s="246"/>
      <c r="C18" s="6" t="s">
        <v>664</v>
      </c>
      <c r="D18" s="6"/>
      <c r="E18" s="6"/>
      <c r="F18" s="6"/>
      <c r="G18" s="6"/>
      <c r="H18" s="6"/>
      <c r="I18" s="6"/>
      <c r="J18" s="6"/>
      <c r="K18" s="6"/>
      <c r="L18" s="6"/>
      <c r="M18" s="6"/>
      <c r="N18" s="6"/>
      <c r="O18" s="6"/>
      <c r="P18" s="6"/>
      <c r="Q18" s="246"/>
      <c r="R18" s="246"/>
      <c r="S18" s="246"/>
      <c r="T18" s="246"/>
      <c r="U18" s="246"/>
      <c r="V18" s="246"/>
      <c r="W18" s="246"/>
      <c r="X18" s="246"/>
    </row>
    <row r="19" spans="1:27" ht="22.5" customHeight="1" x14ac:dyDescent="0.2">
      <c r="A19" s="246"/>
      <c r="B19" s="246"/>
      <c r="C19" s="963" t="s">
        <v>645</v>
      </c>
      <c r="D19" s="796"/>
      <c r="E19" s="797"/>
      <c r="F19" s="977" t="s">
        <v>658</v>
      </c>
      <c r="G19" s="943"/>
      <c r="H19" s="943" t="s">
        <v>648</v>
      </c>
      <c r="I19" s="979"/>
      <c r="J19" s="977" t="s">
        <v>669</v>
      </c>
      <c r="K19" s="943"/>
      <c r="L19" s="943"/>
      <c r="M19" s="979"/>
      <c r="N19" s="969" t="s">
        <v>668</v>
      </c>
      <c r="O19" s="970"/>
      <c r="P19" s="970"/>
      <c r="Q19" s="970"/>
      <c r="R19" s="970"/>
      <c r="S19" s="970"/>
      <c r="T19" s="970"/>
      <c r="U19" s="970"/>
      <c r="V19" s="970"/>
      <c r="W19" s="971"/>
      <c r="X19" s="246"/>
    </row>
    <row r="20" spans="1:27" ht="22.5" customHeight="1" x14ac:dyDescent="0.2">
      <c r="A20" s="6"/>
      <c r="B20" s="6"/>
      <c r="C20" s="790"/>
      <c r="D20" s="791"/>
      <c r="E20" s="964"/>
      <c r="F20" s="978"/>
      <c r="G20" s="945"/>
      <c r="H20" s="945"/>
      <c r="I20" s="980"/>
      <c r="J20" s="401" t="s">
        <v>670</v>
      </c>
      <c r="K20" s="398"/>
      <c r="L20" s="398" t="s">
        <v>671</v>
      </c>
      <c r="M20" s="399"/>
      <c r="N20" s="401" t="s">
        <v>248</v>
      </c>
      <c r="O20" s="398"/>
      <c r="P20" s="398" t="s">
        <v>249</v>
      </c>
      <c r="Q20" s="398"/>
      <c r="R20" s="398" t="s">
        <v>250</v>
      </c>
      <c r="S20" s="398"/>
      <c r="T20" s="398" t="s">
        <v>251</v>
      </c>
      <c r="U20" s="398"/>
      <c r="V20" s="917" t="s">
        <v>190</v>
      </c>
      <c r="W20" s="918"/>
      <c r="X20" s="246"/>
    </row>
    <row r="21" spans="1:27" ht="22.5" customHeight="1" x14ac:dyDescent="0.2">
      <c r="A21" s="6"/>
      <c r="B21" s="6"/>
      <c r="C21" s="448" t="s">
        <v>665</v>
      </c>
      <c r="D21" s="446"/>
      <c r="E21" s="905"/>
      <c r="F21" s="959">
        <v>16</v>
      </c>
      <c r="G21" s="960"/>
      <c r="H21" s="965">
        <v>924</v>
      </c>
      <c r="I21" s="966"/>
      <c r="J21" s="959">
        <v>1</v>
      </c>
      <c r="K21" s="960"/>
      <c r="L21" s="960">
        <v>10</v>
      </c>
      <c r="M21" s="1014"/>
      <c r="N21" s="1010">
        <v>1</v>
      </c>
      <c r="O21" s="1011"/>
      <c r="P21" s="1011"/>
      <c r="Q21" s="1011"/>
      <c r="R21" s="1011"/>
      <c r="S21" s="1011"/>
      <c r="T21" s="1011"/>
      <c r="U21" s="1011"/>
      <c r="V21" s="1011"/>
      <c r="W21" s="1017"/>
      <c r="X21" s="246"/>
    </row>
    <row r="22" spans="1:27" ht="22.5" customHeight="1" x14ac:dyDescent="0.2">
      <c r="A22" s="6"/>
      <c r="B22" s="6"/>
      <c r="C22" s="451" t="s">
        <v>666</v>
      </c>
      <c r="D22" s="452"/>
      <c r="E22" s="904"/>
      <c r="F22" s="961">
        <v>0</v>
      </c>
      <c r="G22" s="962"/>
      <c r="H22" s="967">
        <v>0</v>
      </c>
      <c r="I22" s="968"/>
      <c r="J22" s="961">
        <v>0</v>
      </c>
      <c r="K22" s="962"/>
      <c r="L22" s="962">
        <v>0</v>
      </c>
      <c r="M22" s="1015"/>
      <c r="N22" s="1012"/>
      <c r="O22" s="1013"/>
      <c r="P22" s="1013"/>
      <c r="Q22" s="1013"/>
      <c r="R22" s="1013"/>
      <c r="S22" s="1013"/>
      <c r="T22" s="1013"/>
      <c r="U22" s="1013"/>
      <c r="V22" s="1013"/>
      <c r="W22" s="1016"/>
      <c r="X22" s="246"/>
    </row>
    <row r="23" spans="1:27" ht="22.5" customHeight="1" x14ac:dyDescent="0.2">
      <c r="A23" s="246"/>
      <c r="B23" s="246"/>
      <c r="C23" s="246"/>
      <c r="D23" s="246"/>
      <c r="E23" s="246"/>
      <c r="F23" s="246"/>
      <c r="G23" s="246"/>
      <c r="H23" s="246"/>
      <c r="I23" s="246"/>
      <c r="J23" s="246"/>
      <c r="K23" s="246"/>
      <c r="L23" s="246"/>
      <c r="M23" s="246"/>
      <c r="N23" s="246"/>
      <c r="O23" s="246"/>
      <c r="P23" s="246"/>
      <c r="Q23" s="246"/>
      <c r="R23" s="246"/>
      <c r="S23" s="246"/>
      <c r="T23" s="246"/>
      <c r="U23" s="246"/>
      <c r="V23" s="246"/>
      <c r="W23" s="246"/>
      <c r="X23" s="246"/>
    </row>
    <row r="24" spans="1:27" ht="22.5" customHeight="1" x14ac:dyDescent="0.2">
      <c r="A24" s="246"/>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Z24" s="195"/>
      <c r="AA24" s="195"/>
    </row>
    <row r="25" spans="1:27" ht="22.5" customHeight="1" x14ac:dyDescent="0.2">
      <c r="Z25" s="195"/>
      <c r="AA25" s="195"/>
    </row>
    <row r="26" spans="1:27" ht="22.5" customHeight="1" x14ac:dyDescent="0.2">
      <c r="Z26" s="195"/>
      <c r="AA26" s="195"/>
    </row>
    <row r="27" spans="1:27" ht="22.5" customHeight="1" x14ac:dyDescent="0.2">
      <c r="Z27" s="195"/>
      <c r="AA27" s="195"/>
    </row>
    <row r="28" spans="1:27" ht="22.5" customHeight="1" x14ac:dyDescent="0.2">
      <c r="Z28" s="195"/>
      <c r="AA28" s="195"/>
    </row>
    <row r="29" spans="1:27" ht="22.5" customHeight="1" x14ac:dyDescent="0.2">
      <c r="Z29" s="195"/>
      <c r="AA29" s="195"/>
    </row>
    <row r="30" spans="1:27" ht="22.5" customHeight="1" x14ac:dyDescent="0.2">
      <c r="Z30" s="195"/>
      <c r="AA30" s="195"/>
    </row>
    <row r="34" spans="26:27" ht="22.5" customHeight="1" x14ac:dyDescent="0.2">
      <c r="Z34" s="195"/>
      <c r="AA34" s="195"/>
    </row>
    <row r="35" spans="26:27" ht="22.5" customHeight="1" x14ac:dyDescent="0.2">
      <c r="Z35" s="195"/>
      <c r="AA35" s="195"/>
    </row>
  </sheetData>
  <mergeCells count="134">
    <mergeCell ref="Q12:R12"/>
    <mergeCell ref="U9:V9"/>
    <mergeCell ref="U10:V10"/>
    <mergeCell ref="U11:V11"/>
    <mergeCell ref="U12:V12"/>
    <mergeCell ref="W14:X14"/>
    <mergeCell ref="J21:K21"/>
    <mergeCell ref="J22:K22"/>
    <mergeCell ref="N21:O21"/>
    <mergeCell ref="N22:O22"/>
    <mergeCell ref="J19:M19"/>
    <mergeCell ref="J20:K20"/>
    <mergeCell ref="L20:M20"/>
    <mergeCell ref="L21:M21"/>
    <mergeCell ref="L22:M22"/>
    <mergeCell ref="N20:O20"/>
    <mergeCell ref="P22:Q22"/>
    <mergeCell ref="R22:S22"/>
    <mergeCell ref="T22:U22"/>
    <mergeCell ref="V22:W22"/>
    <mergeCell ref="P21:Q21"/>
    <mergeCell ref="R21:S21"/>
    <mergeCell ref="T21:U21"/>
    <mergeCell ref="V21:W21"/>
    <mergeCell ref="P20:Q20"/>
    <mergeCell ref="R20:S20"/>
    <mergeCell ref="T20:U20"/>
    <mergeCell ref="V20:W20"/>
    <mergeCell ref="W11:X11"/>
    <mergeCell ref="W12:X12"/>
    <mergeCell ref="K16:L16"/>
    <mergeCell ref="F2:G3"/>
    <mergeCell ref="F4:G4"/>
    <mergeCell ref="H2:I3"/>
    <mergeCell ref="H4:I4"/>
    <mergeCell ref="C7:H8"/>
    <mergeCell ref="C9:H9"/>
    <mergeCell ref="C10:H10"/>
    <mergeCell ref="C11:H11"/>
    <mergeCell ref="C12:H12"/>
    <mergeCell ref="D13:H13"/>
    <mergeCell ref="D14:H14"/>
    <mergeCell ref="C15:H15"/>
    <mergeCell ref="C16:H16"/>
    <mergeCell ref="C2:E3"/>
    <mergeCell ref="I16:J16"/>
    <mergeCell ref="J2:K3"/>
    <mergeCell ref="C4:E4"/>
    <mergeCell ref="L3:M3"/>
    <mergeCell ref="N3:O3"/>
    <mergeCell ref="P3:Q3"/>
    <mergeCell ref="T4:U4"/>
    <mergeCell ref="K8:L8"/>
    <mergeCell ref="L2:U2"/>
    <mergeCell ref="R3:S3"/>
    <mergeCell ref="T3:U3"/>
    <mergeCell ref="J4:K4"/>
    <mergeCell ref="U8:V8"/>
    <mergeCell ref="L4:M4"/>
    <mergeCell ref="N4:O4"/>
    <mergeCell ref="P4:Q4"/>
    <mergeCell ref="R4:S4"/>
    <mergeCell ref="U14:V14"/>
    <mergeCell ref="K7:N7"/>
    <mergeCell ref="S9:T9"/>
    <mergeCell ref="S10:T10"/>
    <mergeCell ref="S11:T11"/>
    <mergeCell ref="S12:T12"/>
    <mergeCell ref="S13:T13"/>
    <mergeCell ref="S14:T14"/>
    <mergeCell ref="O9:P9"/>
    <mergeCell ref="O10:P10"/>
    <mergeCell ref="O11:P11"/>
    <mergeCell ref="O12:P12"/>
    <mergeCell ref="O13:P13"/>
    <mergeCell ref="O14:P14"/>
    <mergeCell ref="Q8:R8"/>
    <mergeCell ref="S8:T8"/>
    <mergeCell ref="O7:X7"/>
    <mergeCell ref="O8:P8"/>
    <mergeCell ref="Q9:R9"/>
    <mergeCell ref="W9:X9"/>
    <mergeCell ref="W10:X10"/>
    <mergeCell ref="W13:X13"/>
    <mergeCell ref="W8:X8"/>
    <mergeCell ref="U13:V13"/>
    <mergeCell ref="I12:J12"/>
    <mergeCell ref="Q13:R13"/>
    <mergeCell ref="Q14:R14"/>
    <mergeCell ref="K11:L11"/>
    <mergeCell ref="K12:L12"/>
    <mergeCell ref="K13:L13"/>
    <mergeCell ref="K14:L14"/>
    <mergeCell ref="M8:N8"/>
    <mergeCell ref="M9:N9"/>
    <mergeCell ref="M10:N10"/>
    <mergeCell ref="M11:N11"/>
    <mergeCell ref="M12:N12"/>
    <mergeCell ref="M13:N13"/>
    <mergeCell ref="M14:N14"/>
    <mergeCell ref="I14:J14"/>
    <mergeCell ref="Q10:R10"/>
    <mergeCell ref="Q11:R11"/>
    <mergeCell ref="I7:J8"/>
    <mergeCell ref="I9:J9"/>
    <mergeCell ref="I10:J10"/>
    <mergeCell ref="I11:J11"/>
    <mergeCell ref="I13:J13"/>
    <mergeCell ref="K9:L9"/>
    <mergeCell ref="K10:L10"/>
    <mergeCell ref="F21:G21"/>
    <mergeCell ref="F22:G22"/>
    <mergeCell ref="C19:E20"/>
    <mergeCell ref="C21:E21"/>
    <mergeCell ref="C22:E22"/>
    <mergeCell ref="H21:I21"/>
    <mergeCell ref="H22:I22"/>
    <mergeCell ref="N19:W19"/>
    <mergeCell ref="K15:L15"/>
    <mergeCell ref="I15:J15"/>
    <mergeCell ref="W15:X15"/>
    <mergeCell ref="W16:X16"/>
    <mergeCell ref="U15:V15"/>
    <mergeCell ref="U16:V16"/>
    <mergeCell ref="Q15:R15"/>
    <mergeCell ref="Q16:R16"/>
    <mergeCell ref="S15:T15"/>
    <mergeCell ref="S16:T16"/>
    <mergeCell ref="O15:P15"/>
    <mergeCell ref="O16:P16"/>
    <mergeCell ref="M15:N15"/>
    <mergeCell ref="M16:N16"/>
    <mergeCell ref="F19:G20"/>
    <mergeCell ref="H19:I20"/>
  </mergeCells>
  <phoneticPr fontId="2"/>
  <pageMargins left="0.39370078740157483" right="0.78740157480314965" top="0.59055118110236227" bottom="0.59055118110236227" header="0.51181102362204722" footer="0.51181102362204722"/>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view="pageBreakPreview" zoomScale="85" zoomScaleNormal="100" zoomScaleSheetLayoutView="85" workbookViewId="0"/>
  </sheetViews>
  <sheetFormatPr defaultColWidth="3.77734375" defaultRowHeight="22.5" customHeight="1" x14ac:dyDescent="0.2"/>
  <cols>
    <col min="1" max="6" width="3.77734375" style="246"/>
    <col min="7" max="9" width="3.77734375" style="246" customWidth="1"/>
    <col min="10" max="16384" width="3.77734375" style="246"/>
  </cols>
  <sheetData>
    <row r="1" spans="1:24" ht="25.05" customHeight="1" x14ac:dyDescent="0.2">
      <c r="A1" s="91" t="s">
        <v>691</v>
      </c>
      <c r="B1" s="15" t="s">
        <v>672</v>
      </c>
    </row>
    <row r="2" spans="1:24" ht="25.05" customHeight="1" x14ac:dyDescent="0.2">
      <c r="B2" s="394" t="s">
        <v>689</v>
      </c>
      <c r="C2" s="394"/>
      <c r="D2" s="394"/>
      <c r="E2" s="394"/>
      <c r="F2" s="394"/>
      <c r="G2" s="394"/>
      <c r="H2" s="394"/>
      <c r="I2" s="394"/>
      <c r="J2" s="394"/>
      <c r="K2" s="394"/>
      <c r="L2" s="394"/>
      <c r="M2" s="394"/>
      <c r="N2" s="394"/>
      <c r="O2" s="394"/>
      <c r="P2" s="394"/>
      <c r="Q2" s="394"/>
      <c r="R2" s="394"/>
      <c r="S2" s="394"/>
      <c r="T2" s="394"/>
      <c r="U2" s="394"/>
      <c r="V2" s="394"/>
      <c r="W2" s="394"/>
      <c r="X2" s="394"/>
    </row>
    <row r="3" spans="1:24" ht="25.05" customHeight="1" x14ac:dyDescent="0.2">
      <c r="B3" s="394"/>
      <c r="C3" s="394"/>
      <c r="D3" s="394"/>
      <c r="E3" s="394"/>
      <c r="F3" s="394"/>
      <c r="G3" s="394"/>
      <c r="H3" s="394"/>
      <c r="I3" s="394"/>
      <c r="J3" s="394"/>
      <c r="K3" s="394"/>
      <c r="L3" s="394"/>
      <c r="M3" s="394"/>
      <c r="N3" s="394"/>
      <c r="O3" s="394"/>
      <c r="P3" s="394"/>
      <c r="Q3" s="394"/>
      <c r="R3" s="394"/>
      <c r="S3" s="394"/>
      <c r="T3" s="394"/>
      <c r="U3" s="394"/>
      <c r="V3" s="394"/>
      <c r="W3" s="394"/>
      <c r="X3" s="394"/>
    </row>
    <row r="4" spans="1:24" ht="25.05" customHeight="1" x14ac:dyDescent="0.2">
      <c r="A4" s="245"/>
      <c r="B4" s="394"/>
      <c r="C4" s="394"/>
      <c r="D4" s="394"/>
      <c r="E4" s="394"/>
      <c r="F4" s="394"/>
      <c r="G4" s="394"/>
      <c r="H4" s="394"/>
      <c r="I4" s="394"/>
      <c r="J4" s="394"/>
      <c r="K4" s="394"/>
      <c r="L4" s="394"/>
      <c r="M4" s="394"/>
      <c r="N4" s="394"/>
      <c r="O4" s="394"/>
      <c r="P4" s="394"/>
      <c r="Q4" s="394"/>
      <c r="R4" s="394"/>
      <c r="S4" s="394"/>
      <c r="T4" s="394"/>
      <c r="U4" s="394"/>
      <c r="V4" s="394"/>
      <c r="W4" s="394"/>
      <c r="X4" s="394"/>
    </row>
    <row r="5" spans="1:24" ht="25.05" customHeight="1" x14ac:dyDescent="0.2">
      <c r="B5" s="394"/>
      <c r="C5" s="394"/>
      <c r="D5" s="394"/>
      <c r="E5" s="394"/>
      <c r="F5" s="394"/>
      <c r="G5" s="394"/>
      <c r="H5" s="394"/>
      <c r="I5" s="394"/>
      <c r="J5" s="394"/>
      <c r="K5" s="394"/>
      <c r="L5" s="394"/>
      <c r="M5" s="394"/>
      <c r="N5" s="394"/>
      <c r="O5" s="394"/>
      <c r="P5" s="394"/>
      <c r="Q5" s="394"/>
      <c r="R5" s="394"/>
      <c r="S5" s="394"/>
      <c r="T5" s="394"/>
      <c r="U5" s="394"/>
      <c r="V5" s="394"/>
      <c r="W5" s="394"/>
      <c r="X5" s="394"/>
    </row>
    <row r="6" spans="1:24" ht="25.05" customHeight="1" x14ac:dyDescent="0.2">
      <c r="B6" s="246" t="s">
        <v>673</v>
      </c>
      <c r="C6" s="5"/>
      <c r="D6" s="5"/>
      <c r="E6" s="5"/>
    </row>
    <row r="7" spans="1:24" ht="25.05" customHeight="1" x14ac:dyDescent="0.2">
      <c r="C7" s="963" t="s">
        <v>299</v>
      </c>
      <c r="D7" s="796"/>
      <c r="E7" s="796"/>
      <c r="F7" s="797"/>
      <c r="G7" s="400" t="s">
        <v>680</v>
      </c>
      <c r="H7" s="396"/>
      <c r="I7" s="397"/>
      <c r="J7" s="996" t="s">
        <v>675</v>
      </c>
      <c r="K7" s="997"/>
      <c r="L7" s="997"/>
      <c r="M7" s="997"/>
      <c r="N7" s="997"/>
      <c r="O7" s="997"/>
      <c r="P7" s="998"/>
      <c r="Q7" s="1021" t="s">
        <v>674</v>
      </c>
      <c r="R7" s="931"/>
      <c r="S7" s="931"/>
      <c r="T7" s="931"/>
      <c r="U7" s="931"/>
      <c r="V7" s="932"/>
    </row>
    <row r="8" spans="1:24" ht="25.05" customHeight="1" x14ac:dyDescent="0.2">
      <c r="C8" s="790"/>
      <c r="D8" s="791"/>
      <c r="E8" s="791"/>
      <c r="F8" s="964"/>
      <c r="G8" s="249" t="s">
        <v>300</v>
      </c>
      <c r="H8" s="247" t="s">
        <v>301</v>
      </c>
      <c r="I8" s="248" t="s">
        <v>218</v>
      </c>
      <c r="J8" s="999"/>
      <c r="K8" s="1000"/>
      <c r="L8" s="1000"/>
      <c r="M8" s="1000"/>
      <c r="N8" s="1000"/>
      <c r="O8" s="1000"/>
      <c r="P8" s="1001"/>
      <c r="Q8" s="1022"/>
      <c r="R8" s="1023"/>
      <c r="S8" s="1023"/>
      <c r="T8" s="1023"/>
      <c r="U8" s="1023"/>
      <c r="V8" s="1024"/>
    </row>
    <row r="9" spans="1:24" ht="25.05" customHeight="1" x14ac:dyDescent="0.2">
      <c r="C9" s="1018" t="s">
        <v>1018</v>
      </c>
      <c r="D9" s="1019"/>
      <c r="E9" s="1019"/>
      <c r="F9" s="1020"/>
      <c r="G9" s="262">
        <v>3</v>
      </c>
      <c r="H9" s="263">
        <v>0</v>
      </c>
      <c r="I9" s="264">
        <f>G9+H9</f>
        <v>3</v>
      </c>
      <c r="J9" s="619" t="s">
        <v>1159</v>
      </c>
      <c r="K9" s="620"/>
      <c r="L9" s="620"/>
      <c r="M9" s="620"/>
      <c r="N9" s="620"/>
      <c r="O9" s="620"/>
      <c r="P9" s="621"/>
      <c r="Q9" s="1025" t="s">
        <v>1160</v>
      </c>
      <c r="R9" s="620"/>
      <c r="S9" s="620"/>
      <c r="T9" s="620"/>
      <c r="U9" s="620"/>
      <c r="V9" s="621"/>
    </row>
    <row r="10" spans="1:24" ht="25.05" customHeight="1" x14ac:dyDescent="0.2">
      <c r="C10" s="468" t="s">
        <v>1025</v>
      </c>
      <c r="D10" s="426"/>
      <c r="E10" s="426"/>
      <c r="F10" s="427"/>
      <c r="G10" s="250">
        <v>3</v>
      </c>
      <c r="H10" s="257">
        <v>0</v>
      </c>
      <c r="I10" s="258">
        <f t="shared" ref="I10:I16" si="0">G10+H10</f>
        <v>3</v>
      </c>
      <c r="J10" s="402" t="s">
        <v>1161</v>
      </c>
      <c r="K10" s="625"/>
      <c r="L10" s="625"/>
      <c r="M10" s="625"/>
      <c r="N10" s="625"/>
      <c r="O10" s="625"/>
      <c r="P10" s="626"/>
      <c r="Q10" s="1026" t="s">
        <v>1162</v>
      </c>
      <c r="R10" s="625"/>
      <c r="S10" s="625"/>
      <c r="T10" s="625"/>
      <c r="U10" s="625"/>
      <c r="V10" s="626"/>
    </row>
    <row r="11" spans="1:24" ht="25.05" customHeight="1" x14ac:dyDescent="0.2">
      <c r="C11" s="468" t="s">
        <v>1019</v>
      </c>
      <c r="D11" s="426"/>
      <c r="E11" s="426"/>
      <c r="F11" s="427"/>
      <c r="G11" s="250">
        <v>3</v>
      </c>
      <c r="H11" s="257">
        <v>0</v>
      </c>
      <c r="I11" s="258">
        <f t="shared" si="0"/>
        <v>3</v>
      </c>
      <c r="J11" s="402" t="s">
        <v>1163</v>
      </c>
      <c r="K11" s="625"/>
      <c r="L11" s="625"/>
      <c r="M11" s="625"/>
      <c r="N11" s="625"/>
      <c r="O11" s="625"/>
      <c r="P11" s="626"/>
      <c r="Q11" s="1026" t="s">
        <v>1164</v>
      </c>
      <c r="R11" s="625"/>
      <c r="S11" s="625"/>
      <c r="T11" s="625"/>
      <c r="U11" s="625"/>
      <c r="V11" s="626"/>
    </row>
    <row r="12" spans="1:24" ht="25.05" customHeight="1" x14ac:dyDescent="0.2">
      <c r="C12" s="468" t="s">
        <v>1020</v>
      </c>
      <c r="D12" s="426"/>
      <c r="E12" s="426"/>
      <c r="F12" s="427"/>
      <c r="G12" s="250">
        <v>3</v>
      </c>
      <c r="H12" s="257">
        <v>0</v>
      </c>
      <c r="I12" s="258">
        <f t="shared" si="0"/>
        <v>3</v>
      </c>
      <c r="J12" s="402" t="s">
        <v>1165</v>
      </c>
      <c r="K12" s="625"/>
      <c r="L12" s="625"/>
      <c r="M12" s="625"/>
      <c r="N12" s="625"/>
      <c r="O12" s="625"/>
      <c r="P12" s="626"/>
      <c r="Q12" s="1026" t="s">
        <v>1166</v>
      </c>
      <c r="R12" s="625"/>
      <c r="S12" s="625"/>
      <c r="T12" s="625"/>
      <c r="U12" s="625"/>
      <c r="V12" s="626"/>
    </row>
    <row r="13" spans="1:24" ht="25.05" customHeight="1" x14ac:dyDescent="0.2">
      <c r="C13" s="468" t="s">
        <v>1021</v>
      </c>
      <c r="D13" s="426"/>
      <c r="E13" s="426"/>
      <c r="F13" s="427"/>
      <c r="G13" s="250">
        <v>3</v>
      </c>
      <c r="H13" s="257">
        <v>0</v>
      </c>
      <c r="I13" s="258">
        <f t="shared" si="0"/>
        <v>3</v>
      </c>
      <c r="J13" s="402" t="s">
        <v>1167</v>
      </c>
      <c r="K13" s="625"/>
      <c r="L13" s="625"/>
      <c r="M13" s="625"/>
      <c r="N13" s="625"/>
      <c r="O13" s="625"/>
      <c r="P13" s="626"/>
      <c r="Q13" s="1026" t="s">
        <v>1168</v>
      </c>
      <c r="R13" s="625"/>
      <c r="S13" s="625"/>
      <c r="T13" s="625"/>
      <c r="U13" s="625"/>
      <c r="V13" s="626"/>
    </row>
    <row r="14" spans="1:24" ht="25.05" customHeight="1" x14ac:dyDescent="0.2">
      <c r="C14" s="468" t="s">
        <v>1022</v>
      </c>
      <c r="D14" s="426"/>
      <c r="E14" s="426"/>
      <c r="F14" s="427"/>
      <c r="G14" s="259">
        <v>3</v>
      </c>
      <c r="H14" s="260">
        <v>0</v>
      </c>
      <c r="I14" s="261">
        <f t="shared" si="0"/>
        <v>3</v>
      </c>
      <c r="J14" s="1027" t="s">
        <v>1169</v>
      </c>
      <c r="K14" s="637"/>
      <c r="L14" s="637"/>
      <c r="M14" s="637"/>
      <c r="N14" s="637"/>
      <c r="O14" s="637"/>
      <c r="P14" s="638"/>
      <c r="Q14" s="1029" t="s">
        <v>1170</v>
      </c>
      <c r="R14" s="637"/>
      <c r="S14" s="637"/>
      <c r="T14" s="637"/>
      <c r="U14" s="637"/>
      <c r="V14" s="638"/>
    </row>
    <row r="15" spans="1:24" ht="25.05" customHeight="1" x14ac:dyDescent="0.2">
      <c r="C15" s="468" t="s">
        <v>1023</v>
      </c>
      <c r="D15" s="426"/>
      <c r="E15" s="426"/>
      <c r="F15" s="427"/>
      <c r="G15" s="250">
        <v>3</v>
      </c>
      <c r="H15" s="257">
        <v>0</v>
      </c>
      <c r="I15" s="258">
        <f t="shared" si="0"/>
        <v>3</v>
      </c>
      <c r="J15" s="402" t="s">
        <v>1171</v>
      </c>
      <c r="K15" s="625"/>
      <c r="L15" s="625"/>
      <c r="M15" s="625"/>
      <c r="N15" s="625"/>
      <c r="O15" s="625"/>
      <c r="P15" s="626"/>
      <c r="Q15" s="1026" t="s">
        <v>1172</v>
      </c>
      <c r="R15" s="625"/>
      <c r="S15" s="625"/>
      <c r="T15" s="625"/>
      <c r="U15" s="625"/>
      <c r="V15" s="626"/>
    </row>
    <row r="16" spans="1:24" ht="25.05" customHeight="1" x14ac:dyDescent="0.2">
      <c r="C16" s="468" t="s">
        <v>1024</v>
      </c>
      <c r="D16" s="426"/>
      <c r="E16" s="426"/>
      <c r="F16" s="427"/>
      <c r="G16" s="250">
        <v>3</v>
      </c>
      <c r="H16" s="257">
        <v>4</v>
      </c>
      <c r="I16" s="258">
        <f t="shared" si="0"/>
        <v>7</v>
      </c>
      <c r="J16" s="402" t="s">
        <v>1173</v>
      </c>
      <c r="K16" s="625"/>
      <c r="L16" s="625"/>
      <c r="M16" s="625"/>
      <c r="N16" s="625"/>
      <c r="O16" s="625"/>
      <c r="P16" s="626"/>
      <c r="Q16" s="1026" t="s">
        <v>1174</v>
      </c>
      <c r="R16" s="625"/>
      <c r="S16" s="625"/>
      <c r="T16" s="625"/>
      <c r="U16" s="625"/>
      <c r="V16" s="626"/>
    </row>
    <row r="17" spans="1:22" ht="25.05" customHeight="1" x14ac:dyDescent="0.2">
      <c r="C17" s="472" t="s">
        <v>676</v>
      </c>
      <c r="D17" s="473"/>
      <c r="E17" s="473"/>
      <c r="F17" s="474"/>
      <c r="G17" s="252">
        <f>SUM(G9:G16)</f>
        <v>24</v>
      </c>
      <c r="H17" s="253">
        <f>SUM(H9:H16)</f>
        <v>4</v>
      </c>
      <c r="I17" s="254">
        <f>SUM(I9:I16)</f>
        <v>28</v>
      </c>
      <c r="J17" s="639"/>
      <c r="K17" s="640"/>
      <c r="L17" s="640"/>
      <c r="M17" s="640"/>
      <c r="N17" s="640"/>
      <c r="O17" s="640"/>
      <c r="P17" s="641"/>
      <c r="Q17" s="1028"/>
      <c r="R17" s="640"/>
      <c r="S17" s="640"/>
      <c r="T17" s="640"/>
      <c r="U17" s="640"/>
      <c r="V17" s="641"/>
    </row>
    <row r="18" spans="1:22" ht="25.05" customHeight="1" x14ac:dyDescent="0.2">
      <c r="C18" s="344" t="s">
        <v>677</v>
      </c>
      <c r="E18" s="6"/>
    </row>
    <row r="19" spans="1:22" ht="25.05" customHeight="1" x14ac:dyDescent="0.2">
      <c r="D19" s="246" t="s">
        <v>690</v>
      </c>
      <c r="E19" s="6"/>
    </row>
    <row r="20" spans="1:22" ht="25.05" customHeight="1" x14ac:dyDescent="0.2">
      <c r="B20" s="6"/>
      <c r="C20" s="345"/>
      <c r="D20" s="6"/>
      <c r="E20" s="6"/>
      <c r="F20" s="6"/>
      <c r="G20" s="6"/>
      <c r="H20" s="6"/>
      <c r="I20" s="6"/>
      <c r="J20" s="6"/>
    </row>
    <row r="21" spans="1:22" ht="25.05" customHeight="1" x14ac:dyDescent="0.2">
      <c r="B21" s="6" t="s">
        <v>678</v>
      </c>
      <c r="C21" s="6"/>
      <c r="D21" s="6"/>
      <c r="E21" s="6"/>
      <c r="F21" s="6"/>
      <c r="G21" s="6"/>
      <c r="H21" s="6"/>
      <c r="I21" s="6"/>
      <c r="J21" s="6"/>
    </row>
    <row r="22" spans="1:22" ht="25.05" customHeight="1" x14ac:dyDescent="0.2">
      <c r="B22" s="6"/>
      <c r="C22" s="800" t="s">
        <v>679</v>
      </c>
      <c r="D22" s="801"/>
      <c r="E22" s="801"/>
      <c r="F22" s="801"/>
      <c r="G22" s="802"/>
      <c r="H22" s="1030" t="s">
        <v>681</v>
      </c>
      <c r="I22" s="1031"/>
      <c r="J22" s="1031"/>
      <c r="K22" s="1031"/>
      <c r="L22" s="1031"/>
      <c r="M22" s="1031"/>
      <c r="N22" s="1031"/>
      <c r="O22" s="1031"/>
      <c r="P22" s="1031"/>
      <c r="Q22" s="1031"/>
      <c r="R22" s="1032"/>
    </row>
    <row r="23" spans="1:22" ht="25.05" customHeight="1" x14ac:dyDescent="0.2">
      <c r="B23" s="6"/>
      <c r="C23" s="770" t="s">
        <v>331</v>
      </c>
      <c r="D23" s="771"/>
      <c r="E23" s="771"/>
      <c r="F23" s="771"/>
      <c r="G23" s="772"/>
      <c r="H23" s="633" t="s">
        <v>303</v>
      </c>
      <c r="I23" s="446"/>
      <c r="J23" s="446"/>
      <c r="K23" s="446"/>
      <c r="L23" s="446"/>
      <c r="M23" s="446"/>
      <c r="N23" s="446"/>
      <c r="O23" s="446"/>
      <c r="P23" s="446"/>
      <c r="Q23" s="446"/>
      <c r="R23" s="905"/>
    </row>
    <row r="24" spans="1:22" ht="25.05" customHeight="1" x14ac:dyDescent="0.2">
      <c r="B24" s="6"/>
      <c r="C24" s="622" t="s">
        <v>682</v>
      </c>
      <c r="D24" s="623"/>
      <c r="E24" s="623"/>
      <c r="F24" s="623"/>
      <c r="G24" s="624"/>
      <c r="H24" s="634" t="s">
        <v>304</v>
      </c>
      <c r="I24" s="436"/>
      <c r="J24" s="436"/>
      <c r="K24" s="436"/>
      <c r="L24" s="436"/>
      <c r="M24" s="436"/>
      <c r="N24" s="436"/>
      <c r="O24" s="436"/>
      <c r="P24" s="436"/>
      <c r="Q24" s="436"/>
      <c r="R24" s="894"/>
    </row>
    <row r="25" spans="1:22" ht="25.05" customHeight="1" x14ac:dyDescent="0.2">
      <c r="B25" s="6"/>
      <c r="C25" s="622" t="s">
        <v>683</v>
      </c>
      <c r="D25" s="623"/>
      <c r="E25" s="623"/>
      <c r="F25" s="623"/>
      <c r="G25" s="624"/>
      <c r="H25" s="634" t="s">
        <v>305</v>
      </c>
      <c r="I25" s="436"/>
      <c r="J25" s="436"/>
      <c r="K25" s="436"/>
      <c r="L25" s="436"/>
      <c r="M25" s="436"/>
      <c r="N25" s="436"/>
      <c r="O25" s="436"/>
      <c r="P25" s="436"/>
      <c r="Q25" s="436"/>
      <c r="R25" s="894"/>
    </row>
    <row r="26" spans="1:22" ht="25.05" customHeight="1" x14ac:dyDescent="0.2">
      <c r="B26" s="6"/>
      <c r="C26" s="622" t="s">
        <v>684</v>
      </c>
      <c r="D26" s="623"/>
      <c r="E26" s="623"/>
      <c r="F26" s="623"/>
      <c r="G26" s="624"/>
      <c r="H26" s="634" t="s">
        <v>306</v>
      </c>
      <c r="I26" s="436"/>
      <c r="J26" s="436"/>
      <c r="K26" s="436"/>
      <c r="L26" s="436"/>
      <c r="M26" s="436"/>
      <c r="N26" s="436"/>
      <c r="O26" s="436"/>
      <c r="P26" s="436"/>
      <c r="Q26" s="436"/>
      <c r="R26" s="894"/>
    </row>
    <row r="27" spans="1:22" ht="25.05" customHeight="1" x14ac:dyDescent="0.2">
      <c r="B27" s="6"/>
      <c r="C27" s="622" t="s">
        <v>685</v>
      </c>
      <c r="D27" s="623"/>
      <c r="E27" s="623"/>
      <c r="F27" s="623"/>
      <c r="G27" s="624"/>
      <c r="H27" s="634" t="s">
        <v>307</v>
      </c>
      <c r="I27" s="436"/>
      <c r="J27" s="436"/>
      <c r="K27" s="436"/>
      <c r="L27" s="436"/>
      <c r="M27" s="436"/>
      <c r="N27" s="436"/>
      <c r="O27" s="436"/>
      <c r="P27" s="436"/>
      <c r="Q27" s="436"/>
      <c r="R27" s="894"/>
    </row>
    <row r="28" spans="1:22" ht="25.05" customHeight="1" x14ac:dyDescent="0.2">
      <c r="B28" s="6"/>
      <c r="C28" s="622" t="s">
        <v>332</v>
      </c>
      <c r="D28" s="623"/>
      <c r="E28" s="623"/>
      <c r="F28" s="623"/>
      <c r="G28" s="624"/>
      <c r="H28" s="634" t="s">
        <v>308</v>
      </c>
      <c r="I28" s="436"/>
      <c r="J28" s="436"/>
      <c r="K28" s="436"/>
      <c r="L28" s="436"/>
      <c r="M28" s="436"/>
      <c r="N28" s="436"/>
      <c r="O28" s="436"/>
      <c r="P28" s="436"/>
      <c r="Q28" s="436"/>
      <c r="R28" s="894"/>
    </row>
    <row r="29" spans="1:22" ht="25.05" customHeight="1" x14ac:dyDescent="0.2">
      <c r="B29" s="6"/>
      <c r="C29" s="622" t="s">
        <v>686</v>
      </c>
      <c r="D29" s="623"/>
      <c r="E29" s="623"/>
      <c r="F29" s="623"/>
      <c r="G29" s="624"/>
      <c r="H29" s="634" t="s">
        <v>309</v>
      </c>
      <c r="I29" s="436"/>
      <c r="J29" s="436"/>
      <c r="K29" s="436"/>
      <c r="L29" s="436"/>
      <c r="M29" s="436"/>
      <c r="N29" s="436"/>
      <c r="O29" s="436"/>
      <c r="P29" s="436"/>
      <c r="Q29" s="436"/>
      <c r="R29" s="894"/>
    </row>
    <row r="30" spans="1:22" ht="25.05" customHeight="1" x14ac:dyDescent="0.2">
      <c r="B30" s="6"/>
      <c r="C30" s="622" t="s">
        <v>687</v>
      </c>
      <c r="D30" s="623"/>
      <c r="E30" s="623"/>
      <c r="F30" s="623"/>
      <c r="G30" s="624"/>
      <c r="H30" s="634" t="s">
        <v>310</v>
      </c>
      <c r="I30" s="436"/>
      <c r="J30" s="436"/>
      <c r="K30" s="436"/>
      <c r="L30" s="436"/>
      <c r="M30" s="436"/>
      <c r="N30" s="436"/>
      <c r="O30" s="436"/>
      <c r="P30" s="436"/>
      <c r="Q30" s="436"/>
      <c r="R30" s="894"/>
    </row>
    <row r="31" spans="1:22" ht="25.05" customHeight="1" x14ac:dyDescent="0.2">
      <c r="A31" s="343"/>
      <c r="B31" s="343"/>
      <c r="C31" s="655" t="s">
        <v>688</v>
      </c>
      <c r="D31" s="656"/>
      <c r="E31" s="656"/>
      <c r="F31" s="656"/>
      <c r="G31" s="792"/>
      <c r="H31" s="983" t="s">
        <v>311</v>
      </c>
      <c r="I31" s="452"/>
      <c r="J31" s="452"/>
      <c r="K31" s="452"/>
      <c r="L31" s="452"/>
      <c r="M31" s="452"/>
      <c r="N31" s="452"/>
      <c r="O31" s="452"/>
      <c r="P31" s="452"/>
      <c r="Q31" s="452"/>
      <c r="R31" s="904"/>
    </row>
    <row r="32" spans="1:22" ht="22.5" customHeight="1" x14ac:dyDescent="0.2">
      <c r="A32" s="343"/>
      <c r="B32" s="343"/>
      <c r="C32" s="343"/>
      <c r="D32" s="8"/>
      <c r="E32" s="8"/>
      <c r="F32" s="8"/>
      <c r="G32" s="8"/>
      <c r="H32" s="8"/>
      <c r="I32" s="6"/>
      <c r="J32" s="6"/>
    </row>
    <row r="33" spans="1:8" ht="22.5" customHeight="1" x14ac:dyDescent="0.2">
      <c r="A33" s="343"/>
      <c r="B33" s="343"/>
      <c r="C33" s="343"/>
      <c r="D33" s="8"/>
      <c r="E33" s="8"/>
      <c r="F33" s="8"/>
      <c r="G33" s="8"/>
      <c r="H33" s="8"/>
    </row>
  </sheetData>
  <mergeCells count="52">
    <mergeCell ref="H28:R28"/>
    <mergeCell ref="H29:R29"/>
    <mergeCell ref="H30:R30"/>
    <mergeCell ref="H31:R31"/>
    <mergeCell ref="C28:G28"/>
    <mergeCell ref="C29:G29"/>
    <mergeCell ref="C30:G30"/>
    <mergeCell ref="C31:G31"/>
    <mergeCell ref="C27:G27"/>
    <mergeCell ref="H22:R22"/>
    <mergeCell ref="H23:R23"/>
    <mergeCell ref="H24:R24"/>
    <mergeCell ref="H25:R25"/>
    <mergeCell ref="H26:R26"/>
    <mergeCell ref="H27:R27"/>
    <mergeCell ref="C22:G22"/>
    <mergeCell ref="C23:G23"/>
    <mergeCell ref="C24:G24"/>
    <mergeCell ref="C25:G25"/>
    <mergeCell ref="C26:G26"/>
    <mergeCell ref="Q11:V11"/>
    <mergeCell ref="Q12:V12"/>
    <mergeCell ref="Q17:V17"/>
    <mergeCell ref="J12:P12"/>
    <mergeCell ref="J13:P13"/>
    <mergeCell ref="J15:P15"/>
    <mergeCell ref="Q13:V13"/>
    <mergeCell ref="Q15:V15"/>
    <mergeCell ref="Q16:V16"/>
    <mergeCell ref="Q14:V14"/>
    <mergeCell ref="C16:F16"/>
    <mergeCell ref="C14:F14"/>
    <mergeCell ref="J14:P14"/>
    <mergeCell ref="J17:P17"/>
    <mergeCell ref="C17:F17"/>
    <mergeCell ref="J16:P16"/>
    <mergeCell ref="C12:F12"/>
    <mergeCell ref="C13:F13"/>
    <mergeCell ref="C15:F15"/>
    <mergeCell ref="B2:X5"/>
    <mergeCell ref="J7:P8"/>
    <mergeCell ref="J9:P9"/>
    <mergeCell ref="J10:P10"/>
    <mergeCell ref="J11:P11"/>
    <mergeCell ref="G7:I7"/>
    <mergeCell ref="C7:F8"/>
    <mergeCell ref="C9:F9"/>
    <mergeCell ref="C10:F10"/>
    <mergeCell ref="C11:F11"/>
    <mergeCell ref="Q7:V8"/>
    <mergeCell ref="Q9:V9"/>
    <mergeCell ref="Q10:V10"/>
  </mergeCells>
  <phoneticPr fontId="2"/>
  <pageMargins left="0.78740157480314965" right="0.39370078740157483" top="0.59055118110236227" bottom="0.59055118110236227"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8"/>
  <sheetViews>
    <sheetView view="pageBreakPreview" zoomScaleNormal="100" zoomScaleSheetLayoutView="100" workbookViewId="0"/>
  </sheetViews>
  <sheetFormatPr defaultColWidth="3.77734375" defaultRowHeight="22.5" customHeight="1" x14ac:dyDescent="0.2"/>
  <cols>
    <col min="1" max="1" width="3.77734375" style="366"/>
    <col min="2" max="16384" width="3.77734375" style="363"/>
  </cols>
  <sheetData>
    <row r="2" spans="1:24" ht="22.5" customHeight="1" x14ac:dyDescent="0.2">
      <c r="A2" s="392" t="s">
        <v>458</v>
      </c>
      <c r="B2" s="392"/>
      <c r="C2" s="392"/>
      <c r="D2" s="392"/>
      <c r="E2" s="392"/>
      <c r="F2" s="392"/>
      <c r="G2" s="392"/>
      <c r="H2" s="392"/>
      <c r="I2" s="392"/>
      <c r="J2" s="392"/>
      <c r="K2" s="392"/>
      <c r="L2" s="392"/>
      <c r="M2" s="392"/>
      <c r="N2" s="392"/>
      <c r="O2" s="392"/>
      <c r="P2" s="392"/>
      <c r="Q2" s="392"/>
      <c r="R2" s="392"/>
      <c r="S2" s="392"/>
      <c r="T2" s="392"/>
      <c r="U2" s="392"/>
      <c r="V2" s="392"/>
      <c r="W2" s="362"/>
      <c r="X2" s="362"/>
    </row>
    <row r="4" spans="1:24" ht="22.5" customHeight="1" x14ac:dyDescent="0.2">
      <c r="A4" s="363"/>
      <c r="B4" s="364" t="s">
        <v>457</v>
      </c>
      <c r="C4" s="365"/>
      <c r="D4" s="365"/>
      <c r="E4" s="365"/>
      <c r="F4" s="365"/>
      <c r="G4" s="365"/>
      <c r="H4" s="365"/>
      <c r="K4" s="391" t="s">
        <v>924</v>
      </c>
      <c r="L4" s="391"/>
      <c r="M4" s="391"/>
      <c r="N4" s="391"/>
      <c r="O4" s="391"/>
      <c r="P4" s="391"/>
      <c r="Q4" s="391"/>
      <c r="R4" s="391"/>
      <c r="S4" s="391"/>
      <c r="T4" s="391"/>
      <c r="U4" s="391"/>
      <c r="V4" s="390">
        <v>1</v>
      </c>
      <c r="W4" s="390"/>
    </row>
    <row r="5" spans="1:24" ht="22.5" customHeight="1" x14ac:dyDescent="0.2">
      <c r="C5" s="367" t="s">
        <v>460</v>
      </c>
      <c r="D5" s="368"/>
      <c r="E5" s="368"/>
      <c r="F5" s="391" t="s">
        <v>924</v>
      </c>
      <c r="G5" s="391"/>
      <c r="H5" s="391"/>
      <c r="I5" s="391"/>
      <c r="J5" s="391"/>
      <c r="K5" s="391"/>
      <c r="L5" s="391"/>
      <c r="M5" s="391"/>
      <c r="N5" s="391"/>
      <c r="O5" s="391"/>
      <c r="P5" s="391"/>
      <c r="Q5" s="391"/>
      <c r="R5" s="391"/>
      <c r="S5" s="391"/>
      <c r="T5" s="391"/>
      <c r="U5" s="391"/>
      <c r="V5" s="390">
        <v>1</v>
      </c>
      <c r="W5" s="390"/>
    </row>
    <row r="6" spans="1:24" ht="22.5" customHeight="1" x14ac:dyDescent="0.2">
      <c r="C6" s="367" t="s">
        <v>461</v>
      </c>
      <c r="F6" s="391" t="s">
        <v>924</v>
      </c>
      <c r="G6" s="391"/>
      <c r="H6" s="391"/>
      <c r="I6" s="391"/>
      <c r="J6" s="391"/>
      <c r="K6" s="391"/>
      <c r="L6" s="391"/>
      <c r="M6" s="391"/>
      <c r="N6" s="391"/>
      <c r="O6" s="391"/>
      <c r="P6" s="391"/>
      <c r="Q6" s="391"/>
      <c r="R6" s="391"/>
      <c r="S6" s="391"/>
      <c r="T6" s="391"/>
      <c r="U6" s="391"/>
      <c r="V6" s="390">
        <v>1</v>
      </c>
      <c r="W6" s="390"/>
    </row>
    <row r="7" spans="1:24" ht="22.5" customHeight="1" x14ac:dyDescent="0.2">
      <c r="C7" s="363" t="s">
        <v>20</v>
      </c>
      <c r="H7" s="391" t="s">
        <v>924</v>
      </c>
      <c r="I7" s="391"/>
      <c r="J7" s="391"/>
      <c r="K7" s="391"/>
      <c r="L7" s="391"/>
      <c r="M7" s="391"/>
      <c r="N7" s="391"/>
      <c r="O7" s="391"/>
      <c r="P7" s="391"/>
      <c r="Q7" s="391"/>
      <c r="R7" s="391"/>
      <c r="S7" s="391"/>
      <c r="T7" s="391"/>
      <c r="U7" s="391"/>
      <c r="V7" s="390">
        <v>2</v>
      </c>
      <c r="W7" s="390"/>
    </row>
    <row r="8" spans="1:24" ht="22.5" customHeight="1" x14ac:dyDescent="0.2">
      <c r="C8" s="363" t="s">
        <v>21</v>
      </c>
      <c r="H8" s="391" t="s">
        <v>924</v>
      </c>
      <c r="I8" s="391"/>
      <c r="J8" s="391"/>
      <c r="K8" s="391"/>
      <c r="L8" s="391"/>
      <c r="M8" s="391"/>
      <c r="N8" s="391"/>
      <c r="O8" s="391"/>
      <c r="P8" s="391"/>
      <c r="Q8" s="391"/>
      <c r="R8" s="391"/>
      <c r="S8" s="391"/>
      <c r="T8" s="391"/>
      <c r="U8" s="391"/>
      <c r="V8" s="390">
        <v>4</v>
      </c>
      <c r="W8" s="390"/>
    </row>
    <row r="9" spans="1:24" ht="22.5" customHeight="1" x14ac:dyDescent="0.2">
      <c r="C9" s="363" t="s">
        <v>449</v>
      </c>
      <c r="G9" s="391" t="s">
        <v>924</v>
      </c>
      <c r="H9" s="391"/>
      <c r="I9" s="391"/>
      <c r="J9" s="391"/>
      <c r="K9" s="391"/>
      <c r="L9" s="391"/>
      <c r="M9" s="391"/>
      <c r="N9" s="391"/>
      <c r="O9" s="391"/>
      <c r="P9" s="391"/>
      <c r="Q9" s="391"/>
      <c r="R9" s="391"/>
      <c r="S9" s="391"/>
      <c r="T9" s="391"/>
      <c r="U9" s="391"/>
      <c r="V9" s="390">
        <v>4</v>
      </c>
      <c r="W9" s="390"/>
    </row>
    <row r="10" spans="1:24" ht="22.5" customHeight="1" x14ac:dyDescent="0.2">
      <c r="C10" s="363" t="s">
        <v>22</v>
      </c>
      <c r="I10" s="391" t="s">
        <v>924</v>
      </c>
      <c r="J10" s="391"/>
      <c r="K10" s="391"/>
      <c r="L10" s="391"/>
      <c r="M10" s="391"/>
      <c r="N10" s="391"/>
      <c r="O10" s="391"/>
      <c r="P10" s="391"/>
      <c r="Q10" s="391"/>
      <c r="R10" s="391"/>
      <c r="S10" s="391"/>
      <c r="T10" s="391"/>
      <c r="U10" s="391"/>
      <c r="V10" s="390">
        <v>5</v>
      </c>
      <c r="W10" s="390"/>
    </row>
    <row r="11" spans="1:24" ht="22.5" customHeight="1" x14ac:dyDescent="0.2">
      <c r="B11" s="367"/>
      <c r="C11" s="367"/>
      <c r="V11" s="368"/>
      <c r="W11" s="368"/>
    </row>
    <row r="13" spans="1:24" ht="22.5" customHeight="1" x14ac:dyDescent="0.2">
      <c r="A13" s="363"/>
      <c r="B13" s="364" t="s">
        <v>1047</v>
      </c>
      <c r="C13" s="365"/>
      <c r="D13" s="365"/>
      <c r="E13" s="369"/>
      <c r="J13" s="391" t="s">
        <v>924</v>
      </c>
      <c r="K13" s="391"/>
      <c r="L13" s="391"/>
      <c r="M13" s="391"/>
      <c r="N13" s="391"/>
      <c r="O13" s="391"/>
      <c r="P13" s="391"/>
      <c r="Q13" s="391"/>
      <c r="R13" s="391"/>
      <c r="S13" s="391"/>
      <c r="T13" s="391"/>
      <c r="U13" s="391"/>
      <c r="V13" s="390">
        <v>5</v>
      </c>
      <c r="W13" s="390"/>
    </row>
    <row r="14" spans="1:24" ht="22.5" customHeight="1" x14ac:dyDescent="0.2">
      <c r="C14" s="363" t="s">
        <v>459</v>
      </c>
      <c r="G14" s="391" t="s">
        <v>924</v>
      </c>
      <c r="H14" s="391"/>
      <c r="I14" s="391"/>
      <c r="J14" s="391"/>
      <c r="K14" s="391"/>
      <c r="L14" s="391"/>
      <c r="M14" s="391"/>
      <c r="N14" s="391"/>
      <c r="O14" s="391"/>
      <c r="P14" s="391"/>
      <c r="Q14" s="391"/>
      <c r="R14" s="391"/>
      <c r="S14" s="391"/>
      <c r="T14" s="391"/>
      <c r="U14" s="391"/>
      <c r="V14" s="390">
        <v>5</v>
      </c>
      <c r="W14" s="390"/>
    </row>
    <row r="15" spans="1:24" ht="22.5" customHeight="1" x14ac:dyDescent="0.2">
      <c r="C15" s="363" t="s">
        <v>23</v>
      </c>
      <c r="H15" s="391" t="s">
        <v>924</v>
      </c>
      <c r="I15" s="391"/>
      <c r="J15" s="391"/>
      <c r="K15" s="391"/>
      <c r="L15" s="391"/>
      <c r="M15" s="391"/>
      <c r="N15" s="391"/>
      <c r="O15" s="391"/>
      <c r="P15" s="391"/>
      <c r="Q15" s="391"/>
      <c r="R15" s="391"/>
      <c r="S15" s="391"/>
      <c r="T15" s="391"/>
      <c r="U15" s="391"/>
      <c r="V15" s="390">
        <v>6</v>
      </c>
      <c r="W15" s="390"/>
    </row>
    <row r="16" spans="1:24" ht="22.5" customHeight="1" x14ac:dyDescent="0.2">
      <c r="B16" s="367"/>
      <c r="C16" s="367"/>
      <c r="V16" s="368"/>
      <c r="W16" s="368"/>
    </row>
    <row r="18" spans="1:23" ht="22.5" customHeight="1" x14ac:dyDescent="0.2">
      <c r="A18" s="363"/>
      <c r="B18" s="370" t="s">
        <v>1048</v>
      </c>
      <c r="C18" s="371"/>
      <c r="D18" s="371"/>
      <c r="E18" s="369"/>
      <c r="G18" s="368"/>
      <c r="H18" s="368"/>
      <c r="J18" s="391" t="s">
        <v>924</v>
      </c>
      <c r="K18" s="391"/>
      <c r="L18" s="391"/>
      <c r="M18" s="391"/>
      <c r="N18" s="391"/>
      <c r="O18" s="391"/>
      <c r="P18" s="391"/>
      <c r="Q18" s="391"/>
      <c r="R18" s="391"/>
      <c r="S18" s="391"/>
      <c r="T18" s="391"/>
      <c r="U18" s="391"/>
      <c r="V18" s="390">
        <v>8</v>
      </c>
      <c r="W18" s="390"/>
    </row>
    <row r="19" spans="1:23" ht="22.5" customHeight="1" x14ac:dyDescent="0.2">
      <c r="C19" s="366" t="s">
        <v>462</v>
      </c>
      <c r="D19" s="366"/>
      <c r="G19" s="391" t="s">
        <v>924</v>
      </c>
      <c r="H19" s="391"/>
      <c r="I19" s="391"/>
      <c r="J19" s="391"/>
      <c r="K19" s="391"/>
      <c r="L19" s="391"/>
      <c r="M19" s="391"/>
      <c r="N19" s="391"/>
      <c r="O19" s="391"/>
      <c r="P19" s="391"/>
      <c r="Q19" s="391"/>
      <c r="R19" s="391"/>
      <c r="S19" s="391"/>
      <c r="T19" s="391"/>
      <c r="U19" s="391"/>
      <c r="V19" s="390">
        <v>8</v>
      </c>
      <c r="W19" s="390"/>
    </row>
    <row r="20" spans="1:23" ht="22.5" customHeight="1" x14ac:dyDescent="0.2">
      <c r="C20" s="366" t="s">
        <v>24</v>
      </c>
      <c r="D20" s="366"/>
      <c r="E20" s="367"/>
      <c r="L20" s="391" t="s">
        <v>924</v>
      </c>
      <c r="M20" s="391"/>
      <c r="N20" s="391"/>
      <c r="O20" s="391"/>
      <c r="P20" s="391"/>
      <c r="Q20" s="391"/>
      <c r="R20" s="391"/>
      <c r="S20" s="391"/>
      <c r="T20" s="391"/>
      <c r="U20" s="391"/>
      <c r="V20" s="390">
        <v>9</v>
      </c>
      <c r="W20" s="390"/>
    </row>
    <row r="21" spans="1:23" ht="22.5" customHeight="1" x14ac:dyDescent="0.2">
      <c r="C21" s="366" t="s">
        <v>25</v>
      </c>
      <c r="D21" s="366"/>
      <c r="H21" s="391" t="s">
        <v>924</v>
      </c>
      <c r="I21" s="391"/>
      <c r="J21" s="391"/>
      <c r="K21" s="391"/>
      <c r="L21" s="391"/>
      <c r="M21" s="391"/>
      <c r="N21" s="391"/>
      <c r="O21" s="391"/>
      <c r="P21" s="391"/>
      <c r="Q21" s="391"/>
      <c r="R21" s="391"/>
      <c r="S21" s="391"/>
      <c r="T21" s="391"/>
      <c r="U21" s="391"/>
      <c r="V21" s="390">
        <v>12</v>
      </c>
      <c r="W21" s="390"/>
    </row>
    <row r="22" spans="1:23" ht="22.5" customHeight="1" x14ac:dyDescent="0.2">
      <c r="C22" s="366" t="s">
        <v>26</v>
      </c>
      <c r="D22" s="366"/>
      <c r="K22" s="391" t="s">
        <v>924</v>
      </c>
      <c r="L22" s="391"/>
      <c r="M22" s="391"/>
      <c r="N22" s="391"/>
      <c r="O22" s="391"/>
      <c r="P22" s="391"/>
      <c r="Q22" s="391"/>
      <c r="R22" s="391"/>
      <c r="S22" s="391"/>
      <c r="T22" s="391"/>
      <c r="U22" s="391"/>
      <c r="V22" s="390">
        <v>12</v>
      </c>
      <c r="W22" s="390"/>
    </row>
    <row r="23" spans="1:23" ht="22.5" customHeight="1" x14ac:dyDescent="0.2">
      <c r="C23" s="366" t="s">
        <v>27</v>
      </c>
      <c r="D23" s="366"/>
      <c r="F23" s="366"/>
      <c r="G23" s="391" t="s">
        <v>924</v>
      </c>
      <c r="H23" s="391"/>
      <c r="I23" s="391"/>
      <c r="J23" s="391"/>
      <c r="K23" s="391"/>
      <c r="L23" s="391"/>
      <c r="M23" s="391"/>
      <c r="N23" s="391"/>
      <c r="O23" s="391"/>
      <c r="P23" s="391"/>
      <c r="Q23" s="391"/>
      <c r="R23" s="391"/>
      <c r="S23" s="391"/>
      <c r="T23" s="391"/>
      <c r="U23" s="391"/>
      <c r="V23" s="390">
        <v>19</v>
      </c>
      <c r="W23" s="390"/>
    </row>
    <row r="24" spans="1:23" ht="22.5" customHeight="1" x14ac:dyDescent="0.2">
      <c r="C24" s="366" t="s">
        <v>28</v>
      </c>
      <c r="D24" s="366"/>
      <c r="K24" s="391" t="s">
        <v>924</v>
      </c>
      <c r="L24" s="391"/>
      <c r="M24" s="391"/>
      <c r="N24" s="391"/>
      <c r="O24" s="391"/>
      <c r="P24" s="391"/>
      <c r="Q24" s="391"/>
      <c r="R24" s="391"/>
      <c r="S24" s="391"/>
      <c r="T24" s="391"/>
      <c r="U24" s="391"/>
      <c r="V24" s="390">
        <v>21</v>
      </c>
      <c r="W24" s="390"/>
    </row>
    <row r="25" spans="1:23" ht="22.5" customHeight="1" x14ac:dyDescent="0.2">
      <c r="C25" s="366" t="s">
        <v>29</v>
      </c>
      <c r="D25" s="366"/>
      <c r="J25" s="391" t="s">
        <v>924</v>
      </c>
      <c r="K25" s="391"/>
      <c r="L25" s="391"/>
      <c r="M25" s="391"/>
      <c r="N25" s="391"/>
      <c r="O25" s="391"/>
      <c r="P25" s="391"/>
      <c r="Q25" s="391"/>
      <c r="R25" s="391"/>
      <c r="S25" s="391"/>
      <c r="T25" s="391"/>
      <c r="U25" s="391"/>
      <c r="V25" s="390">
        <v>22</v>
      </c>
      <c r="W25" s="390"/>
    </row>
    <row r="26" spans="1:23" ht="22.5" customHeight="1" x14ac:dyDescent="0.2">
      <c r="B26" s="372"/>
      <c r="C26" s="372"/>
      <c r="D26" s="366"/>
      <c r="V26" s="368"/>
      <c r="W26" s="368"/>
    </row>
    <row r="27" spans="1:23" ht="22.5" customHeight="1" x14ac:dyDescent="0.2">
      <c r="B27" s="366"/>
      <c r="C27" s="366"/>
      <c r="D27" s="366"/>
    </row>
    <row r="28" spans="1:23" ht="22.5" customHeight="1" x14ac:dyDescent="0.2">
      <c r="A28" s="363"/>
      <c r="B28" s="370" t="s">
        <v>463</v>
      </c>
      <c r="C28" s="371"/>
      <c r="D28" s="371"/>
      <c r="E28" s="369"/>
      <c r="I28" s="391" t="s">
        <v>924</v>
      </c>
      <c r="J28" s="391"/>
      <c r="K28" s="391"/>
      <c r="L28" s="391"/>
      <c r="M28" s="391"/>
      <c r="N28" s="391"/>
      <c r="O28" s="391"/>
      <c r="P28" s="391"/>
      <c r="Q28" s="391"/>
      <c r="R28" s="391"/>
      <c r="S28" s="391"/>
      <c r="T28" s="391"/>
      <c r="U28" s="391"/>
      <c r="V28" s="390">
        <v>23</v>
      </c>
      <c r="W28" s="390"/>
    </row>
    <row r="29" spans="1:23" ht="22.5" customHeight="1" x14ac:dyDescent="0.2">
      <c r="C29" s="366" t="s">
        <v>30</v>
      </c>
      <c r="D29" s="366"/>
      <c r="H29" s="391" t="s">
        <v>924</v>
      </c>
      <c r="I29" s="391"/>
      <c r="J29" s="391"/>
      <c r="K29" s="391"/>
      <c r="L29" s="391"/>
      <c r="M29" s="391"/>
      <c r="N29" s="391"/>
      <c r="O29" s="391"/>
      <c r="P29" s="391"/>
      <c r="Q29" s="391"/>
      <c r="R29" s="391"/>
      <c r="S29" s="391"/>
      <c r="T29" s="391"/>
      <c r="U29" s="391"/>
      <c r="V29" s="390">
        <v>23</v>
      </c>
      <c r="W29" s="390"/>
    </row>
    <row r="30" spans="1:23" ht="22.5" customHeight="1" x14ac:dyDescent="0.2">
      <c r="C30" s="366" t="s">
        <v>31</v>
      </c>
      <c r="D30" s="366"/>
      <c r="H30" s="391" t="s">
        <v>924</v>
      </c>
      <c r="I30" s="391"/>
      <c r="J30" s="391"/>
      <c r="K30" s="391"/>
      <c r="L30" s="391"/>
      <c r="M30" s="391"/>
      <c r="N30" s="391"/>
      <c r="O30" s="391"/>
      <c r="P30" s="391"/>
      <c r="Q30" s="391"/>
      <c r="R30" s="391"/>
      <c r="S30" s="391"/>
      <c r="T30" s="391"/>
      <c r="U30" s="391"/>
      <c r="V30" s="390">
        <v>24</v>
      </c>
      <c r="W30" s="390"/>
    </row>
    <row r="31" spans="1:23" ht="22.5" customHeight="1" x14ac:dyDescent="0.2">
      <c r="C31" s="366" t="s">
        <v>32</v>
      </c>
      <c r="D31" s="366"/>
      <c r="H31" s="391" t="s">
        <v>924</v>
      </c>
      <c r="I31" s="391"/>
      <c r="J31" s="391"/>
      <c r="K31" s="391"/>
      <c r="L31" s="391"/>
      <c r="M31" s="391"/>
      <c r="N31" s="391"/>
      <c r="O31" s="391"/>
      <c r="P31" s="391"/>
      <c r="Q31" s="391"/>
      <c r="R31" s="391"/>
      <c r="S31" s="391"/>
      <c r="T31" s="391"/>
      <c r="U31" s="391"/>
      <c r="V31" s="390">
        <v>26</v>
      </c>
      <c r="W31" s="390"/>
    </row>
    <row r="32" spans="1:23" ht="22.5" customHeight="1" x14ac:dyDescent="0.2">
      <c r="C32" s="366" t="s">
        <v>33</v>
      </c>
      <c r="D32" s="366"/>
      <c r="I32" s="391" t="s">
        <v>924</v>
      </c>
      <c r="J32" s="391"/>
      <c r="K32" s="391"/>
      <c r="L32" s="391"/>
      <c r="M32" s="391"/>
      <c r="N32" s="391"/>
      <c r="O32" s="391"/>
      <c r="P32" s="391"/>
      <c r="Q32" s="391"/>
      <c r="R32" s="391"/>
      <c r="S32" s="391"/>
      <c r="T32" s="391"/>
      <c r="U32" s="391"/>
      <c r="V32" s="390">
        <v>26</v>
      </c>
      <c r="W32" s="390"/>
    </row>
    <row r="33" spans="2:23" ht="22.5" customHeight="1" x14ac:dyDescent="0.2">
      <c r="C33" s="366" t="s">
        <v>34</v>
      </c>
      <c r="D33" s="366"/>
      <c r="G33" s="391" t="s">
        <v>924</v>
      </c>
      <c r="H33" s="391"/>
      <c r="I33" s="391"/>
      <c r="J33" s="391"/>
      <c r="K33" s="391"/>
      <c r="L33" s="391"/>
      <c r="M33" s="391"/>
      <c r="N33" s="391"/>
      <c r="O33" s="391"/>
      <c r="P33" s="391"/>
      <c r="Q33" s="391"/>
      <c r="R33" s="391"/>
      <c r="S33" s="391"/>
      <c r="T33" s="391"/>
      <c r="U33" s="391"/>
      <c r="V33" s="390">
        <v>29</v>
      </c>
      <c r="W33" s="390"/>
    </row>
    <row r="34" spans="2:23" ht="22.5" customHeight="1" x14ac:dyDescent="0.2">
      <c r="C34" s="366" t="s">
        <v>35</v>
      </c>
      <c r="D34" s="366"/>
      <c r="J34" s="391" t="s">
        <v>924</v>
      </c>
      <c r="K34" s="391"/>
      <c r="L34" s="391"/>
      <c r="M34" s="391"/>
      <c r="N34" s="391"/>
      <c r="O34" s="391"/>
      <c r="P34" s="391"/>
      <c r="Q34" s="391"/>
      <c r="R34" s="391"/>
      <c r="S34" s="391"/>
      <c r="T34" s="391"/>
      <c r="U34" s="391"/>
      <c r="V34" s="390">
        <v>30</v>
      </c>
      <c r="W34" s="390"/>
    </row>
    <row r="35" spans="2:23" ht="22.5" customHeight="1" x14ac:dyDescent="0.2">
      <c r="C35" s="366" t="s">
        <v>36</v>
      </c>
      <c r="D35" s="366"/>
      <c r="E35" s="367"/>
      <c r="M35" s="391" t="s">
        <v>924</v>
      </c>
      <c r="N35" s="391"/>
      <c r="O35" s="391"/>
      <c r="P35" s="391"/>
      <c r="Q35" s="391"/>
      <c r="R35" s="391"/>
      <c r="S35" s="391"/>
      <c r="T35" s="391"/>
      <c r="U35" s="391"/>
      <c r="V35" s="390">
        <v>31</v>
      </c>
      <c r="W35" s="390"/>
    </row>
    <row r="36" spans="2:23" ht="22.5" customHeight="1" x14ac:dyDescent="0.2">
      <c r="B36" s="366"/>
      <c r="C36" s="366"/>
      <c r="D36" s="366"/>
    </row>
    <row r="37" spans="2:23" ht="22.5" customHeight="1" x14ac:dyDescent="0.2">
      <c r="B37" s="366"/>
      <c r="C37" s="366"/>
      <c r="D37" s="366"/>
    </row>
    <row r="38" spans="2:23" ht="22.5" customHeight="1" x14ac:dyDescent="0.2">
      <c r="B38" s="366"/>
      <c r="C38" s="366"/>
      <c r="D38" s="366"/>
    </row>
  </sheetData>
  <mergeCells count="53">
    <mergeCell ref="I32:U32"/>
    <mergeCell ref="G33:U33"/>
    <mergeCell ref="J34:U34"/>
    <mergeCell ref="M35:U35"/>
    <mergeCell ref="A2:V2"/>
    <mergeCell ref="J25:U25"/>
    <mergeCell ref="I28:U28"/>
    <mergeCell ref="H29:U29"/>
    <mergeCell ref="H30:U30"/>
    <mergeCell ref="H31:U31"/>
    <mergeCell ref="H7:U7"/>
    <mergeCell ref="H8:U8"/>
    <mergeCell ref="G9:U9"/>
    <mergeCell ref="I10:U10"/>
    <mergeCell ref="F5:U5"/>
    <mergeCell ref="F6:U6"/>
    <mergeCell ref="G14:U14"/>
    <mergeCell ref="H15:U15"/>
    <mergeCell ref="J13:U13"/>
    <mergeCell ref="J18:U18"/>
    <mergeCell ref="K4:U4"/>
    <mergeCell ref="G19:U19"/>
    <mergeCell ref="L20:U20"/>
    <mergeCell ref="H21:U21"/>
    <mergeCell ref="K22:U22"/>
    <mergeCell ref="G23:U23"/>
    <mergeCell ref="K24:U24"/>
    <mergeCell ref="V7:W7"/>
    <mergeCell ref="V35:W35"/>
    <mergeCell ref="V4:W4"/>
    <mergeCell ref="V5:W5"/>
    <mergeCell ref="V6:W6"/>
    <mergeCell ref="V8:W8"/>
    <mergeCell ref="V9:W9"/>
    <mergeCell ref="V10:W10"/>
    <mergeCell ref="V13:W13"/>
    <mergeCell ref="V14:W14"/>
    <mergeCell ref="V15:W15"/>
    <mergeCell ref="V22:W22"/>
    <mergeCell ref="V23:W23"/>
    <mergeCell ref="V24:W24"/>
    <mergeCell ref="V25:W25"/>
    <mergeCell ref="V18:W18"/>
    <mergeCell ref="V19:W19"/>
    <mergeCell ref="V20:W20"/>
    <mergeCell ref="V21:W21"/>
    <mergeCell ref="V32:W32"/>
    <mergeCell ref="V33:W33"/>
    <mergeCell ref="V34:W34"/>
    <mergeCell ref="V28:W28"/>
    <mergeCell ref="V29:W29"/>
    <mergeCell ref="V30:W30"/>
    <mergeCell ref="V31:W31"/>
  </mergeCells>
  <phoneticPr fontId="2"/>
  <pageMargins left="0.39370078740157483" right="0.78740157480314965" top="0.59055118110236227" bottom="0.59055118110236227"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85" zoomScaleNormal="100" zoomScaleSheetLayoutView="85" workbookViewId="0"/>
  </sheetViews>
  <sheetFormatPr defaultColWidth="3.77734375" defaultRowHeight="26.25" customHeight="1" x14ac:dyDescent="0.2"/>
  <cols>
    <col min="1" max="16384" width="3.77734375" style="3"/>
  </cols>
  <sheetData>
    <row r="1" spans="1:24" ht="30" customHeight="1" x14ac:dyDescent="0.2">
      <c r="A1" s="90" t="s">
        <v>693</v>
      </c>
      <c r="B1" s="15" t="s">
        <v>692</v>
      </c>
      <c r="C1" s="246"/>
      <c r="D1" s="246"/>
      <c r="E1" s="246"/>
      <c r="F1" s="246"/>
      <c r="G1" s="246"/>
      <c r="H1" s="246"/>
      <c r="I1" s="246"/>
      <c r="J1" s="246"/>
      <c r="K1" s="246"/>
      <c r="L1" s="246"/>
      <c r="M1" s="246"/>
      <c r="N1" s="246"/>
      <c r="O1" s="246"/>
      <c r="P1" s="246"/>
      <c r="Q1" s="246"/>
      <c r="R1" s="246"/>
      <c r="S1" s="246"/>
      <c r="T1" s="246"/>
      <c r="U1" s="246"/>
      <c r="V1" s="246"/>
      <c r="W1" s="246"/>
      <c r="X1" s="246"/>
    </row>
    <row r="2" spans="1:24" ht="30" customHeight="1" x14ac:dyDescent="0.2">
      <c r="A2" s="90"/>
      <c r="B2" s="1035" t="s">
        <v>1175</v>
      </c>
      <c r="C2" s="1035"/>
      <c r="D2" s="1035"/>
      <c r="E2" s="1035"/>
      <c r="F2" s="1035"/>
      <c r="G2" s="1035"/>
      <c r="H2" s="1035"/>
      <c r="I2" s="1035"/>
      <c r="J2" s="1035"/>
      <c r="K2" s="1035"/>
      <c r="L2" s="1035"/>
      <c r="M2" s="1035"/>
      <c r="N2" s="1035"/>
      <c r="O2" s="1035"/>
      <c r="P2" s="1035"/>
      <c r="Q2" s="1035"/>
      <c r="R2" s="1035"/>
      <c r="S2" s="1035"/>
      <c r="T2" s="1035"/>
      <c r="U2" s="1035"/>
      <c r="V2" s="1035"/>
      <c r="W2" s="1035"/>
      <c r="X2" s="1035"/>
    </row>
    <row r="3" spans="1:24" ht="30" customHeight="1" x14ac:dyDescent="0.2">
      <c r="A3" s="246"/>
      <c r="B3" s="1035"/>
      <c r="C3" s="1035"/>
      <c r="D3" s="1035"/>
      <c r="E3" s="1035"/>
      <c r="F3" s="1035"/>
      <c r="G3" s="1035"/>
      <c r="H3" s="1035"/>
      <c r="I3" s="1035"/>
      <c r="J3" s="1035"/>
      <c r="K3" s="1035"/>
      <c r="L3" s="1035"/>
      <c r="M3" s="1035"/>
      <c r="N3" s="1035"/>
      <c r="O3" s="1035"/>
      <c r="P3" s="1035"/>
      <c r="Q3" s="1035"/>
      <c r="R3" s="1035"/>
      <c r="S3" s="1035"/>
      <c r="T3" s="1035"/>
      <c r="U3" s="1035"/>
      <c r="V3" s="1035"/>
      <c r="W3" s="1035"/>
      <c r="X3" s="1035"/>
    </row>
    <row r="4" spans="1:24" ht="30" customHeight="1" x14ac:dyDescent="0.2">
      <c r="A4" s="246"/>
      <c r="B4" s="245"/>
      <c r="C4" s="245"/>
      <c r="D4" s="245"/>
      <c r="E4" s="245"/>
      <c r="F4" s="245"/>
      <c r="G4" s="245"/>
      <c r="H4" s="245"/>
      <c r="I4" s="245"/>
      <c r="J4" s="245"/>
      <c r="K4" s="245"/>
      <c r="L4" s="245"/>
      <c r="M4" s="245"/>
      <c r="N4" s="245"/>
      <c r="O4" s="245"/>
      <c r="P4" s="245"/>
      <c r="Q4" s="245"/>
      <c r="R4" s="245"/>
      <c r="S4" s="245"/>
      <c r="T4" s="245"/>
      <c r="U4" s="245"/>
      <c r="V4" s="245"/>
      <c r="W4" s="245"/>
      <c r="X4" s="245"/>
    </row>
    <row r="5" spans="1:24" ht="30" customHeight="1" x14ac:dyDescent="0.2">
      <c r="A5" s="246"/>
      <c r="B5" s="36" t="s">
        <v>258</v>
      </c>
      <c r="C5" s="245"/>
      <c r="D5" s="245"/>
      <c r="E5" s="245"/>
      <c r="F5" s="245"/>
      <c r="G5" s="245"/>
      <c r="H5" s="245"/>
      <c r="I5" s="245"/>
      <c r="J5" s="245"/>
      <c r="K5" s="245"/>
      <c r="L5" s="245"/>
      <c r="M5" s="245"/>
      <c r="N5" s="245"/>
      <c r="O5" s="245"/>
      <c r="P5" s="245"/>
      <c r="Q5" s="245"/>
      <c r="R5" s="245"/>
      <c r="S5" s="245"/>
      <c r="T5" s="245"/>
      <c r="U5" s="245"/>
      <c r="V5" s="245"/>
      <c r="W5" s="245"/>
      <c r="X5" s="245"/>
    </row>
    <row r="6" spans="1:24" ht="30" customHeight="1" x14ac:dyDescent="0.2">
      <c r="A6" s="246"/>
      <c r="B6" s="246"/>
      <c r="C6" s="1035" t="s">
        <v>259</v>
      </c>
      <c r="D6" s="1035"/>
      <c r="E6" s="1035"/>
      <c r="F6" s="1035"/>
      <c r="G6" s="1035"/>
      <c r="H6" s="1035"/>
      <c r="I6" s="1035"/>
      <c r="J6" s="1035"/>
      <c r="K6" s="1035"/>
      <c r="L6" s="1035"/>
      <c r="M6" s="1035"/>
      <c r="N6" s="1035"/>
      <c r="O6" s="1035"/>
      <c r="P6" s="1035"/>
      <c r="Q6" s="1035"/>
      <c r="R6" s="1035"/>
      <c r="S6" s="1035"/>
      <c r="T6" s="1035"/>
      <c r="U6" s="1035"/>
      <c r="V6" s="1035"/>
      <c r="W6" s="1035"/>
      <c r="X6" s="1035"/>
    </row>
    <row r="7" spans="1:24" ht="30" customHeight="1" x14ac:dyDescent="0.2">
      <c r="A7" s="246"/>
      <c r="B7" s="246"/>
      <c r="C7" s="1035"/>
      <c r="D7" s="1035"/>
      <c r="E7" s="1035"/>
      <c r="F7" s="1035"/>
      <c r="G7" s="1035"/>
      <c r="H7" s="1035"/>
      <c r="I7" s="1035"/>
      <c r="J7" s="1035"/>
      <c r="K7" s="1035"/>
      <c r="L7" s="1035"/>
      <c r="M7" s="1035"/>
      <c r="N7" s="1035"/>
      <c r="O7" s="1035"/>
      <c r="P7" s="1035"/>
      <c r="Q7" s="1035"/>
      <c r="R7" s="1035"/>
      <c r="S7" s="1035"/>
      <c r="T7" s="1035"/>
      <c r="U7" s="1035"/>
      <c r="V7" s="1035"/>
      <c r="W7" s="1035"/>
      <c r="X7" s="1035"/>
    </row>
    <row r="8" spans="1:24" ht="30" customHeight="1" x14ac:dyDescent="0.2">
      <c r="A8" s="246"/>
      <c r="B8" s="246"/>
      <c r="C8" s="245"/>
      <c r="D8" s="245"/>
      <c r="E8" s="245"/>
      <c r="F8" s="245"/>
      <c r="G8" s="245"/>
      <c r="H8" s="245"/>
      <c r="I8" s="245"/>
      <c r="J8" s="245"/>
      <c r="K8" s="245"/>
      <c r="L8" s="245"/>
      <c r="M8" s="245"/>
      <c r="N8" s="245"/>
      <c r="O8" s="245"/>
      <c r="P8" s="245"/>
      <c r="Q8" s="245"/>
      <c r="R8" s="245"/>
      <c r="S8" s="245"/>
      <c r="T8" s="245"/>
      <c r="U8" s="245"/>
      <c r="V8" s="245"/>
      <c r="W8" s="245"/>
      <c r="X8" s="245"/>
    </row>
    <row r="9" spans="1:24" ht="30" customHeight="1" x14ac:dyDescent="0.2">
      <c r="A9" s="245"/>
      <c r="B9" s="36" t="s">
        <v>260</v>
      </c>
      <c r="C9" s="246"/>
      <c r="D9" s="246"/>
      <c r="E9" s="246"/>
      <c r="F9" s="246"/>
      <c r="G9" s="246"/>
      <c r="H9" s="246"/>
      <c r="I9" s="246"/>
      <c r="J9" s="246"/>
      <c r="K9" s="246"/>
      <c r="L9" s="246"/>
      <c r="M9" s="246"/>
      <c r="N9" s="246"/>
      <c r="O9" s="246"/>
      <c r="P9" s="246"/>
      <c r="Q9" s="246"/>
      <c r="R9" s="246"/>
      <c r="S9" s="246"/>
      <c r="T9" s="246"/>
      <c r="U9" s="246"/>
      <c r="V9" s="246"/>
      <c r="W9" s="246"/>
      <c r="X9" s="246"/>
    </row>
    <row r="10" spans="1:24" ht="30" customHeight="1" x14ac:dyDescent="0.2">
      <c r="A10" s="246"/>
      <c r="B10" s="246"/>
      <c r="C10" s="346" t="s">
        <v>695</v>
      </c>
      <c r="D10" s="245"/>
      <c r="E10" s="245"/>
      <c r="F10" s="245"/>
      <c r="G10" s="245"/>
      <c r="H10" s="245"/>
      <c r="I10" s="245"/>
      <c r="J10" s="245"/>
      <c r="K10" s="245"/>
      <c r="L10" s="245"/>
      <c r="M10" s="245"/>
      <c r="N10" s="245"/>
      <c r="O10" s="245"/>
      <c r="P10" s="245"/>
      <c r="Q10" s="245"/>
      <c r="R10" s="245"/>
      <c r="S10" s="245"/>
      <c r="T10" s="245"/>
      <c r="U10" s="245"/>
      <c r="V10" s="245"/>
      <c r="W10" s="245"/>
      <c r="X10" s="245"/>
    </row>
    <row r="11" spans="1:24" ht="30" customHeight="1" x14ac:dyDescent="0.2">
      <c r="A11" s="246"/>
      <c r="B11" s="246"/>
      <c r="C11" s="1035" t="s">
        <v>1176</v>
      </c>
      <c r="D11" s="1035"/>
      <c r="E11" s="1035"/>
      <c r="F11" s="1035"/>
      <c r="G11" s="1035"/>
      <c r="H11" s="1035"/>
      <c r="I11" s="1035"/>
      <c r="J11" s="1035"/>
      <c r="K11" s="1035"/>
      <c r="L11" s="1035"/>
      <c r="M11" s="1035"/>
      <c r="N11" s="1035"/>
      <c r="O11" s="1035"/>
      <c r="P11" s="1035"/>
      <c r="Q11" s="1035"/>
      <c r="R11" s="1035"/>
      <c r="S11" s="1035"/>
      <c r="T11" s="1035"/>
      <c r="U11" s="1035"/>
      <c r="V11" s="1035"/>
      <c r="W11" s="1035"/>
      <c r="X11" s="1035"/>
    </row>
    <row r="12" spans="1:24" ht="30" customHeight="1" x14ac:dyDescent="0.2">
      <c r="A12" s="246"/>
      <c r="B12" s="246"/>
      <c r="C12" s="1035"/>
      <c r="D12" s="1035"/>
      <c r="E12" s="1035"/>
      <c r="F12" s="1035"/>
      <c r="G12" s="1035"/>
      <c r="H12" s="1035"/>
      <c r="I12" s="1035"/>
      <c r="J12" s="1035"/>
      <c r="K12" s="1035"/>
      <c r="L12" s="1035"/>
      <c r="M12" s="1035"/>
      <c r="N12" s="1035"/>
      <c r="O12" s="1035"/>
      <c r="P12" s="1035"/>
      <c r="Q12" s="1035"/>
      <c r="R12" s="1035"/>
      <c r="S12" s="1035"/>
      <c r="T12" s="1035"/>
      <c r="U12" s="1035"/>
      <c r="V12" s="1035"/>
      <c r="W12" s="1035"/>
      <c r="X12" s="1035"/>
    </row>
    <row r="13" spans="1:24" ht="30" customHeight="1" x14ac:dyDescent="0.2">
      <c r="A13" s="246"/>
      <c r="B13" s="246"/>
      <c r="C13" s="245"/>
      <c r="D13" s="245"/>
      <c r="E13" s="245"/>
      <c r="F13" s="245"/>
      <c r="G13" s="245"/>
      <c r="H13" s="245"/>
      <c r="I13" s="245"/>
      <c r="J13" s="245"/>
      <c r="K13" s="245"/>
      <c r="L13" s="245"/>
      <c r="M13" s="245"/>
      <c r="N13" s="245"/>
      <c r="O13" s="245"/>
      <c r="P13" s="245"/>
      <c r="Q13" s="245"/>
      <c r="R13" s="245"/>
      <c r="S13" s="245"/>
      <c r="T13" s="245"/>
      <c r="U13" s="245"/>
      <c r="V13" s="245"/>
      <c r="W13" s="245"/>
      <c r="X13" s="245"/>
    </row>
    <row r="14" spans="1:24" ht="30" customHeight="1" x14ac:dyDescent="0.2">
      <c r="A14" s="246"/>
      <c r="B14" s="36" t="s">
        <v>288</v>
      </c>
      <c r="C14" s="246"/>
      <c r="D14" s="246"/>
      <c r="E14" s="246"/>
      <c r="F14" s="246"/>
      <c r="G14" s="246"/>
      <c r="H14" s="246"/>
      <c r="I14" s="246"/>
      <c r="J14" s="246"/>
      <c r="K14" s="246"/>
      <c r="L14" s="246"/>
      <c r="M14" s="246"/>
      <c r="N14" s="246"/>
      <c r="O14" s="246"/>
      <c r="P14" s="246"/>
      <c r="Q14" s="246"/>
      <c r="R14" s="246"/>
      <c r="S14" s="246"/>
      <c r="T14" s="246"/>
      <c r="U14" s="246"/>
      <c r="V14" s="246"/>
      <c r="W14" s="246"/>
      <c r="X14" s="246"/>
    </row>
    <row r="15" spans="1:24" ht="30" customHeight="1" x14ac:dyDescent="0.2">
      <c r="A15" s="246"/>
      <c r="B15" s="246"/>
      <c r="C15" s="1035" t="s">
        <v>293</v>
      </c>
      <c r="D15" s="1035"/>
      <c r="E15" s="1035"/>
      <c r="F15" s="1035"/>
      <c r="G15" s="1035"/>
      <c r="H15" s="1035"/>
      <c r="I15" s="1035"/>
      <c r="J15" s="1035"/>
      <c r="K15" s="1035"/>
      <c r="L15" s="1035"/>
      <c r="M15" s="1035"/>
      <c r="N15" s="1035"/>
      <c r="O15" s="1035"/>
      <c r="P15" s="1035"/>
      <c r="Q15" s="1035"/>
      <c r="R15" s="1035"/>
      <c r="S15" s="1035"/>
      <c r="T15" s="1035"/>
      <c r="U15" s="1035"/>
      <c r="V15" s="1035"/>
      <c r="W15" s="1035"/>
      <c r="X15" s="1035"/>
    </row>
    <row r="16" spans="1:24" ht="30" customHeight="1" x14ac:dyDescent="0.2">
      <c r="A16" s="245"/>
      <c r="B16" s="245"/>
      <c r="C16" s="1035"/>
      <c r="D16" s="1035"/>
      <c r="E16" s="1035"/>
      <c r="F16" s="1035"/>
      <c r="G16" s="1035"/>
      <c r="H16" s="1035"/>
      <c r="I16" s="1035"/>
      <c r="J16" s="1035"/>
      <c r="K16" s="1035"/>
      <c r="L16" s="1035"/>
      <c r="M16" s="1035"/>
      <c r="N16" s="1035"/>
      <c r="O16" s="1035"/>
      <c r="P16" s="1035"/>
      <c r="Q16" s="1035"/>
      <c r="R16" s="1035"/>
      <c r="S16" s="1035"/>
      <c r="T16" s="1035"/>
      <c r="U16" s="1035"/>
      <c r="V16" s="1035"/>
      <c r="W16" s="1035"/>
      <c r="X16" s="1035"/>
    </row>
    <row r="17" spans="1:24" ht="30" customHeight="1" x14ac:dyDescent="0.2">
      <c r="A17" s="246"/>
      <c r="B17" s="246"/>
      <c r="C17" s="347" t="s">
        <v>696</v>
      </c>
      <c r="D17" s="246"/>
      <c r="E17" s="245"/>
      <c r="F17" s="245"/>
      <c r="G17" s="245"/>
      <c r="H17" s="245"/>
      <c r="I17" s="245"/>
      <c r="J17" s="245"/>
      <c r="K17" s="245"/>
      <c r="L17" s="245"/>
      <c r="M17" s="245"/>
      <c r="N17" s="245"/>
      <c r="O17" s="245"/>
      <c r="P17" s="245"/>
      <c r="Q17" s="245"/>
      <c r="R17" s="245"/>
      <c r="S17" s="245"/>
      <c r="T17" s="245"/>
      <c r="U17" s="245"/>
      <c r="V17" s="245"/>
      <c r="W17" s="245"/>
      <c r="X17" s="245"/>
    </row>
    <row r="18" spans="1:24" s="246" customFormat="1" ht="60" customHeight="1" x14ac:dyDescent="0.2">
      <c r="B18" s="5"/>
      <c r="C18" s="1036" t="s">
        <v>1177</v>
      </c>
      <c r="D18" s="1036"/>
      <c r="E18" s="1036"/>
      <c r="F18" s="1036"/>
      <c r="G18" s="1036"/>
      <c r="H18" s="1036"/>
      <c r="I18" s="1036"/>
      <c r="J18" s="1036"/>
      <c r="K18" s="1036"/>
      <c r="L18" s="1036"/>
      <c r="M18" s="1036"/>
      <c r="N18" s="1036"/>
      <c r="O18" s="1036"/>
      <c r="P18" s="1036"/>
      <c r="Q18" s="1036"/>
      <c r="R18" s="1036"/>
      <c r="S18" s="1036"/>
      <c r="T18" s="1036"/>
      <c r="U18" s="1036"/>
      <c r="V18" s="1036"/>
      <c r="W18" s="1036"/>
      <c r="X18" s="1036"/>
    </row>
    <row r="19" spans="1:24" ht="30" customHeight="1" x14ac:dyDescent="0.2">
      <c r="A19" s="246"/>
      <c r="B19" s="246"/>
      <c r="C19" s="348"/>
      <c r="D19" s="348"/>
      <c r="E19" s="348"/>
      <c r="F19" s="348"/>
      <c r="G19" s="348"/>
      <c r="H19" s="348"/>
      <c r="I19" s="348"/>
      <c r="J19" s="348"/>
      <c r="K19" s="348"/>
      <c r="L19" s="348"/>
      <c r="M19" s="348"/>
      <c r="N19" s="348"/>
      <c r="O19" s="348"/>
      <c r="P19" s="348"/>
      <c r="Q19" s="348"/>
      <c r="R19" s="348"/>
      <c r="S19" s="348"/>
      <c r="T19" s="348"/>
      <c r="U19" s="348"/>
      <c r="V19" s="348"/>
      <c r="W19" s="348"/>
      <c r="X19" s="348"/>
    </row>
    <row r="20" spans="1:24" ht="30" customHeight="1" x14ac:dyDescent="0.2">
      <c r="A20" s="246"/>
      <c r="B20" s="36" t="s">
        <v>289</v>
      </c>
      <c r="C20" s="246"/>
      <c r="D20" s="246"/>
      <c r="E20" s="246"/>
      <c r="F20" s="246"/>
      <c r="G20" s="246"/>
      <c r="H20" s="246"/>
      <c r="I20" s="246"/>
      <c r="J20" s="246"/>
      <c r="K20" s="246"/>
      <c r="L20" s="246"/>
      <c r="M20" s="246"/>
      <c r="N20" s="246"/>
      <c r="O20" s="246"/>
      <c r="P20" s="246"/>
      <c r="Q20" s="246"/>
      <c r="R20" s="246"/>
      <c r="S20" s="246"/>
      <c r="T20" s="246"/>
      <c r="U20" s="246"/>
      <c r="V20" s="246"/>
      <c r="W20" s="246"/>
      <c r="X20" s="246"/>
    </row>
    <row r="21" spans="1:24" ht="30" customHeight="1" x14ac:dyDescent="0.2">
      <c r="A21" s="246"/>
      <c r="B21" s="246"/>
      <c r="C21" s="1035" t="s">
        <v>333</v>
      </c>
      <c r="D21" s="1035"/>
      <c r="E21" s="1035"/>
      <c r="F21" s="1035"/>
      <c r="G21" s="1035"/>
      <c r="H21" s="1035"/>
      <c r="I21" s="1035"/>
      <c r="J21" s="1035"/>
      <c r="K21" s="1035"/>
      <c r="L21" s="1035"/>
      <c r="M21" s="1035"/>
      <c r="N21" s="1035"/>
      <c r="O21" s="1035"/>
      <c r="P21" s="1035"/>
      <c r="Q21" s="1035"/>
      <c r="R21" s="1035"/>
      <c r="S21" s="1035"/>
      <c r="T21" s="1035"/>
      <c r="U21" s="1035"/>
      <c r="V21" s="1035"/>
      <c r="W21" s="1035"/>
      <c r="X21" s="1035"/>
    </row>
    <row r="22" spans="1:24" ht="30" customHeight="1" x14ac:dyDescent="0.2">
      <c r="A22" s="246"/>
      <c r="B22" s="246"/>
      <c r="C22" s="1035"/>
      <c r="D22" s="1035"/>
      <c r="E22" s="1035"/>
      <c r="F22" s="1035"/>
      <c r="G22" s="1035"/>
      <c r="H22" s="1035"/>
      <c r="I22" s="1035"/>
      <c r="J22" s="1035"/>
      <c r="K22" s="1035"/>
      <c r="L22" s="1035"/>
      <c r="M22" s="1035"/>
      <c r="N22" s="1035"/>
      <c r="O22" s="1035"/>
      <c r="P22" s="1035"/>
      <c r="Q22" s="1035"/>
      <c r="R22" s="1035"/>
      <c r="S22" s="1035"/>
      <c r="T22" s="1035"/>
      <c r="U22" s="1035"/>
      <c r="V22" s="1035"/>
      <c r="W22" s="1035"/>
      <c r="X22" s="1035"/>
    </row>
    <row r="23" spans="1:24" ht="30" customHeight="1" x14ac:dyDescent="0.2">
      <c r="A23" s="5"/>
      <c r="B23" s="5"/>
      <c r="C23" s="36" t="s">
        <v>694</v>
      </c>
      <c r="D23" s="246"/>
      <c r="E23" s="246"/>
      <c r="F23" s="246"/>
      <c r="G23" s="246"/>
      <c r="H23" s="246"/>
      <c r="I23" s="246"/>
      <c r="J23" s="246"/>
      <c r="K23" s="246"/>
      <c r="L23" s="246"/>
      <c r="M23" s="246"/>
      <c r="N23" s="246"/>
      <c r="O23" s="246"/>
      <c r="P23" s="246"/>
      <c r="Q23" s="246"/>
      <c r="R23" s="246"/>
      <c r="S23" s="246"/>
      <c r="T23" s="246"/>
      <c r="U23" s="246"/>
      <c r="V23" s="246"/>
      <c r="W23" s="246"/>
      <c r="X23" s="246"/>
    </row>
    <row r="24" spans="1:24" ht="30" customHeight="1" x14ac:dyDescent="0.2">
      <c r="A24" s="246"/>
      <c r="B24" s="245"/>
      <c r="C24" s="1033" t="s">
        <v>1178</v>
      </c>
      <c r="D24" s="1034"/>
      <c r="E24" s="1034"/>
      <c r="F24" s="1034"/>
      <c r="G24" s="1034"/>
      <c r="H24" s="1034"/>
      <c r="I24" s="1034"/>
      <c r="J24" s="1034"/>
      <c r="K24" s="1034"/>
      <c r="L24" s="1034"/>
      <c r="M24" s="1034"/>
      <c r="N24" s="1034"/>
      <c r="O24" s="1034"/>
      <c r="P24" s="1034"/>
      <c r="Q24" s="1034"/>
      <c r="R24" s="1034"/>
      <c r="S24" s="1034"/>
      <c r="T24" s="1034"/>
      <c r="U24" s="1034"/>
      <c r="V24" s="1034"/>
      <c r="W24" s="1034"/>
      <c r="X24" s="1034"/>
    </row>
    <row r="25" spans="1:24" ht="26.25" customHeight="1" x14ac:dyDescent="0.2">
      <c r="A25" s="158"/>
      <c r="B25" s="158"/>
      <c r="C25" s="158"/>
      <c r="E25" s="158"/>
      <c r="F25" s="158"/>
      <c r="G25" s="158"/>
      <c r="H25" s="158"/>
      <c r="I25" s="158"/>
      <c r="J25" s="158"/>
      <c r="K25" s="158"/>
    </row>
    <row r="27" spans="1:24" ht="26.25" customHeight="1" x14ac:dyDescent="0.2">
      <c r="B27" s="196"/>
    </row>
    <row r="30" spans="1:24" ht="26.25" customHeight="1" x14ac:dyDescent="0.2">
      <c r="B30" s="157"/>
      <c r="C30" s="157"/>
    </row>
    <row r="33" spans="1:11" ht="26.25" customHeight="1" x14ac:dyDescent="0.2">
      <c r="A33" s="196"/>
    </row>
    <row r="37" spans="1:11" ht="26.25" customHeight="1" x14ac:dyDescent="0.2">
      <c r="B37" s="158"/>
      <c r="C37" s="158"/>
      <c r="D37" s="158"/>
      <c r="E37" s="158"/>
      <c r="F37" s="158"/>
      <c r="G37" s="158"/>
      <c r="H37" s="158"/>
      <c r="I37" s="158"/>
      <c r="J37" s="158"/>
      <c r="K37" s="158"/>
    </row>
    <row r="38" spans="1:11" ht="26.25" customHeight="1" x14ac:dyDescent="0.2">
      <c r="A38" s="158"/>
      <c r="B38" s="158"/>
      <c r="C38" s="158"/>
      <c r="D38" s="158"/>
      <c r="E38" s="158"/>
      <c r="F38" s="158"/>
      <c r="G38" s="158"/>
      <c r="H38" s="158"/>
      <c r="I38" s="158"/>
      <c r="J38" s="158"/>
      <c r="K38" s="158"/>
    </row>
    <row r="39" spans="1:11" ht="26.25" customHeight="1" x14ac:dyDescent="0.2">
      <c r="A39" s="158"/>
      <c r="B39" s="158"/>
      <c r="C39" s="158"/>
      <c r="D39" s="158"/>
      <c r="E39" s="158"/>
      <c r="F39" s="158"/>
      <c r="G39" s="158"/>
      <c r="H39" s="158"/>
      <c r="I39" s="158"/>
      <c r="J39" s="158"/>
      <c r="K39" s="158"/>
    </row>
  </sheetData>
  <mergeCells count="7">
    <mergeCell ref="C24:X24"/>
    <mergeCell ref="B2:X3"/>
    <mergeCell ref="C6:X7"/>
    <mergeCell ref="C11:X12"/>
    <mergeCell ref="C21:X22"/>
    <mergeCell ref="C15:X16"/>
    <mergeCell ref="C18:X18"/>
  </mergeCells>
  <phoneticPr fontId="2"/>
  <hyperlinks>
    <hyperlink ref="C24" r:id="rId1"/>
  </hyperlinks>
  <pageMargins left="0.39370078740157483" right="0.78740157480314965" top="0.59055118110236227" bottom="0.59055118110236227" header="0.51181102362204722" footer="0.51181102362204722"/>
  <pageSetup paperSize="9" orientation="portrait" r:id="rId2"/>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6"/>
  <sheetViews>
    <sheetView view="pageBreakPreview" zoomScaleNormal="100" zoomScaleSheetLayoutView="100" workbookViewId="0">
      <selection sqref="A1:AC1"/>
    </sheetView>
  </sheetViews>
  <sheetFormatPr defaultColWidth="3.109375" defaultRowHeight="22.5" customHeight="1" x14ac:dyDescent="0.2"/>
  <cols>
    <col min="1" max="1" width="3.5546875" style="98" bestFit="1" customWidth="1"/>
    <col min="2" max="27" width="3.109375" style="98"/>
    <col min="28" max="29" width="3.109375" style="98" customWidth="1"/>
    <col min="30" max="16384" width="3.109375" style="98"/>
  </cols>
  <sheetData>
    <row r="1" spans="1:29" ht="26.25" customHeight="1" x14ac:dyDescent="0.2">
      <c r="A1" s="1037" t="s">
        <v>261</v>
      </c>
      <c r="B1" s="1037"/>
      <c r="C1" s="1037"/>
      <c r="D1" s="1037"/>
      <c r="E1" s="1037"/>
      <c r="F1" s="1037"/>
      <c r="G1" s="1037"/>
      <c r="H1" s="1037"/>
      <c r="I1" s="1037"/>
      <c r="J1" s="1037"/>
      <c r="K1" s="1037"/>
      <c r="L1" s="1037"/>
      <c r="M1" s="1037"/>
      <c r="N1" s="1037"/>
      <c r="O1" s="1037"/>
      <c r="P1" s="1037"/>
      <c r="Q1" s="1037"/>
      <c r="R1" s="1037"/>
      <c r="S1" s="1037"/>
      <c r="T1" s="1037"/>
      <c r="U1" s="1037"/>
      <c r="V1" s="1037"/>
      <c r="W1" s="1037"/>
      <c r="X1" s="1037"/>
      <c r="Y1" s="1037"/>
      <c r="Z1" s="1037"/>
      <c r="AA1" s="1037"/>
      <c r="AB1" s="1037"/>
      <c r="AC1" s="1037"/>
    </row>
    <row r="2" spans="1:29" ht="22.5" customHeight="1" x14ac:dyDescent="0.2">
      <c r="A2" s="96" t="s">
        <v>697</v>
      </c>
      <c r="B2" s="97" t="s">
        <v>1016</v>
      </c>
      <c r="C2" s="225"/>
      <c r="D2" s="225"/>
      <c r="E2" s="225"/>
      <c r="F2" s="225"/>
      <c r="G2" s="225"/>
      <c r="H2" s="99"/>
      <c r="I2" s="99"/>
      <c r="J2" s="99"/>
      <c r="K2" s="99"/>
      <c r="L2" s="99"/>
      <c r="M2" s="99"/>
      <c r="N2" s="99"/>
      <c r="O2" s="99"/>
      <c r="P2" s="99"/>
      <c r="Q2" s="99"/>
      <c r="R2" s="99"/>
      <c r="S2" s="99"/>
      <c r="T2" s="99"/>
      <c r="U2" s="99"/>
      <c r="V2" s="99"/>
      <c r="W2" s="99"/>
      <c r="X2" s="99"/>
      <c r="Y2" s="99"/>
      <c r="Z2" s="99"/>
      <c r="AA2" s="99"/>
      <c r="AB2" s="99"/>
      <c r="AC2" s="99"/>
    </row>
    <row r="3" spans="1:29" ht="22.5" customHeight="1" x14ac:dyDescent="0.2">
      <c r="A3" s="99"/>
      <c r="B3" s="394" t="s">
        <v>698</v>
      </c>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row>
    <row r="4" spans="1:29" ht="22.5" customHeight="1" x14ac:dyDescent="0.2">
      <c r="A4" s="99"/>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row>
    <row r="5" spans="1:29" ht="22.5" customHeight="1" x14ac:dyDescent="0.2">
      <c r="A5" s="100"/>
      <c r="B5" s="100"/>
      <c r="C5" s="100"/>
      <c r="D5" s="100"/>
      <c r="E5" s="100"/>
      <c r="F5" s="100"/>
      <c r="G5" s="100"/>
      <c r="H5" s="100"/>
      <c r="I5" s="100"/>
      <c r="J5" s="99"/>
      <c r="K5" s="99"/>
      <c r="L5" s="99"/>
      <c r="M5" s="99"/>
      <c r="N5" s="99"/>
      <c r="O5" s="99"/>
      <c r="P5" s="99"/>
      <c r="Q5" s="99"/>
      <c r="R5" s="99"/>
      <c r="S5" s="99"/>
      <c r="T5" s="99"/>
      <c r="U5" s="99"/>
      <c r="V5" s="99"/>
      <c r="W5" s="99"/>
      <c r="X5" s="99"/>
      <c r="Y5" s="99"/>
      <c r="Z5" s="99"/>
      <c r="AA5" s="99"/>
      <c r="AB5" s="99"/>
      <c r="AC5" s="101" t="s">
        <v>1029</v>
      </c>
    </row>
    <row r="6" spans="1:29" ht="22.5" customHeight="1" x14ac:dyDescent="0.2">
      <c r="B6" s="1041" t="s">
        <v>700</v>
      </c>
      <c r="C6" s="1042"/>
      <c r="D6" s="1042"/>
      <c r="E6" s="1042"/>
      <c r="F6" s="1042"/>
      <c r="G6" s="1042"/>
      <c r="H6" s="1042"/>
      <c r="I6" s="1043"/>
      <c r="J6" s="1040" t="s">
        <v>262</v>
      </c>
      <c r="K6" s="1040"/>
      <c r="L6" s="1040"/>
      <c r="M6" s="1040"/>
      <c r="N6" s="1040"/>
      <c r="O6" s="1040"/>
      <c r="P6" s="1038" t="s">
        <v>699</v>
      </c>
      <c r="Q6" s="1038"/>
      <c r="R6" s="1038"/>
      <c r="S6" s="1038"/>
      <c r="T6" s="1038"/>
      <c r="U6" s="1038"/>
      <c r="V6" s="1038"/>
      <c r="W6" s="1038"/>
      <c r="X6" s="1038"/>
      <c r="Y6" s="1038"/>
      <c r="Z6" s="1038"/>
      <c r="AA6" s="1038"/>
      <c r="AB6" s="1038"/>
      <c r="AC6" s="1039"/>
    </row>
    <row r="7" spans="1:29" ht="22.5" customHeight="1" x14ac:dyDescent="0.2">
      <c r="A7" s="99"/>
      <c r="B7" s="1048" t="s">
        <v>701</v>
      </c>
      <c r="C7" s="1049"/>
      <c r="D7" s="1049"/>
      <c r="E7" s="1049"/>
      <c r="F7" s="1049"/>
      <c r="G7" s="1049"/>
      <c r="H7" s="1049"/>
      <c r="I7" s="1050"/>
      <c r="J7" s="1057" t="s">
        <v>1086</v>
      </c>
      <c r="K7" s="1058"/>
      <c r="L7" s="1058"/>
      <c r="M7" s="1058"/>
      <c r="N7" s="1058"/>
      <c r="O7" s="1059"/>
      <c r="P7" s="1066" t="s">
        <v>702</v>
      </c>
      <c r="Q7" s="1049"/>
      <c r="R7" s="1049"/>
      <c r="S7" s="1049"/>
      <c r="T7" s="1049"/>
      <c r="U7" s="1049"/>
      <c r="V7" s="1049"/>
      <c r="W7" s="1049"/>
      <c r="X7" s="1049"/>
      <c r="Y7" s="1049"/>
      <c r="Z7" s="1049"/>
      <c r="AA7" s="1049"/>
      <c r="AB7" s="1049"/>
      <c r="AC7" s="1067"/>
    </row>
    <row r="8" spans="1:29" ht="22.5" customHeight="1" x14ac:dyDescent="0.2">
      <c r="A8" s="99"/>
      <c r="B8" s="1051"/>
      <c r="C8" s="1052"/>
      <c r="D8" s="1052"/>
      <c r="E8" s="1052"/>
      <c r="F8" s="1052"/>
      <c r="G8" s="1052"/>
      <c r="H8" s="1052"/>
      <c r="I8" s="1053"/>
      <c r="J8" s="1060"/>
      <c r="K8" s="1061"/>
      <c r="L8" s="1061"/>
      <c r="M8" s="1061"/>
      <c r="N8" s="1061"/>
      <c r="O8" s="1062"/>
      <c r="P8" s="1068"/>
      <c r="Q8" s="1052"/>
      <c r="R8" s="1052"/>
      <c r="S8" s="1052"/>
      <c r="T8" s="1052"/>
      <c r="U8" s="1052"/>
      <c r="V8" s="1052"/>
      <c r="W8" s="1052"/>
      <c r="X8" s="1052"/>
      <c r="Y8" s="1052"/>
      <c r="Z8" s="1052"/>
      <c r="AA8" s="1052"/>
      <c r="AB8" s="1052"/>
      <c r="AC8" s="1069"/>
    </row>
    <row r="9" spans="1:29" ht="22.5" customHeight="1" x14ac:dyDescent="0.2">
      <c r="A9" s="99"/>
      <c r="B9" s="1054"/>
      <c r="C9" s="1055"/>
      <c r="D9" s="1055"/>
      <c r="E9" s="1055"/>
      <c r="F9" s="1055"/>
      <c r="G9" s="1055"/>
      <c r="H9" s="1055"/>
      <c r="I9" s="1056"/>
      <c r="J9" s="1063"/>
      <c r="K9" s="1064"/>
      <c r="L9" s="1064"/>
      <c r="M9" s="1064"/>
      <c r="N9" s="1064"/>
      <c r="O9" s="1065"/>
      <c r="P9" s="1070"/>
      <c r="Q9" s="1055"/>
      <c r="R9" s="1055"/>
      <c r="S9" s="1055"/>
      <c r="T9" s="1055"/>
      <c r="U9" s="1055"/>
      <c r="V9" s="1055"/>
      <c r="W9" s="1055"/>
      <c r="X9" s="1055"/>
      <c r="Y9" s="1055"/>
      <c r="Z9" s="1055"/>
      <c r="AA9" s="1055"/>
      <c r="AB9" s="1055"/>
      <c r="AC9" s="1071"/>
    </row>
    <row r="10" spans="1:29" ht="22.5" customHeight="1" x14ac:dyDescent="0.2">
      <c r="A10" s="99"/>
      <c r="B10" s="1046" t="s">
        <v>1030</v>
      </c>
      <c r="C10" s="1047"/>
      <c r="D10" s="1047"/>
      <c r="E10" s="1047"/>
      <c r="F10" s="1047"/>
      <c r="G10" s="1047"/>
      <c r="H10" s="1047"/>
      <c r="I10" s="1047"/>
      <c r="J10" s="1045" t="s">
        <v>334</v>
      </c>
      <c r="K10" s="1045"/>
      <c r="L10" s="1045"/>
      <c r="M10" s="1045"/>
      <c r="N10" s="1045"/>
      <c r="O10" s="1045"/>
      <c r="P10" s="635" t="s">
        <v>715</v>
      </c>
      <c r="Q10" s="635"/>
      <c r="R10" s="635"/>
      <c r="S10" s="635"/>
      <c r="T10" s="635"/>
      <c r="U10" s="635"/>
      <c r="V10" s="635"/>
      <c r="W10" s="635"/>
      <c r="X10" s="635"/>
      <c r="Y10" s="635"/>
      <c r="Z10" s="635"/>
      <c r="AA10" s="635"/>
      <c r="AB10" s="635"/>
      <c r="AC10" s="1044"/>
    </row>
    <row r="11" spans="1:29" ht="22.5" customHeight="1" x14ac:dyDescent="0.2">
      <c r="A11" s="99"/>
      <c r="B11" s="1046"/>
      <c r="C11" s="1047"/>
      <c r="D11" s="1047"/>
      <c r="E11" s="1047"/>
      <c r="F11" s="1047"/>
      <c r="G11" s="1047"/>
      <c r="H11" s="1047"/>
      <c r="I11" s="1047"/>
      <c r="J11" s="1045"/>
      <c r="K11" s="1045"/>
      <c r="L11" s="1045"/>
      <c r="M11" s="1045"/>
      <c r="N11" s="1045"/>
      <c r="O11" s="1045"/>
      <c r="P11" s="635"/>
      <c r="Q11" s="635"/>
      <c r="R11" s="635"/>
      <c r="S11" s="635"/>
      <c r="T11" s="635"/>
      <c r="U11" s="635"/>
      <c r="V11" s="635"/>
      <c r="W11" s="635"/>
      <c r="X11" s="635"/>
      <c r="Y11" s="635"/>
      <c r="Z11" s="635"/>
      <c r="AA11" s="635"/>
      <c r="AB11" s="635"/>
      <c r="AC11" s="1044"/>
    </row>
    <row r="12" spans="1:29" ht="22.5" customHeight="1" x14ac:dyDescent="0.2">
      <c r="A12" s="99"/>
      <c r="B12" s="1073" t="s">
        <v>710</v>
      </c>
      <c r="C12" s="635"/>
      <c r="D12" s="635"/>
      <c r="E12" s="635"/>
      <c r="F12" s="635"/>
      <c r="G12" s="635"/>
      <c r="H12" s="635"/>
      <c r="I12" s="635"/>
      <c r="J12" s="635" t="s">
        <v>335</v>
      </c>
      <c r="K12" s="635"/>
      <c r="L12" s="635"/>
      <c r="M12" s="635"/>
      <c r="N12" s="635"/>
      <c r="O12" s="635"/>
      <c r="P12" s="635" t="s">
        <v>711</v>
      </c>
      <c r="Q12" s="635"/>
      <c r="R12" s="635"/>
      <c r="S12" s="635"/>
      <c r="T12" s="635"/>
      <c r="U12" s="635"/>
      <c r="V12" s="635"/>
      <c r="W12" s="635"/>
      <c r="X12" s="635"/>
      <c r="Y12" s="635"/>
      <c r="Z12" s="635"/>
      <c r="AA12" s="635"/>
      <c r="AB12" s="635"/>
      <c r="AC12" s="1044"/>
    </row>
    <row r="13" spans="1:29" ht="22.5" customHeight="1" x14ac:dyDescent="0.2">
      <c r="A13" s="99"/>
      <c r="B13" s="1073"/>
      <c r="C13" s="635"/>
      <c r="D13" s="635"/>
      <c r="E13" s="635"/>
      <c r="F13" s="635"/>
      <c r="G13" s="635"/>
      <c r="H13" s="635"/>
      <c r="I13" s="635"/>
      <c r="J13" s="635"/>
      <c r="K13" s="635"/>
      <c r="L13" s="635"/>
      <c r="M13" s="635"/>
      <c r="N13" s="635"/>
      <c r="O13" s="635"/>
      <c r="P13" s="635"/>
      <c r="Q13" s="635"/>
      <c r="R13" s="635"/>
      <c r="S13" s="635"/>
      <c r="T13" s="635"/>
      <c r="U13" s="635"/>
      <c r="V13" s="635"/>
      <c r="W13" s="635"/>
      <c r="X13" s="635"/>
      <c r="Y13" s="635"/>
      <c r="Z13" s="635"/>
      <c r="AA13" s="635"/>
      <c r="AB13" s="635"/>
      <c r="AC13" s="1044"/>
    </row>
    <row r="14" spans="1:29" ht="22.5" customHeight="1" x14ac:dyDescent="0.2">
      <c r="A14" s="99"/>
      <c r="B14" s="1073" t="s">
        <v>1084</v>
      </c>
      <c r="C14" s="635"/>
      <c r="D14" s="635"/>
      <c r="E14" s="635"/>
      <c r="F14" s="635"/>
      <c r="G14" s="635"/>
      <c r="H14" s="635"/>
      <c r="I14" s="635"/>
      <c r="J14" s="1072" t="s">
        <v>703</v>
      </c>
      <c r="K14" s="1072"/>
      <c r="L14" s="1072"/>
      <c r="M14" s="1072"/>
      <c r="N14" s="1072"/>
      <c r="O14" s="1072"/>
      <c r="P14" s="635" t="s">
        <v>958</v>
      </c>
      <c r="Q14" s="635"/>
      <c r="R14" s="635"/>
      <c r="S14" s="635"/>
      <c r="T14" s="635"/>
      <c r="U14" s="635"/>
      <c r="V14" s="635"/>
      <c r="W14" s="635"/>
      <c r="X14" s="635"/>
      <c r="Y14" s="635"/>
      <c r="Z14" s="635"/>
      <c r="AA14" s="635"/>
      <c r="AB14" s="635"/>
      <c r="AC14" s="1044"/>
    </row>
    <row r="15" spans="1:29" ht="22.5" customHeight="1" x14ac:dyDescent="0.2">
      <c r="A15" s="99"/>
      <c r="B15" s="1073"/>
      <c r="C15" s="635"/>
      <c r="D15" s="635"/>
      <c r="E15" s="635"/>
      <c r="F15" s="635"/>
      <c r="G15" s="635"/>
      <c r="H15" s="635"/>
      <c r="I15" s="635"/>
      <c r="J15" s="1072"/>
      <c r="K15" s="1072"/>
      <c r="L15" s="1072"/>
      <c r="M15" s="1072"/>
      <c r="N15" s="1072"/>
      <c r="O15" s="1072"/>
      <c r="P15" s="635"/>
      <c r="Q15" s="635"/>
      <c r="R15" s="635"/>
      <c r="S15" s="635"/>
      <c r="T15" s="635"/>
      <c r="U15" s="635"/>
      <c r="V15" s="635"/>
      <c r="W15" s="635"/>
      <c r="X15" s="635"/>
      <c r="Y15" s="635"/>
      <c r="Z15" s="635"/>
      <c r="AA15" s="635"/>
      <c r="AB15" s="635"/>
      <c r="AC15" s="1044"/>
    </row>
    <row r="16" spans="1:29" ht="22.5" customHeight="1" x14ac:dyDescent="0.2">
      <c r="A16" s="99"/>
      <c r="B16" s="1073"/>
      <c r="C16" s="635"/>
      <c r="D16" s="635"/>
      <c r="E16" s="635"/>
      <c r="F16" s="635"/>
      <c r="G16" s="635"/>
      <c r="H16" s="635"/>
      <c r="I16" s="635"/>
      <c r="J16" s="1072"/>
      <c r="K16" s="1072"/>
      <c r="L16" s="1072"/>
      <c r="M16" s="1072"/>
      <c r="N16" s="1072"/>
      <c r="O16" s="1072"/>
      <c r="P16" s="635"/>
      <c r="Q16" s="635"/>
      <c r="R16" s="635"/>
      <c r="S16" s="635"/>
      <c r="T16" s="635"/>
      <c r="U16" s="635"/>
      <c r="V16" s="635"/>
      <c r="W16" s="635"/>
      <c r="X16" s="635"/>
      <c r="Y16" s="635"/>
      <c r="Z16" s="635"/>
      <c r="AA16" s="635"/>
      <c r="AB16" s="635"/>
      <c r="AC16" s="1044"/>
    </row>
    <row r="17" spans="1:29" ht="28.05" customHeight="1" x14ac:dyDescent="0.2">
      <c r="A17" s="99"/>
      <c r="B17" s="1074" t="s">
        <v>705</v>
      </c>
      <c r="C17" s="1075"/>
      <c r="D17" s="1075"/>
      <c r="E17" s="1075"/>
      <c r="F17" s="1075"/>
      <c r="G17" s="1075"/>
      <c r="H17" s="1075"/>
      <c r="I17" s="1075"/>
      <c r="J17" s="1072" t="s">
        <v>704</v>
      </c>
      <c r="K17" s="1072"/>
      <c r="L17" s="1072"/>
      <c r="M17" s="1072"/>
      <c r="N17" s="1072"/>
      <c r="O17" s="1072"/>
      <c r="P17" s="635" t="s">
        <v>716</v>
      </c>
      <c r="Q17" s="1075"/>
      <c r="R17" s="1075"/>
      <c r="S17" s="1075"/>
      <c r="T17" s="1075"/>
      <c r="U17" s="1075"/>
      <c r="V17" s="1075"/>
      <c r="W17" s="1075"/>
      <c r="X17" s="1075"/>
      <c r="Y17" s="1075"/>
      <c r="Z17" s="1075"/>
      <c r="AA17" s="1075"/>
      <c r="AB17" s="1075"/>
      <c r="AC17" s="1076"/>
    </row>
    <row r="18" spans="1:29" ht="28.05" customHeight="1" x14ac:dyDescent="0.2">
      <c r="A18" s="99"/>
      <c r="B18" s="1074"/>
      <c r="C18" s="1075"/>
      <c r="D18" s="1075"/>
      <c r="E18" s="1075"/>
      <c r="F18" s="1075"/>
      <c r="G18" s="1075"/>
      <c r="H18" s="1075"/>
      <c r="I18" s="1075"/>
      <c r="J18" s="1072"/>
      <c r="K18" s="1072"/>
      <c r="L18" s="1072"/>
      <c r="M18" s="1072"/>
      <c r="N18" s="1072"/>
      <c r="O18" s="1072"/>
      <c r="P18" s="1075"/>
      <c r="Q18" s="1075"/>
      <c r="R18" s="1075"/>
      <c r="S18" s="1075"/>
      <c r="T18" s="1075"/>
      <c r="U18" s="1075"/>
      <c r="V18" s="1075"/>
      <c r="W18" s="1075"/>
      <c r="X18" s="1075"/>
      <c r="Y18" s="1075"/>
      <c r="Z18" s="1075"/>
      <c r="AA18" s="1075"/>
      <c r="AB18" s="1075"/>
      <c r="AC18" s="1076"/>
    </row>
    <row r="19" spans="1:29" ht="28.05" customHeight="1" x14ac:dyDescent="0.2">
      <c r="A19" s="99"/>
      <c r="B19" s="1074"/>
      <c r="C19" s="1075"/>
      <c r="D19" s="1075"/>
      <c r="E19" s="1075"/>
      <c r="F19" s="1075"/>
      <c r="G19" s="1075"/>
      <c r="H19" s="1075"/>
      <c r="I19" s="1075"/>
      <c r="J19" s="1072"/>
      <c r="K19" s="1072"/>
      <c r="L19" s="1072"/>
      <c r="M19" s="1072"/>
      <c r="N19" s="1072"/>
      <c r="O19" s="1072"/>
      <c r="P19" s="1075"/>
      <c r="Q19" s="1075"/>
      <c r="R19" s="1075"/>
      <c r="S19" s="1075"/>
      <c r="T19" s="1075"/>
      <c r="U19" s="1075"/>
      <c r="V19" s="1075"/>
      <c r="W19" s="1075"/>
      <c r="X19" s="1075"/>
      <c r="Y19" s="1075"/>
      <c r="Z19" s="1075"/>
      <c r="AA19" s="1075"/>
      <c r="AB19" s="1075"/>
      <c r="AC19" s="1076"/>
    </row>
    <row r="20" spans="1:29" ht="22.5" customHeight="1" x14ac:dyDescent="0.2">
      <c r="A20" s="99"/>
      <c r="B20" s="1073" t="s">
        <v>706</v>
      </c>
      <c r="C20" s="635"/>
      <c r="D20" s="635"/>
      <c r="E20" s="635"/>
      <c r="F20" s="635"/>
      <c r="G20" s="635"/>
      <c r="H20" s="635"/>
      <c r="I20" s="635"/>
      <c r="J20" s="1077" t="s">
        <v>707</v>
      </c>
      <c r="K20" s="1045"/>
      <c r="L20" s="1045"/>
      <c r="M20" s="1045"/>
      <c r="N20" s="1045"/>
      <c r="O20" s="1045"/>
      <c r="P20" s="1075" t="s">
        <v>708</v>
      </c>
      <c r="Q20" s="1075"/>
      <c r="R20" s="1075"/>
      <c r="S20" s="1075"/>
      <c r="T20" s="1075"/>
      <c r="U20" s="1075"/>
      <c r="V20" s="1075"/>
      <c r="W20" s="1075"/>
      <c r="X20" s="1075"/>
      <c r="Y20" s="1075"/>
      <c r="Z20" s="1075"/>
      <c r="AA20" s="1075"/>
      <c r="AB20" s="1075"/>
      <c r="AC20" s="1076"/>
    </row>
    <row r="21" spans="1:29" ht="22.5" customHeight="1" x14ac:dyDescent="0.2">
      <c r="A21" s="99"/>
      <c r="B21" s="1073"/>
      <c r="C21" s="635"/>
      <c r="D21" s="635"/>
      <c r="E21" s="635"/>
      <c r="F21" s="635"/>
      <c r="G21" s="635"/>
      <c r="H21" s="635"/>
      <c r="I21" s="635"/>
      <c r="J21" s="1045"/>
      <c r="K21" s="1045"/>
      <c r="L21" s="1045"/>
      <c r="M21" s="1045"/>
      <c r="N21" s="1045"/>
      <c r="O21" s="1045"/>
      <c r="P21" s="1075"/>
      <c r="Q21" s="1075"/>
      <c r="R21" s="1075"/>
      <c r="S21" s="1075"/>
      <c r="T21" s="1075"/>
      <c r="U21" s="1075"/>
      <c r="V21" s="1075"/>
      <c r="W21" s="1075"/>
      <c r="X21" s="1075"/>
      <c r="Y21" s="1075"/>
      <c r="Z21" s="1075"/>
      <c r="AA21" s="1075"/>
      <c r="AB21" s="1075"/>
      <c r="AC21" s="1076"/>
    </row>
    <row r="22" spans="1:29" ht="22.5" customHeight="1" x14ac:dyDescent="0.2">
      <c r="A22" s="99"/>
      <c r="B22" s="1073" t="s">
        <v>709</v>
      </c>
      <c r="C22" s="635"/>
      <c r="D22" s="635"/>
      <c r="E22" s="635"/>
      <c r="F22" s="635"/>
      <c r="G22" s="635"/>
      <c r="H22" s="635"/>
      <c r="I22" s="635"/>
      <c r="J22" s="1045" t="s">
        <v>290</v>
      </c>
      <c r="K22" s="1045"/>
      <c r="L22" s="1045"/>
      <c r="M22" s="1045"/>
      <c r="N22" s="1045"/>
      <c r="O22" s="1045"/>
      <c r="P22" s="635" t="s">
        <v>717</v>
      </c>
      <c r="Q22" s="635"/>
      <c r="R22" s="635"/>
      <c r="S22" s="635"/>
      <c r="T22" s="635"/>
      <c r="U22" s="635"/>
      <c r="V22" s="635"/>
      <c r="W22" s="635"/>
      <c r="X22" s="635"/>
      <c r="Y22" s="635"/>
      <c r="Z22" s="635"/>
      <c r="AA22" s="635"/>
      <c r="AB22" s="635"/>
      <c r="AC22" s="1044"/>
    </row>
    <row r="23" spans="1:29" ht="22.5" customHeight="1" x14ac:dyDescent="0.2">
      <c r="A23" s="99"/>
      <c r="B23" s="1073"/>
      <c r="C23" s="635"/>
      <c r="D23" s="635"/>
      <c r="E23" s="635"/>
      <c r="F23" s="635"/>
      <c r="G23" s="635"/>
      <c r="H23" s="635"/>
      <c r="I23" s="635"/>
      <c r="J23" s="1045"/>
      <c r="K23" s="1045"/>
      <c r="L23" s="1045"/>
      <c r="M23" s="1045"/>
      <c r="N23" s="1045"/>
      <c r="O23" s="1045"/>
      <c r="P23" s="635"/>
      <c r="Q23" s="635"/>
      <c r="R23" s="635"/>
      <c r="S23" s="635"/>
      <c r="T23" s="635"/>
      <c r="U23" s="635"/>
      <c r="V23" s="635"/>
      <c r="W23" s="635"/>
      <c r="X23" s="635"/>
      <c r="Y23" s="635"/>
      <c r="Z23" s="635"/>
      <c r="AA23" s="635"/>
      <c r="AB23" s="635"/>
      <c r="AC23" s="1044"/>
    </row>
    <row r="24" spans="1:29" ht="22.5" customHeight="1" x14ac:dyDescent="0.2">
      <c r="A24" s="99"/>
      <c r="B24" s="1079" t="s">
        <v>1031</v>
      </c>
      <c r="C24" s="1080"/>
      <c r="D24" s="1080"/>
      <c r="E24" s="1080"/>
      <c r="F24" s="1080"/>
      <c r="G24" s="1080"/>
      <c r="H24" s="1080"/>
      <c r="I24" s="1080"/>
      <c r="J24" s="1082" t="s">
        <v>984</v>
      </c>
      <c r="K24" s="1083"/>
      <c r="L24" s="1083"/>
      <c r="M24" s="1083"/>
      <c r="N24" s="1083"/>
      <c r="O24" s="1083"/>
      <c r="P24" s="1080" t="s">
        <v>991</v>
      </c>
      <c r="Q24" s="1080"/>
      <c r="R24" s="1080"/>
      <c r="S24" s="1080"/>
      <c r="T24" s="1080"/>
      <c r="U24" s="1080"/>
      <c r="V24" s="1080"/>
      <c r="W24" s="1080"/>
      <c r="X24" s="1080"/>
      <c r="Y24" s="1080"/>
      <c r="Z24" s="1080"/>
      <c r="AA24" s="1080"/>
      <c r="AB24" s="1080"/>
      <c r="AC24" s="1081"/>
    </row>
    <row r="25" spans="1:29" ht="22.5" customHeight="1" x14ac:dyDescent="0.2">
      <c r="A25" s="99"/>
      <c r="B25" s="1079"/>
      <c r="C25" s="1080"/>
      <c r="D25" s="1080"/>
      <c r="E25" s="1080"/>
      <c r="F25" s="1080"/>
      <c r="G25" s="1080"/>
      <c r="H25" s="1080"/>
      <c r="I25" s="1080"/>
      <c r="J25" s="1083"/>
      <c r="K25" s="1083"/>
      <c r="L25" s="1083"/>
      <c r="M25" s="1083"/>
      <c r="N25" s="1083"/>
      <c r="O25" s="1083"/>
      <c r="P25" s="1080"/>
      <c r="Q25" s="1080"/>
      <c r="R25" s="1080"/>
      <c r="S25" s="1080"/>
      <c r="T25" s="1080"/>
      <c r="U25" s="1080"/>
      <c r="V25" s="1080"/>
      <c r="W25" s="1080"/>
      <c r="X25" s="1080"/>
      <c r="Y25" s="1080"/>
      <c r="Z25" s="1080"/>
      <c r="AA25" s="1080"/>
      <c r="AB25" s="1080"/>
      <c r="AC25" s="1081"/>
    </row>
    <row r="26" spans="1:29" ht="24" customHeight="1" x14ac:dyDescent="0.2">
      <c r="A26" s="99"/>
      <c r="B26" s="1079" t="s">
        <v>985</v>
      </c>
      <c r="C26" s="1080"/>
      <c r="D26" s="1080"/>
      <c r="E26" s="1080"/>
      <c r="F26" s="1080"/>
      <c r="G26" s="1080"/>
      <c r="H26" s="1080"/>
      <c r="I26" s="1080"/>
      <c r="J26" s="1082" t="s">
        <v>986</v>
      </c>
      <c r="K26" s="1083"/>
      <c r="L26" s="1083"/>
      <c r="M26" s="1083"/>
      <c r="N26" s="1083"/>
      <c r="O26" s="1083"/>
      <c r="P26" s="1080" t="s">
        <v>989</v>
      </c>
      <c r="Q26" s="1080"/>
      <c r="R26" s="1080"/>
      <c r="S26" s="1080"/>
      <c r="T26" s="1080"/>
      <c r="U26" s="1080"/>
      <c r="V26" s="1080"/>
      <c r="W26" s="1080"/>
      <c r="X26" s="1080"/>
      <c r="Y26" s="1080"/>
      <c r="Z26" s="1080"/>
      <c r="AA26" s="1080"/>
      <c r="AB26" s="1080"/>
      <c r="AC26" s="1081"/>
    </row>
    <row r="27" spans="1:29" ht="24" customHeight="1" x14ac:dyDescent="0.2">
      <c r="A27" s="99"/>
      <c r="B27" s="1079"/>
      <c r="C27" s="1080"/>
      <c r="D27" s="1080"/>
      <c r="E27" s="1080"/>
      <c r="F27" s="1080"/>
      <c r="G27" s="1080"/>
      <c r="H27" s="1080"/>
      <c r="I27" s="1080"/>
      <c r="J27" s="1083"/>
      <c r="K27" s="1083"/>
      <c r="L27" s="1083"/>
      <c r="M27" s="1083"/>
      <c r="N27" s="1083"/>
      <c r="O27" s="1083"/>
      <c r="P27" s="1080"/>
      <c r="Q27" s="1080"/>
      <c r="R27" s="1080"/>
      <c r="S27" s="1080"/>
      <c r="T27" s="1080"/>
      <c r="U27" s="1080"/>
      <c r="V27" s="1080"/>
      <c r="W27" s="1080"/>
      <c r="X27" s="1080"/>
      <c r="Y27" s="1080"/>
      <c r="Z27" s="1080"/>
      <c r="AA27" s="1080"/>
      <c r="AB27" s="1080"/>
      <c r="AC27" s="1081"/>
    </row>
    <row r="28" spans="1:29" ht="24" customHeight="1" x14ac:dyDescent="0.2">
      <c r="A28" s="99"/>
      <c r="B28" s="1079"/>
      <c r="C28" s="1080"/>
      <c r="D28" s="1080"/>
      <c r="E28" s="1080"/>
      <c r="F28" s="1080"/>
      <c r="G28" s="1080"/>
      <c r="H28" s="1080"/>
      <c r="I28" s="1080"/>
      <c r="J28" s="1083"/>
      <c r="K28" s="1083"/>
      <c r="L28" s="1083"/>
      <c r="M28" s="1083"/>
      <c r="N28" s="1083"/>
      <c r="O28" s="1083"/>
      <c r="P28" s="1080"/>
      <c r="Q28" s="1080"/>
      <c r="R28" s="1080"/>
      <c r="S28" s="1080"/>
      <c r="T28" s="1080"/>
      <c r="U28" s="1080"/>
      <c r="V28" s="1080"/>
      <c r="W28" s="1080"/>
      <c r="X28" s="1080"/>
      <c r="Y28" s="1080"/>
      <c r="Z28" s="1080"/>
      <c r="AA28" s="1080"/>
      <c r="AB28" s="1080"/>
      <c r="AC28" s="1081"/>
    </row>
    <row r="29" spans="1:29" ht="22.5" customHeight="1" x14ac:dyDescent="0.2">
      <c r="A29" s="99"/>
      <c r="B29" s="1087" t="s">
        <v>987</v>
      </c>
      <c r="C29" s="1088"/>
      <c r="D29" s="1088"/>
      <c r="E29" s="1088"/>
      <c r="F29" s="1088"/>
      <c r="G29" s="1088"/>
      <c r="H29" s="1088"/>
      <c r="I29" s="1088"/>
      <c r="J29" s="1083" t="s">
        <v>988</v>
      </c>
      <c r="K29" s="1083"/>
      <c r="L29" s="1083"/>
      <c r="M29" s="1083"/>
      <c r="N29" s="1083"/>
      <c r="O29" s="1083"/>
      <c r="P29" s="1080" t="s">
        <v>990</v>
      </c>
      <c r="Q29" s="1080"/>
      <c r="R29" s="1080"/>
      <c r="S29" s="1080"/>
      <c r="T29" s="1080"/>
      <c r="U29" s="1080"/>
      <c r="V29" s="1080"/>
      <c r="W29" s="1080"/>
      <c r="X29" s="1080"/>
      <c r="Y29" s="1080"/>
      <c r="Z29" s="1080"/>
      <c r="AA29" s="1080"/>
      <c r="AB29" s="1080"/>
      <c r="AC29" s="1081"/>
    </row>
    <row r="30" spans="1:29" ht="22.5" customHeight="1" x14ac:dyDescent="0.2">
      <c r="A30" s="99"/>
      <c r="B30" s="1089"/>
      <c r="C30" s="1090"/>
      <c r="D30" s="1090"/>
      <c r="E30" s="1090"/>
      <c r="F30" s="1090"/>
      <c r="G30" s="1090"/>
      <c r="H30" s="1090"/>
      <c r="I30" s="1090"/>
      <c r="J30" s="1086"/>
      <c r="K30" s="1086"/>
      <c r="L30" s="1086"/>
      <c r="M30" s="1086"/>
      <c r="N30" s="1086"/>
      <c r="O30" s="1086"/>
      <c r="P30" s="1084"/>
      <c r="Q30" s="1084"/>
      <c r="R30" s="1084"/>
      <c r="S30" s="1084"/>
      <c r="T30" s="1084"/>
      <c r="U30" s="1084"/>
      <c r="V30" s="1084"/>
      <c r="W30" s="1084"/>
      <c r="X30" s="1084"/>
      <c r="Y30" s="1084"/>
      <c r="Z30" s="1084"/>
      <c r="AA30" s="1084"/>
      <c r="AB30" s="1084"/>
      <c r="AC30" s="1085"/>
    </row>
    <row r="31" spans="1:29" ht="22.5" customHeight="1" x14ac:dyDescent="0.2">
      <c r="B31" s="218"/>
      <c r="C31" s="218"/>
      <c r="D31" s="218"/>
      <c r="E31" s="218"/>
      <c r="F31" s="218"/>
      <c r="G31" s="218"/>
      <c r="H31" s="218"/>
      <c r="I31" s="218"/>
      <c r="J31" s="219"/>
      <c r="K31" s="219"/>
      <c r="L31" s="219"/>
      <c r="M31" s="219"/>
      <c r="N31" s="219"/>
      <c r="O31" s="219"/>
      <c r="P31" s="218"/>
      <c r="Q31" s="218"/>
      <c r="R31" s="218"/>
      <c r="S31" s="218"/>
      <c r="T31" s="218"/>
      <c r="U31" s="218"/>
      <c r="V31" s="218"/>
      <c r="W31" s="218"/>
      <c r="X31" s="218"/>
      <c r="Y31" s="218"/>
      <c r="Z31" s="218"/>
      <c r="AA31" s="218"/>
      <c r="AB31" s="218"/>
      <c r="AC31" s="218"/>
    </row>
    <row r="32" spans="1:29" ht="22.5" customHeight="1" x14ac:dyDescent="0.2">
      <c r="B32" s="218"/>
      <c r="C32" s="218"/>
      <c r="D32" s="218"/>
      <c r="E32" s="218"/>
      <c r="F32" s="218"/>
      <c r="G32" s="218"/>
      <c r="H32" s="218"/>
      <c r="I32" s="218"/>
      <c r="J32" s="219"/>
      <c r="K32" s="219"/>
      <c r="L32" s="219"/>
      <c r="M32" s="219"/>
      <c r="N32" s="219"/>
      <c r="O32" s="219"/>
      <c r="P32" s="218"/>
      <c r="Q32" s="218"/>
      <c r="R32" s="218"/>
      <c r="S32" s="218"/>
      <c r="T32" s="218"/>
      <c r="U32" s="218"/>
      <c r="V32" s="218"/>
      <c r="W32" s="218"/>
      <c r="X32" s="218"/>
      <c r="Y32" s="218"/>
      <c r="Z32" s="218"/>
      <c r="AA32" s="218"/>
      <c r="AB32" s="218"/>
      <c r="AC32" s="218"/>
    </row>
    <row r="33" spans="2:29" ht="22.5" customHeight="1" x14ac:dyDescent="0.2">
      <c r="B33" s="99" t="s">
        <v>981</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row>
    <row r="34" spans="2:29" ht="22.5" customHeight="1" x14ac:dyDescent="0.2">
      <c r="B34" s="1078" t="s">
        <v>957</v>
      </c>
      <c r="C34" s="1078"/>
      <c r="D34" s="1078"/>
      <c r="E34" s="1078"/>
      <c r="F34" s="1078"/>
      <c r="G34" s="1078"/>
      <c r="H34" s="1078"/>
      <c r="I34" s="1078"/>
      <c r="J34" s="1078"/>
      <c r="K34" s="1078"/>
      <c r="L34" s="1078"/>
      <c r="M34" s="1078"/>
      <c r="N34" s="1078"/>
      <c r="O34" s="1078"/>
      <c r="P34" s="1078"/>
      <c r="Q34" s="1078"/>
      <c r="R34" s="1078"/>
      <c r="S34" s="1078"/>
      <c r="T34" s="1078"/>
      <c r="U34" s="1078"/>
      <c r="V34" s="1078"/>
      <c r="W34" s="1078"/>
      <c r="X34" s="1078"/>
      <c r="Y34" s="1078"/>
      <c r="Z34" s="1078"/>
      <c r="AA34" s="1078"/>
      <c r="AB34" s="1078"/>
      <c r="AC34" s="1078"/>
    </row>
    <row r="35" spans="2:29" ht="22.5" customHeight="1" x14ac:dyDescent="0.2">
      <c r="B35" s="1078"/>
      <c r="C35" s="1078"/>
      <c r="D35" s="1078"/>
      <c r="E35" s="1078"/>
      <c r="F35" s="1078"/>
      <c r="G35" s="1078"/>
      <c r="H35" s="1078"/>
      <c r="I35" s="1078"/>
      <c r="J35" s="1078"/>
      <c r="K35" s="1078"/>
      <c r="L35" s="1078"/>
      <c r="M35" s="1078"/>
      <c r="N35" s="1078"/>
      <c r="O35" s="1078"/>
      <c r="P35" s="1078"/>
      <c r="Q35" s="1078"/>
      <c r="R35" s="1078"/>
      <c r="S35" s="1078"/>
      <c r="T35" s="1078"/>
      <c r="U35" s="1078"/>
      <c r="V35" s="1078"/>
      <c r="W35" s="1078"/>
      <c r="X35" s="1078"/>
      <c r="Y35" s="1078"/>
      <c r="Z35" s="1078"/>
      <c r="AA35" s="1078"/>
      <c r="AB35" s="1078"/>
      <c r="AC35" s="1078"/>
    </row>
    <row r="41" spans="2:29" ht="26.25" customHeight="1" x14ac:dyDescent="0.2"/>
    <row r="42" spans="2:29" ht="26.25" customHeight="1" x14ac:dyDescent="0.2"/>
    <row r="56" spans="4:4" ht="22.5" customHeight="1" x14ac:dyDescent="0.2">
      <c r="D56" s="106"/>
    </row>
    <row r="57" spans="4:4" ht="22.5" customHeight="1" x14ac:dyDescent="0.2">
      <c r="D57" s="106"/>
    </row>
    <row r="58" spans="4:4" ht="22.5" customHeight="1" x14ac:dyDescent="0.2">
      <c r="D58" s="106"/>
    </row>
    <row r="59" spans="4:4" ht="22.5" customHeight="1" x14ac:dyDescent="0.2">
      <c r="D59" s="106"/>
    </row>
    <row r="60" spans="4:4" ht="22.5" customHeight="1" x14ac:dyDescent="0.2">
      <c r="D60" s="106"/>
    </row>
    <row r="61" spans="4:4" ht="22.5" customHeight="1" x14ac:dyDescent="0.2">
      <c r="D61" s="106"/>
    </row>
    <row r="62" spans="4:4" ht="22.5" customHeight="1" x14ac:dyDescent="0.2">
      <c r="D62" s="106"/>
    </row>
    <row r="63" spans="4:4" ht="22.5" customHeight="1" x14ac:dyDescent="0.2">
      <c r="D63" s="106"/>
    </row>
    <row r="64" spans="4:4" ht="22.5" customHeight="1" x14ac:dyDescent="0.2">
      <c r="D64" s="106"/>
    </row>
    <row r="65" spans="4:4" ht="22.5" customHeight="1" x14ac:dyDescent="0.2">
      <c r="D65" s="106"/>
    </row>
    <row r="66" spans="4:4" ht="22.5" customHeight="1" x14ac:dyDescent="0.2">
      <c r="D66" s="106"/>
    </row>
    <row r="67" spans="4:4" ht="22.5" customHeight="1" x14ac:dyDescent="0.2">
      <c r="D67" s="106"/>
    </row>
    <row r="68" spans="4:4" ht="22.5" customHeight="1" x14ac:dyDescent="0.2">
      <c r="D68" s="106"/>
    </row>
    <row r="69" spans="4:4" ht="22.5" customHeight="1" x14ac:dyDescent="0.2">
      <c r="D69" s="106"/>
    </row>
    <row r="70" spans="4:4" ht="22.5" customHeight="1" x14ac:dyDescent="0.2">
      <c r="D70" s="106"/>
    </row>
    <row r="71" spans="4:4" ht="22.5" customHeight="1" x14ac:dyDescent="0.2">
      <c r="D71" s="106"/>
    </row>
    <row r="72" spans="4:4" ht="22.5" customHeight="1" x14ac:dyDescent="0.2">
      <c r="D72" s="106"/>
    </row>
    <row r="73" spans="4:4" ht="22.5" customHeight="1" x14ac:dyDescent="0.2">
      <c r="D73" s="106"/>
    </row>
    <row r="74" spans="4:4" ht="22.5" customHeight="1" x14ac:dyDescent="0.2">
      <c r="D74" s="106"/>
    </row>
    <row r="75" spans="4:4" ht="22.5" customHeight="1" x14ac:dyDescent="0.2">
      <c r="D75" s="106"/>
    </row>
    <row r="76" spans="4:4" ht="22.5" customHeight="1" x14ac:dyDescent="0.2">
      <c r="D76" s="106"/>
    </row>
    <row r="77" spans="4:4" ht="22.5" customHeight="1" x14ac:dyDescent="0.2">
      <c r="D77" s="106"/>
    </row>
    <row r="78" spans="4:4" ht="22.5" customHeight="1" x14ac:dyDescent="0.2">
      <c r="D78" s="106"/>
    </row>
    <row r="79" spans="4:4" ht="22.5" customHeight="1" x14ac:dyDescent="0.2">
      <c r="D79" s="106"/>
    </row>
    <row r="80" spans="4:4" ht="22.5" customHeight="1" x14ac:dyDescent="0.2">
      <c r="D80" s="106"/>
    </row>
    <row r="81" spans="4:4" ht="22.5" customHeight="1" x14ac:dyDescent="0.2">
      <c r="D81" s="106"/>
    </row>
    <row r="82" spans="4:4" ht="22.5" customHeight="1" x14ac:dyDescent="0.2">
      <c r="D82" s="106"/>
    </row>
    <row r="83" spans="4:4" ht="22.5" customHeight="1" x14ac:dyDescent="0.2">
      <c r="D83" s="106"/>
    </row>
    <row r="84" spans="4:4" ht="22.5" customHeight="1" x14ac:dyDescent="0.2">
      <c r="D84" s="106"/>
    </row>
    <row r="85" spans="4:4" ht="22.5" customHeight="1" x14ac:dyDescent="0.2">
      <c r="D85" s="106"/>
    </row>
    <row r="86" spans="4:4" ht="22.5" customHeight="1" x14ac:dyDescent="0.2">
      <c r="D86" s="106"/>
    </row>
    <row r="87" spans="4:4" ht="22.5" customHeight="1" x14ac:dyDescent="0.2">
      <c r="D87" s="106"/>
    </row>
    <row r="88" spans="4:4" ht="22.5" customHeight="1" x14ac:dyDescent="0.2">
      <c r="D88" s="106"/>
    </row>
    <row r="89" spans="4:4" ht="22.5" customHeight="1" x14ac:dyDescent="0.2">
      <c r="D89" s="106"/>
    </row>
    <row r="90" spans="4:4" ht="22.5" customHeight="1" x14ac:dyDescent="0.2">
      <c r="D90" s="106"/>
    </row>
    <row r="91" spans="4:4" ht="22.5" customHeight="1" x14ac:dyDescent="0.2">
      <c r="D91" s="106"/>
    </row>
    <row r="92" spans="4:4" ht="22.5" customHeight="1" x14ac:dyDescent="0.2">
      <c r="D92" s="106"/>
    </row>
    <row r="93" spans="4:4" ht="22.5" customHeight="1" x14ac:dyDescent="0.2">
      <c r="D93" s="106"/>
    </row>
    <row r="94" spans="4:4" ht="22.5" customHeight="1" x14ac:dyDescent="0.2">
      <c r="D94" s="106"/>
    </row>
    <row r="95" spans="4:4" ht="22.5" customHeight="1" x14ac:dyDescent="0.2">
      <c r="D95" s="106"/>
    </row>
    <row r="96" spans="4:4" ht="22.5" customHeight="1" x14ac:dyDescent="0.2">
      <c r="D96" s="106"/>
    </row>
    <row r="97" spans="4:4" ht="22.5" customHeight="1" x14ac:dyDescent="0.2">
      <c r="D97" s="106"/>
    </row>
    <row r="98" spans="4:4" ht="22.5" customHeight="1" x14ac:dyDescent="0.2">
      <c r="D98" s="106"/>
    </row>
    <row r="99" spans="4:4" ht="22.5" customHeight="1" x14ac:dyDescent="0.2">
      <c r="D99" s="106"/>
    </row>
    <row r="100" spans="4:4" ht="22.5" customHeight="1" x14ac:dyDescent="0.2">
      <c r="D100" s="106"/>
    </row>
    <row r="101" spans="4:4" ht="22.5" customHeight="1" x14ac:dyDescent="0.2">
      <c r="D101" s="106"/>
    </row>
    <row r="102" spans="4:4" ht="22.5" customHeight="1" x14ac:dyDescent="0.2">
      <c r="D102" s="106"/>
    </row>
    <row r="103" spans="4:4" ht="22.5" customHeight="1" x14ac:dyDescent="0.2">
      <c r="D103" s="106"/>
    </row>
    <row r="104" spans="4:4" ht="22.5" customHeight="1" x14ac:dyDescent="0.2">
      <c r="D104" s="106"/>
    </row>
    <row r="105" spans="4:4" ht="22.5" customHeight="1" x14ac:dyDescent="0.2">
      <c r="D105" s="106"/>
    </row>
    <row r="106" spans="4:4" ht="22.5" customHeight="1" x14ac:dyDescent="0.2">
      <c r="D106" s="106"/>
    </row>
    <row r="107" spans="4:4" ht="22.5" customHeight="1" x14ac:dyDescent="0.2">
      <c r="D107" s="106"/>
    </row>
    <row r="108" spans="4:4" ht="22.5" customHeight="1" x14ac:dyDescent="0.2">
      <c r="D108" s="106"/>
    </row>
    <row r="109" spans="4:4" ht="22.5" customHeight="1" x14ac:dyDescent="0.2">
      <c r="D109" s="106"/>
    </row>
    <row r="110" spans="4:4" ht="22.5" customHeight="1" x14ac:dyDescent="0.2">
      <c r="D110" s="106"/>
    </row>
    <row r="111" spans="4:4" ht="22.5" customHeight="1" x14ac:dyDescent="0.2">
      <c r="D111" s="106"/>
    </row>
    <row r="112" spans="4:4" ht="22.5" customHeight="1" x14ac:dyDescent="0.2">
      <c r="D112" s="106"/>
    </row>
    <row r="113" spans="4:4" ht="22.5" customHeight="1" x14ac:dyDescent="0.2">
      <c r="D113" s="106"/>
    </row>
    <row r="114" spans="4:4" ht="22.5" customHeight="1" x14ac:dyDescent="0.2">
      <c r="D114" s="106"/>
    </row>
    <row r="115" spans="4:4" ht="22.5" customHeight="1" x14ac:dyDescent="0.2">
      <c r="D115" s="106"/>
    </row>
    <row r="116" spans="4:4" ht="22.5" customHeight="1" x14ac:dyDescent="0.2">
      <c r="D116" s="106"/>
    </row>
    <row r="117" spans="4:4" ht="22.5" customHeight="1" x14ac:dyDescent="0.2">
      <c r="D117" s="106"/>
    </row>
    <row r="118" spans="4:4" ht="22.5" customHeight="1" x14ac:dyDescent="0.2">
      <c r="D118" s="106"/>
    </row>
    <row r="119" spans="4:4" ht="22.5" customHeight="1" x14ac:dyDescent="0.2">
      <c r="D119" s="106"/>
    </row>
    <row r="120" spans="4:4" ht="22.5" customHeight="1" x14ac:dyDescent="0.2">
      <c r="D120" s="106"/>
    </row>
    <row r="121" spans="4:4" ht="22.5" customHeight="1" x14ac:dyDescent="0.2">
      <c r="D121" s="106"/>
    </row>
    <row r="122" spans="4:4" ht="22.5" customHeight="1" x14ac:dyDescent="0.2">
      <c r="D122" s="106"/>
    </row>
    <row r="123" spans="4:4" ht="22.5" customHeight="1" x14ac:dyDescent="0.2">
      <c r="D123" s="106"/>
    </row>
    <row r="124" spans="4:4" ht="22.5" customHeight="1" x14ac:dyDescent="0.2">
      <c r="D124" s="106"/>
    </row>
    <row r="125" spans="4:4" ht="22.5" customHeight="1" x14ac:dyDescent="0.2">
      <c r="D125" s="106"/>
    </row>
    <row r="126" spans="4:4" ht="22.5" customHeight="1" x14ac:dyDescent="0.2">
      <c r="D126" s="106"/>
    </row>
    <row r="127" spans="4:4" ht="22.5" customHeight="1" x14ac:dyDescent="0.2">
      <c r="D127" s="106"/>
    </row>
    <row r="128" spans="4:4" ht="22.5" customHeight="1" x14ac:dyDescent="0.2">
      <c r="D128" s="106"/>
    </row>
    <row r="129" spans="4:4" ht="22.5" customHeight="1" x14ac:dyDescent="0.2">
      <c r="D129" s="106"/>
    </row>
    <row r="130" spans="4:4" ht="22.5" customHeight="1" x14ac:dyDescent="0.2">
      <c r="D130" s="106"/>
    </row>
    <row r="131" spans="4:4" ht="22.5" customHeight="1" x14ac:dyDescent="0.2">
      <c r="D131" s="106"/>
    </row>
    <row r="132" spans="4:4" ht="22.5" customHeight="1" x14ac:dyDescent="0.2">
      <c r="D132" s="106"/>
    </row>
    <row r="133" spans="4:4" ht="22.5" customHeight="1" x14ac:dyDescent="0.2">
      <c r="D133" s="106"/>
    </row>
    <row r="134" spans="4:4" ht="22.5" customHeight="1" x14ac:dyDescent="0.2">
      <c r="D134" s="106"/>
    </row>
    <row r="135" spans="4:4" ht="22.5" customHeight="1" x14ac:dyDescent="0.2">
      <c r="D135" s="106"/>
    </row>
    <row r="136" spans="4:4" ht="22.5" customHeight="1" x14ac:dyDescent="0.2">
      <c r="D136" s="106"/>
    </row>
    <row r="137" spans="4:4" ht="22.5" customHeight="1" x14ac:dyDescent="0.2">
      <c r="D137" s="106"/>
    </row>
    <row r="138" spans="4:4" ht="22.5" customHeight="1" x14ac:dyDescent="0.2">
      <c r="D138" s="106"/>
    </row>
    <row r="139" spans="4:4" ht="22.5" customHeight="1" x14ac:dyDescent="0.2">
      <c r="D139" s="106"/>
    </row>
    <row r="140" spans="4:4" ht="22.5" customHeight="1" x14ac:dyDescent="0.2">
      <c r="D140" s="106"/>
    </row>
    <row r="141" spans="4:4" ht="22.5" customHeight="1" x14ac:dyDescent="0.2">
      <c r="D141" s="106"/>
    </row>
    <row r="142" spans="4:4" ht="22.5" customHeight="1" x14ac:dyDescent="0.2">
      <c r="D142" s="106"/>
    </row>
    <row r="143" spans="4:4" ht="22.5" customHeight="1" x14ac:dyDescent="0.2">
      <c r="D143" s="106"/>
    </row>
    <row r="144" spans="4:4" ht="22.5" customHeight="1" x14ac:dyDescent="0.2">
      <c r="D144" s="106"/>
    </row>
    <row r="145" spans="4:4" ht="22.5" customHeight="1" x14ac:dyDescent="0.2">
      <c r="D145" s="106"/>
    </row>
    <row r="146" spans="4:4" ht="22.5" customHeight="1" x14ac:dyDescent="0.2">
      <c r="D146" s="106"/>
    </row>
    <row r="147" spans="4:4" ht="22.5" customHeight="1" x14ac:dyDescent="0.2">
      <c r="D147" s="106"/>
    </row>
    <row r="148" spans="4:4" ht="22.5" customHeight="1" x14ac:dyDescent="0.2">
      <c r="D148" s="106"/>
    </row>
    <row r="149" spans="4:4" ht="22.5" customHeight="1" x14ac:dyDescent="0.2">
      <c r="D149" s="106"/>
    </row>
    <row r="150" spans="4:4" ht="22.5" customHeight="1" x14ac:dyDescent="0.2">
      <c r="D150" s="106"/>
    </row>
    <row r="151" spans="4:4" ht="22.5" customHeight="1" x14ac:dyDescent="0.2">
      <c r="D151" s="106"/>
    </row>
    <row r="152" spans="4:4" ht="22.5" customHeight="1" x14ac:dyDescent="0.2">
      <c r="D152" s="106"/>
    </row>
    <row r="153" spans="4:4" ht="22.5" customHeight="1" x14ac:dyDescent="0.2">
      <c r="D153" s="106"/>
    </row>
    <row r="154" spans="4:4" ht="22.5" customHeight="1" x14ac:dyDescent="0.2">
      <c r="D154" s="106"/>
    </row>
    <row r="155" spans="4:4" ht="22.5" customHeight="1" x14ac:dyDescent="0.2">
      <c r="D155" s="106"/>
    </row>
    <row r="156" spans="4:4" ht="22.5" customHeight="1" x14ac:dyDescent="0.2">
      <c r="D156" s="106"/>
    </row>
    <row r="157" spans="4:4" ht="22.5" customHeight="1" x14ac:dyDescent="0.2">
      <c r="D157" s="106"/>
    </row>
    <row r="158" spans="4:4" ht="22.5" customHeight="1" x14ac:dyDescent="0.2">
      <c r="D158" s="106"/>
    </row>
    <row r="159" spans="4:4" ht="22.5" customHeight="1" x14ac:dyDescent="0.2">
      <c r="D159" s="106"/>
    </row>
    <row r="160" spans="4:4" ht="22.5" customHeight="1" x14ac:dyDescent="0.2">
      <c r="D160" s="106"/>
    </row>
    <row r="161" spans="4:4" ht="22.5" customHeight="1" x14ac:dyDescent="0.2">
      <c r="D161" s="106"/>
    </row>
    <row r="162" spans="4:4" ht="22.5" customHeight="1" x14ac:dyDescent="0.2">
      <c r="D162" s="106"/>
    </row>
    <row r="163" spans="4:4" ht="22.5" customHeight="1" x14ac:dyDescent="0.2">
      <c r="D163" s="106"/>
    </row>
    <row r="164" spans="4:4" ht="22.5" customHeight="1" x14ac:dyDescent="0.2">
      <c r="D164" s="106"/>
    </row>
    <row r="165" spans="4:4" ht="22.5" customHeight="1" x14ac:dyDescent="0.2">
      <c r="D165" s="106"/>
    </row>
    <row r="166" spans="4:4" ht="22.5" customHeight="1" x14ac:dyDescent="0.2">
      <c r="D166" s="106"/>
    </row>
    <row r="167" spans="4:4" ht="22.5" customHeight="1" x14ac:dyDescent="0.2">
      <c r="D167" s="106"/>
    </row>
    <row r="168" spans="4:4" ht="22.5" customHeight="1" x14ac:dyDescent="0.2">
      <c r="D168" s="106"/>
    </row>
    <row r="169" spans="4:4" ht="22.5" customHeight="1" x14ac:dyDescent="0.2">
      <c r="D169" s="106"/>
    </row>
    <row r="170" spans="4:4" ht="22.5" customHeight="1" x14ac:dyDescent="0.2">
      <c r="D170" s="106"/>
    </row>
    <row r="171" spans="4:4" ht="22.5" customHeight="1" x14ac:dyDescent="0.2">
      <c r="D171" s="106"/>
    </row>
    <row r="172" spans="4:4" ht="22.5" customHeight="1" x14ac:dyDescent="0.2">
      <c r="D172" s="106"/>
    </row>
    <row r="173" spans="4:4" ht="22.5" customHeight="1" x14ac:dyDescent="0.2">
      <c r="D173" s="106"/>
    </row>
    <row r="174" spans="4:4" ht="22.5" customHeight="1" x14ac:dyDescent="0.2">
      <c r="D174" s="106"/>
    </row>
    <row r="175" spans="4:4" ht="22.5" customHeight="1" x14ac:dyDescent="0.2">
      <c r="D175" s="106"/>
    </row>
    <row r="176" spans="4:4" ht="22.5" customHeight="1" x14ac:dyDescent="0.2">
      <c r="D176" s="106"/>
    </row>
    <row r="177" spans="4:4" ht="22.5" customHeight="1" x14ac:dyDescent="0.2">
      <c r="D177" s="106"/>
    </row>
    <row r="178" spans="4:4" ht="22.5" customHeight="1" x14ac:dyDescent="0.2">
      <c r="D178" s="106"/>
    </row>
    <row r="179" spans="4:4" ht="22.5" customHeight="1" x14ac:dyDescent="0.2">
      <c r="D179" s="106"/>
    </row>
    <row r="180" spans="4:4" ht="22.5" customHeight="1" x14ac:dyDescent="0.2">
      <c r="D180" s="106"/>
    </row>
    <row r="181" spans="4:4" ht="22.5" customHeight="1" x14ac:dyDescent="0.2">
      <c r="D181" s="106"/>
    </row>
    <row r="182" spans="4:4" ht="22.5" customHeight="1" x14ac:dyDescent="0.2">
      <c r="D182" s="106"/>
    </row>
    <row r="183" spans="4:4" ht="22.5" customHeight="1" x14ac:dyDescent="0.2">
      <c r="D183" s="106"/>
    </row>
    <row r="184" spans="4:4" ht="22.5" customHeight="1" x14ac:dyDescent="0.2">
      <c r="D184" s="106"/>
    </row>
    <row r="185" spans="4:4" ht="22.5" customHeight="1" x14ac:dyDescent="0.2">
      <c r="D185" s="106"/>
    </row>
    <row r="186" spans="4:4" ht="22.5" customHeight="1" x14ac:dyDescent="0.2">
      <c r="D186" s="106"/>
    </row>
    <row r="187" spans="4:4" ht="22.5" customHeight="1" x14ac:dyDescent="0.2">
      <c r="D187" s="106"/>
    </row>
    <row r="188" spans="4:4" ht="22.5" customHeight="1" x14ac:dyDescent="0.2">
      <c r="D188" s="106"/>
    </row>
    <row r="189" spans="4:4" ht="22.5" customHeight="1" x14ac:dyDescent="0.2">
      <c r="D189" s="106"/>
    </row>
    <row r="190" spans="4:4" ht="22.5" customHeight="1" x14ac:dyDescent="0.2">
      <c r="D190" s="106"/>
    </row>
    <row r="191" spans="4:4" ht="22.5" customHeight="1" x14ac:dyDescent="0.2">
      <c r="D191" s="106"/>
    </row>
    <row r="192" spans="4:4" ht="22.5" customHeight="1" x14ac:dyDescent="0.2">
      <c r="D192" s="106"/>
    </row>
    <row r="193" spans="4:4" ht="22.5" customHeight="1" x14ac:dyDescent="0.2">
      <c r="D193" s="106"/>
    </row>
    <row r="194" spans="4:4" ht="22.5" customHeight="1" x14ac:dyDescent="0.2">
      <c r="D194" s="106"/>
    </row>
    <row r="195" spans="4:4" ht="22.5" customHeight="1" x14ac:dyDescent="0.2">
      <c r="D195" s="106"/>
    </row>
    <row r="196" spans="4:4" ht="22.5" customHeight="1" x14ac:dyDescent="0.2">
      <c r="D196" s="106"/>
    </row>
    <row r="197" spans="4:4" ht="22.5" customHeight="1" x14ac:dyDescent="0.2">
      <c r="D197" s="106"/>
    </row>
    <row r="198" spans="4:4" ht="22.5" customHeight="1" x14ac:dyDescent="0.2">
      <c r="D198" s="106"/>
    </row>
    <row r="199" spans="4:4" ht="22.5" customHeight="1" x14ac:dyDescent="0.2">
      <c r="D199" s="106"/>
    </row>
    <row r="200" spans="4:4" ht="22.5" customHeight="1" x14ac:dyDescent="0.2">
      <c r="D200" s="106"/>
    </row>
    <row r="201" spans="4:4" ht="22.5" customHeight="1" x14ac:dyDescent="0.2">
      <c r="D201" s="106"/>
    </row>
    <row r="202" spans="4:4" ht="22.5" customHeight="1" x14ac:dyDescent="0.2">
      <c r="D202" s="106"/>
    </row>
    <row r="203" spans="4:4" ht="22.5" customHeight="1" x14ac:dyDescent="0.2">
      <c r="D203" s="106"/>
    </row>
    <row r="204" spans="4:4" ht="22.5" customHeight="1" x14ac:dyDescent="0.2">
      <c r="D204" s="106"/>
    </row>
    <row r="205" spans="4:4" ht="22.5" customHeight="1" x14ac:dyDescent="0.2">
      <c r="D205" s="106"/>
    </row>
    <row r="206" spans="4:4" ht="22.5" customHeight="1" x14ac:dyDescent="0.2">
      <c r="D206" s="106"/>
    </row>
    <row r="207" spans="4:4" ht="22.5" customHeight="1" x14ac:dyDescent="0.2">
      <c r="D207" s="106"/>
    </row>
    <row r="208" spans="4:4" ht="22.5" customHeight="1" x14ac:dyDescent="0.2">
      <c r="D208" s="106"/>
    </row>
    <row r="209" spans="4:4" ht="22.5" customHeight="1" x14ac:dyDescent="0.2">
      <c r="D209" s="106"/>
    </row>
    <row r="210" spans="4:4" ht="22.5" customHeight="1" x14ac:dyDescent="0.2">
      <c r="D210" s="106"/>
    </row>
    <row r="211" spans="4:4" ht="22.5" customHeight="1" x14ac:dyDescent="0.2">
      <c r="D211" s="106"/>
    </row>
    <row r="212" spans="4:4" ht="22.5" customHeight="1" x14ac:dyDescent="0.2">
      <c r="D212" s="106"/>
    </row>
    <row r="213" spans="4:4" ht="22.5" customHeight="1" x14ac:dyDescent="0.2">
      <c r="D213" s="106"/>
    </row>
    <row r="214" spans="4:4" ht="22.5" customHeight="1" x14ac:dyDescent="0.2">
      <c r="D214" s="106"/>
    </row>
    <row r="215" spans="4:4" ht="22.5" customHeight="1" x14ac:dyDescent="0.2">
      <c r="D215" s="106"/>
    </row>
    <row r="216" spans="4:4" ht="22.5" customHeight="1" x14ac:dyDescent="0.2">
      <c r="D216" s="106"/>
    </row>
    <row r="217" spans="4:4" ht="22.5" customHeight="1" x14ac:dyDescent="0.2">
      <c r="D217" s="106"/>
    </row>
    <row r="218" spans="4:4" ht="22.5" customHeight="1" x14ac:dyDescent="0.2">
      <c r="D218" s="106"/>
    </row>
    <row r="219" spans="4:4" ht="22.5" customHeight="1" x14ac:dyDescent="0.2">
      <c r="D219" s="106"/>
    </row>
    <row r="220" spans="4:4" ht="22.5" customHeight="1" x14ac:dyDescent="0.2">
      <c r="D220" s="106"/>
    </row>
    <row r="221" spans="4:4" ht="22.5" customHeight="1" x14ac:dyDescent="0.2">
      <c r="D221" s="106"/>
    </row>
    <row r="222" spans="4:4" ht="22.5" customHeight="1" x14ac:dyDescent="0.2">
      <c r="D222" s="106"/>
    </row>
    <row r="223" spans="4:4" ht="22.5" customHeight="1" x14ac:dyDescent="0.2">
      <c r="D223" s="106"/>
    </row>
    <row r="224" spans="4:4" ht="22.5" customHeight="1" x14ac:dyDescent="0.2">
      <c r="D224" s="106"/>
    </row>
    <row r="225" spans="4:4" ht="22.5" customHeight="1" x14ac:dyDescent="0.2">
      <c r="D225" s="106"/>
    </row>
    <row r="226" spans="4:4" ht="22.5" customHeight="1" x14ac:dyDescent="0.2">
      <c r="D226" s="106"/>
    </row>
    <row r="227" spans="4:4" ht="22.5" customHeight="1" x14ac:dyDescent="0.2">
      <c r="D227" s="106"/>
    </row>
    <row r="228" spans="4:4" ht="22.5" customHeight="1" x14ac:dyDescent="0.2">
      <c r="D228" s="106"/>
    </row>
    <row r="229" spans="4:4" ht="22.5" customHeight="1" x14ac:dyDescent="0.2">
      <c r="D229" s="106"/>
    </row>
    <row r="230" spans="4:4" ht="22.5" customHeight="1" x14ac:dyDescent="0.2">
      <c r="D230" s="106"/>
    </row>
    <row r="231" spans="4:4" ht="22.5" customHeight="1" x14ac:dyDescent="0.2">
      <c r="D231" s="106"/>
    </row>
    <row r="232" spans="4:4" ht="22.5" customHeight="1" x14ac:dyDescent="0.2">
      <c r="D232" s="106"/>
    </row>
    <row r="233" spans="4:4" ht="22.5" customHeight="1" x14ac:dyDescent="0.2">
      <c r="D233" s="106"/>
    </row>
    <row r="234" spans="4:4" ht="22.5" customHeight="1" x14ac:dyDescent="0.2">
      <c r="D234" s="106"/>
    </row>
    <row r="235" spans="4:4" ht="22.5" customHeight="1" x14ac:dyDescent="0.2">
      <c r="D235" s="106"/>
    </row>
    <row r="236" spans="4:4" ht="22.5" customHeight="1" x14ac:dyDescent="0.2">
      <c r="D236" s="106"/>
    </row>
    <row r="237" spans="4:4" ht="22.5" customHeight="1" x14ac:dyDescent="0.2">
      <c r="D237" s="106"/>
    </row>
    <row r="238" spans="4:4" ht="22.5" customHeight="1" x14ac:dyDescent="0.2">
      <c r="D238" s="106"/>
    </row>
    <row r="239" spans="4:4" ht="22.5" customHeight="1" x14ac:dyDescent="0.2">
      <c r="D239" s="106"/>
    </row>
    <row r="240" spans="4:4" ht="22.5" customHeight="1" x14ac:dyDescent="0.2">
      <c r="D240" s="106"/>
    </row>
    <row r="241" spans="4:4" ht="22.5" customHeight="1" x14ac:dyDescent="0.2">
      <c r="D241" s="106"/>
    </row>
    <row r="242" spans="4:4" ht="22.5" customHeight="1" x14ac:dyDescent="0.2">
      <c r="D242" s="106"/>
    </row>
    <row r="243" spans="4:4" ht="22.5" customHeight="1" x14ac:dyDescent="0.2">
      <c r="D243" s="106"/>
    </row>
    <row r="244" spans="4:4" ht="22.5" customHeight="1" x14ac:dyDescent="0.2">
      <c r="D244" s="106"/>
    </row>
    <row r="245" spans="4:4" ht="22.5" customHeight="1" x14ac:dyDescent="0.2">
      <c r="D245" s="106"/>
    </row>
    <row r="246" spans="4:4" ht="22.5" customHeight="1" x14ac:dyDescent="0.2">
      <c r="D246" s="106"/>
    </row>
    <row r="247" spans="4:4" ht="22.5" customHeight="1" x14ac:dyDescent="0.2">
      <c r="D247" s="106"/>
    </row>
    <row r="248" spans="4:4" ht="22.5" customHeight="1" x14ac:dyDescent="0.2">
      <c r="D248" s="106"/>
    </row>
    <row r="249" spans="4:4" ht="22.5" customHeight="1" x14ac:dyDescent="0.2">
      <c r="D249" s="106"/>
    </row>
    <row r="250" spans="4:4" ht="22.5" customHeight="1" x14ac:dyDescent="0.2">
      <c r="D250" s="106"/>
    </row>
    <row r="251" spans="4:4" ht="22.5" customHeight="1" x14ac:dyDescent="0.2">
      <c r="D251" s="106"/>
    </row>
    <row r="252" spans="4:4" ht="22.5" customHeight="1" x14ac:dyDescent="0.2">
      <c r="D252" s="106"/>
    </row>
    <row r="253" spans="4:4" ht="22.5" customHeight="1" x14ac:dyDescent="0.2">
      <c r="D253" s="106"/>
    </row>
    <row r="254" spans="4:4" ht="22.5" customHeight="1" x14ac:dyDescent="0.2">
      <c r="D254" s="106"/>
    </row>
    <row r="255" spans="4:4" ht="22.5" customHeight="1" x14ac:dyDescent="0.2">
      <c r="D255" s="106"/>
    </row>
    <row r="256" spans="4:4" ht="22.5" customHeight="1" x14ac:dyDescent="0.2">
      <c r="D256" s="106"/>
    </row>
    <row r="257" spans="4:4" ht="22.5" customHeight="1" x14ac:dyDescent="0.2">
      <c r="D257" s="106"/>
    </row>
    <row r="258" spans="4:4" ht="22.5" customHeight="1" x14ac:dyDescent="0.2">
      <c r="D258" s="106"/>
    </row>
    <row r="259" spans="4:4" ht="22.5" customHeight="1" x14ac:dyDescent="0.2">
      <c r="D259" s="106"/>
    </row>
    <row r="260" spans="4:4" ht="22.5" customHeight="1" x14ac:dyDescent="0.2">
      <c r="D260" s="106"/>
    </row>
    <row r="261" spans="4:4" ht="22.5" customHeight="1" x14ac:dyDescent="0.2">
      <c r="D261" s="106"/>
    </row>
    <row r="262" spans="4:4" ht="22.5" customHeight="1" x14ac:dyDescent="0.2">
      <c r="D262" s="106"/>
    </row>
    <row r="263" spans="4:4" ht="22.5" customHeight="1" x14ac:dyDescent="0.2">
      <c r="D263" s="106"/>
    </row>
    <row r="264" spans="4:4" ht="22.5" customHeight="1" x14ac:dyDescent="0.2">
      <c r="D264" s="106"/>
    </row>
    <row r="265" spans="4:4" ht="22.5" customHeight="1" x14ac:dyDescent="0.2">
      <c r="D265" s="106"/>
    </row>
    <row r="266" spans="4:4" ht="22.5" customHeight="1" x14ac:dyDescent="0.2">
      <c r="D266" s="106"/>
    </row>
    <row r="267" spans="4:4" ht="22.5" customHeight="1" x14ac:dyDescent="0.2">
      <c r="D267" s="106"/>
    </row>
    <row r="268" spans="4:4" ht="22.5" customHeight="1" x14ac:dyDescent="0.2">
      <c r="D268" s="106"/>
    </row>
    <row r="269" spans="4:4" ht="22.5" customHeight="1" x14ac:dyDescent="0.2">
      <c r="D269" s="106"/>
    </row>
    <row r="270" spans="4:4" ht="22.5" customHeight="1" x14ac:dyDescent="0.2">
      <c r="D270" s="106"/>
    </row>
    <row r="271" spans="4:4" ht="22.5" customHeight="1" x14ac:dyDescent="0.2">
      <c r="D271" s="106"/>
    </row>
    <row r="272" spans="4:4" ht="22.5" customHeight="1" x14ac:dyDescent="0.2">
      <c r="D272" s="106"/>
    </row>
    <row r="273" spans="4:4" ht="22.5" customHeight="1" x14ac:dyDescent="0.2">
      <c r="D273" s="106"/>
    </row>
    <row r="274" spans="4:4" ht="22.5" customHeight="1" x14ac:dyDescent="0.2">
      <c r="D274" s="106"/>
    </row>
    <row r="275" spans="4:4" ht="22.5" customHeight="1" x14ac:dyDescent="0.2">
      <c r="D275" s="106"/>
    </row>
    <row r="276" spans="4:4" ht="22.5" customHeight="1" x14ac:dyDescent="0.2">
      <c r="D276" s="106"/>
    </row>
    <row r="277" spans="4:4" ht="22.5" customHeight="1" x14ac:dyDescent="0.2">
      <c r="D277" s="106"/>
    </row>
    <row r="278" spans="4:4" ht="22.5" customHeight="1" x14ac:dyDescent="0.2">
      <c r="D278" s="106"/>
    </row>
    <row r="279" spans="4:4" ht="22.5" customHeight="1" x14ac:dyDescent="0.2">
      <c r="D279" s="106"/>
    </row>
    <row r="280" spans="4:4" ht="22.5" customHeight="1" x14ac:dyDescent="0.2">
      <c r="D280" s="106"/>
    </row>
    <row r="281" spans="4:4" ht="22.5" customHeight="1" x14ac:dyDescent="0.2">
      <c r="D281" s="106"/>
    </row>
    <row r="282" spans="4:4" ht="22.5" customHeight="1" x14ac:dyDescent="0.2">
      <c r="D282" s="106"/>
    </row>
    <row r="283" spans="4:4" ht="22.5" customHeight="1" x14ac:dyDescent="0.2">
      <c r="D283" s="106"/>
    </row>
    <row r="284" spans="4:4" ht="22.5" customHeight="1" x14ac:dyDescent="0.2">
      <c r="D284" s="106"/>
    </row>
    <row r="285" spans="4:4" ht="22.5" customHeight="1" x14ac:dyDescent="0.2">
      <c r="D285" s="106"/>
    </row>
    <row r="286" spans="4:4" ht="22.5" customHeight="1" x14ac:dyDescent="0.2">
      <c r="D286" s="106"/>
    </row>
    <row r="287" spans="4:4" ht="22.5" customHeight="1" x14ac:dyDescent="0.2">
      <c r="D287" s="106"/>
    </row>
    <row r="288" spans="4:4" ht="22.5" customHeight="1" x14ac:dyDescent="0.2">
      <c r="D288" s="106"/>
    </row>
    <row r="289" spans="4:4" ht="22.5" customHeight="1" x14ac:dyDescent="0.2">
      <c r="D289" s="106"/>
    </row>
    <row r="290" spans="4:4" ht="22.5" customHeight="1" x14ac:dyDescent="0.2">
      <c r="D290" s="106"/>
    </row>
    <row r="291" spans="4:4" ht="22.5" customHeight="1" x14ac:dyDescent="0.2">
      <c r="D291" s="106"/>
    </row>
    <row r="292" spans="4:4" ht="22.5" customHeight="1" x14ac:dyDescent="0.2">
      <c r="D292" s="106"/>
    </row>
    <row r="293" spans="4:4" ht="22.5" customHeight="1" x14ac:dyDescent="0.2">
      <c r="D293" s="106"/>
    </row>
    <row r="294" spans="4:4" ht="22.5" customHeight="1" x14ac:dyDescent="0.2">
      <c r="D294" s="106"/>
    </row>
    <row r="295" spans="4:4" ht="22.5" customHeight="1" x14ac:dyDescent="0.2">
      <c r="D295" s="106"/>
    </row>
    <row r="296" spans="4:4" ht="22.5" customHeight="1" x14ac:dyDescent="0.2">
      <c r="D296" s="106"/>
    </row>
    <row r="297" spans="4:4" ht="22.5" customHeight="1" x14ac:dyDescent="0.2">
      <c r="D297" s="106"/>
    </row>
    <row r="298" spans="4:4" ht="22.5" customHeight="1" x14ac:dyDescent="0.2">
      <c r="D298" s="106"/>
    </row>
    <row r="299" spans="4:4" ht="22.5" customHeight="1" x14ac:dyDescent="0.2">
      <c r="D299" s="106"/>
    </row>
    <row r="300" spans="4:4" ht="22.5" customHeight="1" x14ac:dyDescent="0.2">
      <c r="D300" s="106"/>
    </row>
    <row r="301" spans="4:4" ht="22.5" customHeight="1" x14ac:dyDescent="0.2">
      <c r="D301" s="106"/>
    </row>
    <row r="302" spans="4:4" ht="22.5" customHeight="1" x14ac:dyDescent="0.2">
      <c r="D302" s="106"/>
    </row>
    <row r="303" spans="4:4" ht="22.5" customHeight="1" x14ac:dyDescent="0.2">
      <c r="D303" s="106"/>
    </row>
    <row r="304" spans="4:4" ht="22.5" customHeight="1" x14ac:dyDescent="0.2">
      <c r="D304" s="106"/>
    </row>
    <row r="305" spans="4:4" ht="22.5" customHeight="1" x14ac:dyDescent="0.2">
      <c r="D305" s="106"/>
    </row>
    <row r="306" spans="4:4" ht="22.5" customHeight="1" x14ac:dyDescent="0.2">
      <c r="D306" s="106"/>
    </row>
    <row r="307" spans="4:4" ht="22.5" customHeight="1" x14ac:dyDescent="0.2">
      <c r="D307" s="106"/>
    </row>
    <row r="308" spans="4:4" ht="22.5" customHeight="1" x14ac:dyDescent="0.2">
      <c r="D308" s="106"/>
    </row>
    <row r="309" spans="4:4" ht="22.5" customHeight="1" x14ac:dyDescent="0.2">
      <c r="D309" s="106"/>
    </row>
    <row r="310" spans="4:4" ht="22.5" customHeight="1" x14ac:dyDescent="0.2">
      <c r="D310" s="106"/>
    </row>
    <row r="311" spans="4:4" ht="22.5" customHeight="1" x14ac:dyDescent="0.2">
      <c r="D311" s="106"/>
    </row>
    <row r="312" spans="4:4" ht="22.5" customHeight="1" x14ac:dyDescent="0.2">
      <c r="D312" s="106"/>
    </row>
    <row r="313" spans="4:4" ht="22.5" customHeight="1" x14ac:dyDescent="0.2">
      <c r="D313" s="106"/>
    </row>
    <row r="314" spans="4:4" ht="22.5" customHeight="1" x14ac:dyDescent="0.2">
      <c r="D314" s="106"/>
    </row>
    <row r="315" spans="4:4" ht="22.5" customHeight="1" x14ac:dyDescent="0.2">
      <c r="D315" s="106"/>
    </row>
    <row r="316" spans="4:4" ht="22.5" customHeight="1" x14ac:dyDescent="0.2">
      <c r="D316" s="106"/>
    </row>
    <row r="317" spans="4:4" ht="22.5" customHeight="1" x14ac:dyDescent="0.2">
      <c r="D317" s="106"/>
    </row>
    <row r="318" spans="4:4" ht="22.5" customHeight="1" x14ac:dyDescent="0.2">
      <c r="D318" s="106"/>
    </row>
    <row r="319" spans="4:4" ht="22.5" customHeight="1" x14ac:dyDescent="0.2">
      <c r="D319" s="106"/>
    </row>
    <row r="320" spans="4:4" ht="22.5" customHeight="1" x14ac:dyDescent="0.2">
      <c r="D320" s="106"/>
    </row>
    <row r="321" spans="4:4" ht="22.5" customHeight="1" x14ac:dyDescent="0.2">
      <c r="D321" s="106"/>
    </row>
    <row r="322" spans="4:4" ht="22.5" customHeight="1" x14ac:dyDescent="0.2">
      <c r="D322" s="106"/>
    </row>
    <row r="323" spans="4:4" ht="22.5" customHeight="1" x14ac:dyDescent="0.2">
      <c r="D323" s="106"/>
    </row>
    <row r="324" spans="4:4" ht="22.5" customHeight="1" x14ac:dyDescent="0.2">
      <c r="D324" s="106"/>
    </row>
    <row r="325" spans="4:4" ht="22.5" customHeight="1" x14ac:dyDescent="0.2">
      <c r="D325" s="106"/>
    </row>
    <row r="326" spans="4:4" ht="22.5" customHeight="1" x14ac:dyDescent="0.2">
      <c r="D326" s="106"/>
    </row>
    <row r="327" spans="4:4" ht="22.5" customHeight="1" x14ac:dyDescent="0.2">
      <c r="D327" s="106"/>
    </row>
    <row r="328" spans="4:4" ht="22.5" customHeight="1" x14ac:dyDescent="0.2">
      <c r="D328" s="106"/>
    </row>
    <row r="329" spans="4:4" ht="22.5" customHeight="1" x14ac:dyDescent="0.2">
      <c r="D329" s="106"/>
    </row>
    <row r="330" spans="4:4" ht="22.5" customHeight="1" x14ac:dyDescent="0.2">
      <c r="D330" s="106"/>
    </row>
    <row r="331" spans="4:4" ht="22.5" customHeight="1" x14ac:dyDescent="0.2">
      <c r="D331" s="106"/>
    </row>
    <row r="332" spans="4:4" ht="22.5" customHeight="1" x14ac:dyDescent="0.2">
      <c r="D332" s="106"/>
    </row>
    <row r="333" spans="4:4" ht="22.5" customHeight="1" x14ac:dyDescent="0.2">
      <c r="D333" s="106"/>
    </row>
    <row r="334" spans="4:4" ht="22.5" customHeight="1" x14ac:dyDescent="0.2">
      <c r="D334" s="106"/>
    </row>
    <row r="335" spans="4:4" ht="22.5" customHeight="1" x14ac:dyDescent="0.2">
      <c r="D335" s="106"/>
    </row>
    <row r="336" spans="4:4" ht="22.5" customHeight="1" x14ac:dyDescent="0.2">
      <c r="D336" s="106"/>
    </row>
    <row r="337" spans="4:4" ht="22.5" customHeight="1" x14ac:dyDescent="0.2">
      <c r="D337" s="106"/>
    </row>
    <row r="338" spans="4:4" ht="22.5" customHeight="1" x14ac:dyDescent="0.2">
      <c r="D338" s="106"/>
    </row>
    <row r="339" spans="4:4" ht="22.5" customHeight="1" x14ac:dyDescent="0.2">
      <c r="D339" s="106"/>
    </row>
    <row r="340" spans="4:4" ht="22.5" customHeight="1" x14ac:dyDescent="0.2">
      <c r="D340" s="106"/>
    </row>
    <row r="341" spans="4:4" ht="22.5" customHeight="1" x14ac:dyDescent="0.2">
      <c r="D341" s="106"/>
    </row>
    <row r="342" spans="4:4" ht="22.5" customHeight="1" x14ac:dyDescent="0.2">
      <c r="D342" s="106"/>
    </row>
    <row r="343" spans="4:4" ht="22.5" customHeight="1" x14ac:dyDescent="0.2">
      <c r="D343" s="106"/>
    </row>
    <row r="344" spans="4:4" ht="22.5" customHeight="1" x14ac:dyDescent="0.2">
      <c r="D344" s="106"/>
    </row>
    <row r="345" spans="4:4" ht="22.5" customHeight="1" x14ac:dyDescent="0.2">
      <c r="D345" s="106"/>
    </row>
    <row r="346" spans="4:4" ht="22.5" customHeight="1" x14ac:dyDescent="0.2">
      <c r="D346" s="106"/>
    </row>
    <row r="347" spans="4:4" ht="22.5" customHeight="1" x14ac:dyDescent="0.2">
      <c r="D347" s="106"/>
    </row>
    <row r="348" spans="4:4" ht="22.5" customHeight="1" x14ac:dyDescent="0.2">
      <c r="D348" s="106"/>
    </row>
    <row r="349" spans="4:4" ht="22.5" customHeight="1" x14ac:dyDescent="0.2">
      <c r="D349" s="106"/>
    </row>
    <row r="350" spans="4:4" ht="22.5" customHeight="1" x14ac:dyDescent="0.2">
      <c r="D350" s="106"/>
    </row>
    <row r="351" spans="4:4" ht="22.5" customHeight="1" x14ac:dyDescent="0.2">
      <c r="D351" s="106"/>
    </row>
    <row r="352" spans="4:4" ht="22.5" customHeight="1" x14ac:dyDescent="0.2">
      <c r="D352" s="106"/>
    </row>
    <row r="353" spans="4:4" ht="22.5" customHeight="1" x14ac:dyDescent="0.2">
      <c r="D353" s="106"/>
    </row>
    <row r="354" spans="4:4" ht="22.5" customHeight="1" x14ac:dyDescent="0.2">
      <c r="D354" s="106"/>
    </row>
    <row r="355" spans="4:4" ht="22.5" customHeight="1" x14ac:dyDescent="0.2">
      <c r="D355" s="106"/>
    </row>
    <row r="356" spans="4:4" ht="22.5" customHeight="1" x14ac:dyDescent="0.2">
      <c r="D356" s="106"/>
    </row>
    <row r="357" spans="4:4" ht="22.5" customHeight="1" x14ac:dyDescent="0.2">
      <c r="D357" s="106"/>
    </row>
    <row r="358" spans="4:4" ht="22.5" customHeight="1" x14ac:dyDescent="0.2">
      <c r="D358" s="106"/>
    </row>
    <row r="359" spans="4:4" ht="22.5" customHeight="1" x14ac:dyDescent="0.2">
      <c r="D359" s="106"/>
    </row>
    <row r="360" spans="4:4" ht="22.5" customHeight="1" x14ac:dyDescent="0.2">
      <c r="D360" s="106"/>
    </row>
    <row r="361" spans="4:4" ht="22.5" customHeight="1" x14ac:dyDescent="0.2">
      <c r="D361" s="106"/>
    </row>
    <row r="362" spans="4:4" ht="22.5" customHeight="1" x14ac:dyDescent="0.2">
      <c r="D362" s="106"/>
    </row>
    <row r="363" spans="4:4" ht="22.5" customHeight="1" x14ac:dyDescent="0.2">
      <c r="D363" s="106"/>
    </row>
    <row r="364" spans="4:4" ht="22.5" customHeight="1" x14ac:dyDescent="0.2">
      <c r="D364" s="106"/>
    </row>
    <row r="365" spans="4:4" ht="22.5" customHeight="1" x14ac:dyDescent="0.2">
      <c r="D365" s="106"/>
    </row>
    <row r="366" spans="4:4" ht="22.5" customHeight="1" x14ac:dyDescent="0.2">
      <c r="D366" s="106"/>
    </row>
    <row r="367" spans="4:4" ht="22.5" customHeight="1" x14ac:dyDescent="0.2">
      <c r="D367" s="106"/>
    </row>
    <row r="368" spans="4:4" ht="22.5" customHeight="1" x14ac:dyDescent="0.2">
      <c r="D368" s="106"/>
    </row>
    <row r="369" spans="4:4" ht="22.5" customHeight="1" x14ac:dyDescent="0.2">
      <c r="D369" s="106"/>
    </row>
    <row r="370" spans="4:4" ht="22.5" customHeight="1" x14ac:dyDescent="0.2">
      <c r="D370" s="106"/>
    </row>
    <row r="371" spans="4:4" ht="22.5" customHeight="1" x14ac:dyDescent="0.2">
      <c r="D371" s="106"/>
    </row>
    <row r="372" spans="4:4" ht="22.5" customHeight="1" x14ac:dyDescent="0.2">
      <c r="D372" s="106"/>
    </row>
    <row r="373" spans="4:4" ht="22.5" customHeight="1" x14ac:dyDescent="0.2">
      <c r="D373" s="106"/>
    </row>
    <row r="374" spans="4:4" ht="22.5" customHeight="1" x14ac:dyDescent="0.2">
      <c r="D374" s="106"/>
    </row>
    <row r="375" spans="4:4" ht="22.5" customHeight="1" x14ac:dyDescent="0.2">
      <c r="D375" s="106"/>
    </row>
    <row r="376" spans="4:4" ht="22.5" customHeight="1" x14ac:dyDescent="0.2">
      <c r="D376" s="106"/>
    </row>
    <row r="377" spans="4:4" ht="22.5" customHeight="1" x14ac:dyDescent="0.2">
      <c r="D377" s="106"/>
    </row>
    <row r="378" spans="4:4" ht="22.5" customHeight="1" x14ac:dyDescent="0.2">
      <c r="D378" s="106"/>
    </row>
    <row r="379" spans="4:4" ht="22.5" customHeight="1" x14ac:dyDescent="0.2">
      <c r="D379" s="106"/>
    </row>
    <row r="380" spans="4:4" ht="22.5" customHeight="1" x14ac:dyDescent="0.2">
      <c r="D380" s="106"/>
    </row>
    <row r="381" spans="4:4" ht="22.5" customHeight="1" x14ac:dyDescent="0.2">
      <c r="D381" s="106"/>
    </row>
    <row r="382" spans="4:4" ht="22.5" customHeight="1" x14ac:dyDescent="0.2">
      <c r="D382" s="106"/>
    </row>
    <row r="383" spans="4:4" ht="22.5" customHeight="1" x14ac:dyDescent="0.2">
      <c r="D383" s="106"/>
    </row>
    <row r="384" spans="4:4" ht="22.5" customHeight="1" x14ac:dyDescent="0.2">
      <c r="D384" s="106"/>
    </row>
    <row r="385" spans="4:4" ht="22.5" customHeight="1" x14ac:dyDescent="0.2">
      <c r="D385" s="106"/>
    </row>
    <row r="386" spans="4:4" ht="22.5" customHeight="1" x14ac:dyDescent="0.2">
      <c r="D386" s="106"/>
    </row>
    <row r="387" spans="4:4" ht="22.5" customHeight="1" x14ac:dyDescent="0.2">
      <c r="D387" s="106"/>
    </row>
    <row r="388" spans="4:4" ht="22.5" customHeight="1" x14ac:dyDescent="0.2">
      <c r="D388" s="106"/>
    </row>
    <row r="389" spans="4:4" ht="22.5" customHeight="1" x14ac:dyDescent="0.2">
      <c r="D389" s="106"/>
    </row>
    <row r="390" spans="4:4" ht="22.5" customHeight="1" x14ac:dyDescent="0.2">
      <c r="D390" s="106"/>
    </row>
    <row r="391" spans="4:4" ht="22.5" customHeight="1" x14ac:dyDescent="0.2">
      <c r="D391" s="106"/>
    </row>
    <row r="392" spans="4:4" ht="22.5" customHeight="1" x14ac:dyDescent="0.2">
      <c r="D392" s="106"/>
    </row>
    <row r="393" spans="4:4" ht="22.5" customHeight="1" x14ac:dyDescent="0.2">
      <c r="D393" s="106"/>
    </row>
    <row r="394" spans="4:4" ht="22.5" customHeight="1" x14ac:dyDescent="0.2">
      <c r="D394" s="106"/>
    </row>
    <row r="395" spans="4:4" ht="22.5" customHeight="1" x14ac:dyDescent="0.2">
      <c r="D395" s="106"/>
    </row>
    <row r="396" spans="4:4" ht="22.5" customHeight="1" x14ac:dyDescent="0.2">
      <c r="D396" s="106"/>
    </row>
    <row r="397" spans="4:4" ht="22.5" customHeight="1" x14ac:dyDescent="0.2">
      <c r="D397" s="106"/>
    </row>
    <row r="398" spans="4:4" ht="22.5" customHeight="1" x14ac:dyDescent="0.2">
      <c r="D398" s="106"/>
    </row>
    <row r="399" spans="4:4" ht="22.5" customHeight="1" x14ac:dyDescent="0.2">
      <c r="D399" s="106"/>
    </row>
    <row r="400" spans="4:4" ht="22.5" customHeight="1" x14ac:dyDescent="0.2">
      <c r="D400" s="106"/>
    </row>
    <row r="401" spans="4:4" ht="22.5" customHeight="1" x14ac:dyDescent="0.2">
      <c r="D401" s="106"/>
    </row>
    <row r="402" spans="4:4" ht="22.5" customHeight="1" x14ac:dyDescent="0.2">
      <c r="D402" s="106"/>
    </row>
    <row r="403" spans="4:4" ht="22.5" customHeight="1" x14ac:dyDescent="0.2">
      <c r="D403" s="106"/>
    </row>
    <row r="404" spans="4:4" ht="22.5" customHeight="1" x14ac:dyDescent="0.2">
      <c r="D404" s="106"/>
    </row>
    <row r="405" spans="4:4" ht="22.5" customHeight="1" x14ac:dyDescent="0.2">
      <c r="D405" s="106"/>
    </row>
    <row r="406" spans="4:4" ht="22.5" customHeight="1" x14ac:dyDescent="0.2">
      <c r="D406" s="106"/>
    </row>
    <row r="407" spans="4:4" ht="22.5" customHeight="1" x14ac:dyDescent="0.2">
      <c r="D407" s="106"/>
    </row>
    <row r="408" spans="4:4" ht="22.5" customHeight="1" x14ac:dyDescent="0.2">
      <c r="D408" s="106"/>
    </row>
    <row r="409" spans="4:4" ht="22.5" customHeight="1" x14ac:dyDescent="0.2">
      <c r="D409" s="106"/>
    </row>
    <row r="410" spans="4:4" ht="22.5" customHeight="1" x14ac:dyDescent="0.2">
      <c r="D410" s="106"/>
    </row>
    <row r="411" spans="4:4" ht="22.5" customHeight="1" x14ac:dyDescent="0.2">
      <c r="D411" s="106"/>
    </row>
    <row r="412" spans="4:4" ht="22.5" customHeight="1" x14ac:dyDescent="0.2">
      <c r="D412" s="106"/>
    </row>
    <row r="413" spans="4:4" ht="22.5" customHeight="1" x14ac:dyDescent="0.2">
      <c r="D413" s="106"/>
    </row>
    <row r="414" spans="4:4" ht="22.5" customHeight="1" x14ac:dyDescent="0.2">
      <c r="D414" s="106"/>
    </row>
    <row r="415" spans="4:4" ht="22.5" customHeight="1" x14ac:dyDescent="0.2">
      <c r="D415" s="106"/>
    </row>
    <row r="416" spans="4:4" ht="22.5" customHeight="1" x14ac:dyDescent="0.2">
      <c r="D416" s="106"/>
    </row>
    <row r="417" spans="4:4" ht="22.5" customHeight="1" x14ac:dyDescent="0.2">
      <c r="D417" s="106"/>
    </row>
    <row r="418" spans="4:4" ht="22.5" customHeight="1" x14ac:dyDescent="0.2">
      <c r="D418" s="106"/>
    </row>
    <row r="419" spans="4:4" ht="22.5" customHeight="1" x14ac:dyDescent="0.2">
      <c r="D419" s="106"/>
    </row>
    <row r="420" spans="4:4" ht="22.5" customHeight="1" x14ac:dyDescent="0.2">
      <c r="D420" s="106"/>
    </row>
    <row r="421" spans="4:4" ht="22.5" customHeight="1" x14ac:dyDescent="0.2">
      <c r="D421" s="106"/>
    </row>
    <row r="422" spans="4:4" ht="22.5" customHeight="1" x14ac:dyDescent="0.2">
      <c r="D422" s="106"/>
    </row>
    <row r="423" spans="4:4" ht="22.5" customHeight="1" x14ac:dyDescent="0.2">
      <c r="D423" s="106"/>
    </row>
    <row r="424" spans="4:4" ht="22.5" customHeight="1" x14ac:dyDescent="0.2">
      <c r="D424" s="106"/>
    </row>
    <row r="425" spans="4:4" ht="22.5" customHeight="1" x14ac:dyDescent="0.2">
      <c r="D425" s="106"/>
    </row>
    <row r="426" spans="4:4" ht="22.5" customHeight="1" x14ac:dyDescent="0.2">
      <c r="D426" s="106"/>
    </row>
    <row r="427" spans="4:4" ht="22.5" customHeight="1" x14ac:dyDescent="0.2">
      <c r="D427" s="106"/>
    </row>
    <row r="428" spans="4:4" ht="22.5" customHeight="1" x14ac:dyDescent="0.2">
      <c r="D428" s="106"/>
    </row>
    <row r="429" spans="4:4" ht="22.5" customHeight="1" x14ac:dyDescent="0.2">
      <c r="D429" s="106"/>
    </row>
    <row r="430" spans="4:4" ht="22.5" customHeight="1" x14ac:dyDescent="0.2">
      <c r="D430" s="106"/>
    </row>
    <row r="431" spans="4:4" ht="22.5" customHeight="1" x14ac:dyDescent="0.2">
      <c r="D431" s="106"/>
    </row>
    <row r="432" spans="4:4" ht="22.5" customHeight="1" x14ac:dyDescent="0.2">
      <c r="D432" s="106"/>
    </row>
    <row r="433" spans="4:4" ht="22.5" customHeight="1" x14ac:dyDescent="0.2">
      <c r="D433" s="106"/>
    </row>
    <row r="434" spans="4:4" ht="22.5" customHeight="1" x14ac:dyDescent="0.2">
      <c r="D434" s="106"/>
    </row>
    <row r="435" spans="4:4" ht="22.5" customHeight="1" x14ac:dyDescent="0.2">
      <c r="D435" s="106"/>
    </row>
    <row r="436" spans="4:4" ht="22.5" customHeight="1" x14ac:dyDescent="0.2">
      <c r="D436" s="106"/>
    </row>
    <row r="437" spans="4:4" ht="22.5" customHeight="1" x14ac:dyDescent="0.2">
      <c r="D437" s="106"/>
    </row>
    <row r="438" spans="4:4" ht="22.5" customHeight="1" x14ac:dyDescent="0.2">
      <c r="D438" s="106"/>
    </row>
    <row r="439" spans="4:4" ht="22.5" customHeight="1" x14ac:dyDescent="0.2">
      <c r="D439" s="106"/>
    </row>
    <row r="440" spans="4:4" ht="22.5" customHeight="1" x14ac:dyDescent="0.2">
      <c r="D440" s="106"/>
    </row>
    <row r="441" spans="4:4" ht="22.5" customHeight="1" x14ac:dyDescent="0.2">
      <c r="D441" s="106"/>
    </row>
    <row r="442" spans="4:4" ht="22.5" customHeight="1" x14ac:dyDescent="0.2">
      <c r="D442" s="106"/>
    </row>
    <row r="443" spans="4:4" ht="22.5" customHeight="1" x14ac:dyDescent="0.2">
      <c r="D443" s="106"/>
    </row>
    <row r="444" spans="4:4" ht="22.5" customHeight="1" x14ac:dyDescent="0.2">
      <c r="D444" s="106"/>
    </row>
    <row r="445" spans="4:4" ht="22.5" customHeight="1" x14ac:dyDescent="0.2">
      <c r="D445" s="106"/>
    </row>
    <row r="446" spans="4:4" ht="22.5" customHeight="1" x14ac:dyDescent="0.2">
      <c r="D446" s="106"/>
    </row>
    <row r="447" spans="4:4" ht="22.5" customHeight="1" x14ac:dyDescent="0.2">
      <c r="D447" s="106"/>
    </row>
    <row r="448" spans="4:4" ht="22.5" customHeight="1" x14ac:dyDescent="0.2">
      <c r="D448" s="106"/>
    </row>
    <row r="449" spans="4:4" ht="22.5" customHeight="1" x14ac:dyDescent="0.2">
      <c r="D449" s="106"/>
    </row>
    <row r="450" spans="4:4" ht="22.5" customHeight="1" x14ac:dyDescent="0.2">
      <c r="D450" s="106"/>
    </row>
    <row r="451" spans="4:4" ht="22.5" customHeight="1" x14ac:dyDescent="0.2">
      <c r="D451" s="106"/>
    </row>
    <row r="452" spans="4:4" ht="22.5" customHeight="1" x14ac:dyDescent="0.2">
      <c r="D452" s="106"/>
    </row>
    <row r="453" spans="4:4" ht="22.5" customHeight="1" x14ac:dyDescent="0.2">
      <c r="D453" s="106"/>
    </row>
    <row r="454" spans="4:4" ht="22.5" customHeight="1" x14ac:dyDescent="0.2">
      <c r="D454" s="106"/>
    </row>
    <row r="455" spans="4:4" ht="22.5" customHeight="1" x14ac:dyDescent="0.2">
      <c r="D455" s="106"/>
    </row>
    <row r="456" spans="4:4" ht="22.5" customHeight="1" x14ac:dyDescent="0.2">
      <c r="D456" s="106"/>
    </row>
    <row r="457" spans="4:4" ht="22.5" customHeight="1" x14ac:dyDescent="0.2">
      <c r="D457" s="106"/>
    </row>
    <row r="458" spans="4:4" ht="22.5" customHeight="1" x14ac:dyDescent="0.2">
      <c r="D458" s="106"/>
    </row>
    <row r="459" spans="4:4" ht="22.5" customHeight="1" x14ac:dyDescent="0.2">
      <c r="D459" s="106"/>
    </row>
    <row r="460" spans="4:4" ht="22.5" customHeight="1" x14ac:dyDescent="0.2">
      <c r="D460" s="106"/>
    </row>
    <row r="461" spans="4:4" ht="22.5" customHeight="1" x14ac:dyDescent="0.2">
      <c r="D461" s="106"/>
    </row>
    <row r="462" spans="4:4" ht="22.5" customHeight="1" x14ac:dyDescent="0.2">
      <c r="D462" s="106"/>
    </row>
    <row r="463" spans="4:4" ht="22.5" customHeight="1" x14ac:dyDescent="0.2">
      <c r="D463" s="106"/>
    </row>
    <row r="464" spans="4:4" ht="22.5" customHeight="1" x14ac:dyDescent="0.2">
      <c r="D464" s="106"/>
    </row>
    <row r="465" spans="4:4" ht="22.5" customHeight="1" x14ac:dyDescent="0.2">
      <c r="D465" s="106"/>
    </row>
    <row r="466" spans="4:4" ht="22.5" customHeight="1" x14ac:dyDescent="0.2">
      <c r="D466" s="106"/>
    </row>
    <row r="467" spans="4:4" ht="22.5" customHeight="1" x14ac:dyDescent="0.2">
      <c r="D467" s="106"/>
    </row>
    <row r="468" spans="4:4" ht="22.5" customHeight="1" x14ac:dyDescent="0.2">
      <c r="D468" s="106"/>
    </row>
    <row r="469" spans="4:4" ht="22.5" customHeight="1" x14ac:dyDescent="0.2">
      <c r="D469" s="106"/>
    </row>
    <row r="470" spans="4:4" ht="22.5" customHeight="1" x14ac:dyDescent="0.2">
      <c r="D470" s="106"/>
    </row>
    <row r="471" spans="4:4" ht="22.5" customHeight="1" x14ac:dyDescent="0.2">
      <c r="D471" s="106"/>
    </row>
    <row r="472" spans="4:4" ht="22.5" customHeight="1" x14ac:dyDescent="0.2">
      <c r="D472" s="106"/>
    </row>
    <row r="473" spans="4:4" ht="22.5" customHeight="1" x14ac:dyDescent="0.2">
      <c r="D473" s="106"/>
    </row>
    <row r="474" spans="4:4" ht="22.5" customHeight="1" x14ac:dyDescent="0.2">
      <c r="D474" s="106"/>
    </row>
    <row r="475" spans="4:4" ht="22.5" customHeight="1" x14ac:dyDescent="0.2">
      <c r="D475" s="106"/>
    </row>
    <row r="476" spans="4:4" ht="22.5" customHeight="1" x14ac:dyDescent="0.2">
      <c r="D476" s="106"/>
    </row>
    <row r="477" spans="4:4" ht="22.5" customHeight="1" x14ac:dyDescent="0.2">
      <c r="D477" s="106"/>
    </row>
    <row r="478" spans="4:4" ht="22.5" customHeight="1" x14ac:dyDescent="0.2">
      <c r="D478" s="106"/>
    </row>
    <row r="479" spans="4:4" ht="22.5" customHeight="1" x14ac:dyDescent="0.2">
      <c r="D479" s="106"/>
    </row>
    <row r="480" spans="4:4" ht="22.5" customHeight="1" x14ac:dyDescent="0.2">
      <c r="D480" s="106"/>
    </row>
    <row r="481" spans="4:4" ht="22.5" customHeight="1" x14ac:dyDescent="0.2">
      <c r="D481" s="106"/>
    </row>
    <row r="482" spans="4:4" ht="22.5" customHeight="1" x14ac:dyDescent="0.2">
      <c r="D482" s="106"/>
    </row>
    <row r="483" spans="4:4" ht="22.5" customHeight="1" x14ac:dyDescent="0.2">
      <c r="D483" s="106"/>
    </row>
    <row r="484" spans="4:4" ht="22.5" customHeight="1" x14ac:dyDescent="0.2">
      <c r="D484" s="106"/>
    </row>
    <row r="485" spans="4:4" ht="22.5" customHeight="1" x14ac:dyDescent="0.2">
      <c r="D485" s="106"/>
    </row>
    <row r="486" spans="4:4" ht="22.5" customHeight="1" x14ac:dyDescent="0.2">
      <c r="D486" s="106"/>
    </row>
    <row r="487" spans="4:4" ht="22.5" customHeight="1" x14ac:dyDescent="0.2">
      <c r="D487" s="106"/>
    </row>
    <row r="488" spans="4:4" ht="22.5" customHeight="1" x14ac:dyDescent="0.2">
      <c r="D488" s="106"/>
    </row>
    <row r="489" spans="4:4" ht="22.5" customHeight="1" x14ac:dyDescent="0.2">
      <c r="D489" s="106"/>
    </row>
    <row r="490" spans="4:4" ht="22.5" customHeight="1" x14ac:dyDescent="0.2">
      <c r="D490" s="106"/>
    </row>
    <row r="491" spans="4:4" ht="22.5" customHeight="1" x14ac:dyDescent="0.2">
      <c r="D491" s="106"/>
    </row>
    <row r="492" spans="4:4" ht="22.5" customHeight="1" x14ac:dyDescent="0.2">
      <c r="D492" s="106"/>
    </row>
    <row r="493" spans="4:4" ht="22.5" customHeight="1" x14ac:dyDescent="0.2">
      <c r="D493" s="106"/>
    </row>
    <row r="494" spans="4:4" ht="22.5" customHeight="1" x14ac:dyDescent="0.2">
      <c r="D494" s="106"/>
    </row>
    <row r="495" spans="4:4" ht="22.5" customHeight="1" x14ac:dyDescent="0.2">
      <c r="D495" s="106"/>
    </row>
    <row r="496" spans="4:4" ht="22.5" customHeight="1" x14ac:dyDescent="0.2">
      <c r="D496" s="106"/>
    </row>
    <row r="497" spans="4:4" ht="22.5" customHeight="1" x14ac:dyDescent="0.2">
      <c r="D497" s="106"/>
    </row>
    <row r="498" spans="4:4" ht="22.5" customHeight="1" x14ac:dyDescent="0.2">
      <c r="D498" s="106"/>
    </row>
    <row r="499" spans="4:4" ht="22.5" customHeight="1" x14ac:dyDescent="0.2">
      <c r="D499" s="106"/>
    </row>
    <row r="500" spans="4:4" ht="22.5" customHeight="1" x14ac:dyDescent="0.2">
      <c r="D500" s="106"/>
    </row>
    <row r="501" spans="4:4" ht="22.5" customHeight="1" x14ac:dyDescent="0.2">
      <c r="D501" s="106"/>
    </row>
    <row r="502" spans="4:4" ht="22.5" customHeight="1" x14ac:dyDescent="0.2">
      <c r="D502" s="106"/>
    </row>
    <row r="503" spans="4:4" ht="22.5" customHeight="1" x14ac:dyDescent="0.2">
      <c r="D503" s="106"/>
    </row>
    <row r="504" spans="4:4" ht="22.5" customHeight="1" x14ac:dyDescent="0.2">
      <c r="D504" s="106"/>
    </row>
    <row r="505" spans="4:4" ht="22.5" customHeight="1" x14ac:dyDescent="0.2">
      <c r="D505" s="106"/>
    </row>
    <row r="506" spans="4:4" ht="22.5" customHeight="1" x14ac:dyDescent="0.2">
      <c r="D506" s="106"/>
    </row>
    <row r="507" spans="4:4" ht="22.5" customHeight="1" x14ac:dyDescent="0.2">
      <c r="D507" s="106"/>
    </row>
    <row r="508" spans="4:4" ht="22.5" customHeight="1" x14ac:dyDescent="0.2">
      <c r="D508" s="106"/>
    </row>
    <row r="509" spans="4:4" ht="22.5" customHeight="1" x14ac:dyDescent="0.2">
      <c r="D509" s="106"/>
    </row>
    <row r="510" spans="4:4" ht="22.5" customHeight="1" x14ac:dyDescent="0.2">
      <c r="D510" s="106"/>
    </row>
    <row r="511" spans="4:4" ht="22.5" customHeight="1" x14ac:dyDescent="0.2">
      <c r="D511" s="106"/>
    </row>
    <row r="512" spans="4:4" ht="22.5" customHeight="1" x14ac:dyDescent="0.2">
      <c r="D512" s="106"/>
    </row>
    <row r="513" spans="4:4" ht="22.5" customHeight="1" x14ac:dyDescent="0.2">
      <c r="D513" s="106"/>
    </row>
    <row r="514" spans="4:4" ht="22.5" customHeight="1" x14ac:dyDescent="0.2">
      <c r="D514" s="106"/>
    </row>
    <row r="515" spans="4:4" ht="22.5" customHeight="1" x14ac:dyDescent="0.2">
      <c r="D515" s="106"/>
    </row>
    <row r="516" spans="4:4" ht="22.5" customHeight="1" x14ac:dyDescent="0.2">
      <c r="D516" s="106"/>
    </row>
    <row r="517" spans="4:4" ht="22.5" customHeight="1" x14ac:dyDescent="0.2">
      <c r="D517" s="106"/>
    </row>
    <row r="518" spans="4:4" ht="22.5" customHeight="1" x14ac:dyDescent="0.2">
      <c r="D518" s="106"/>
    </row>
    <row r="519" spans="4:4" ht="22.5" customHeight="1" x14ac:dyDescent="0.2">
      <c r="D519" s="106"/>
    </row>
    <row r="520" spans="4:4" ht="22.5" customHeight="1" x14ac:dyDescent="0.2">
      <c r="D520" s="106"/>
    </row>
    <row r="521" spans="4:4" ht="22.5" customHeight="1" x14ac:dyDescent="0.2">
      <c r="D521" s="106"/>
    </row>
    <row r="522" spans="4:4" ht="22.5" customHeight="1" x14ac:dyDescent="0.2">
      <c r="D522" s="106"/>
    </row>
    <row r="523" spans="4:4" ht="22.5" customHeight="1" x14ac:dyDescent="0.2">
      <c r="D523" s="106"/>
    </row>
    <row r="524" spans="4:4" ht="22.5" customHeight="1" x14ac:dyDescent="0.2">
      <c r="D524" s="106"/>
    </row>
    <row r="525" spans="4:4" ht="22.5" customHeight="1" x14ac:dyDescent="0.2">
      <c r="D525" s="106"/>
    </row>
    <row r="526" spans="4:4" ht="22.5" customHeight="1" x14ac:dyDescent="0.2">
      <c r="D526" s="106"/>
    </row>
    <row r="527" spans="4:4" ht="22.5" customHeight="1" x14ac:dyDescent="0.2">
      <c r="D527" s="106"/>
    </row>
    <row r="528" spans="4:4" ht="22.5" customHeight="1" x14ac:dyDescent="0.2">
      <c r="D528" s="106"/>
    </row>
    <row r="529" spans="4:4" ht="22.5" customHeight="1" x14ac:dyDescent="0.2">
      <c r="D529" s="106"/>
    </row>
    <row r="530" spans="4:4" ht="22.5" customHeight="1" x14ac:dyDescent="0.2">
      <c r="D530" s="106"/>
    </row>
    <row r="531" spans="4:4" ht="22.5" customHeight="1" x14ac:dyDescent="0.2">
      <c r="D531" s="106"/>
    </row>
    <row r="532" spans="4:4" ht="22.5" customHeight="1" x14ac:dyDescent="0.2">
      <c r="D532" s="106"/>
    </row>
    <row r="533" spans="4:4" ht="22.5" customHeight="1" x14ac:dyDescent="0.2">
      <c r="D533" s="106"/>
    </row>
    <row r="534" spans="4:4" ht="22.5" customHeight="1" x14ac:dyDescent="0.2">
      <c r="D534" s="106"/>
    </row>
    <row r="535" spans="4:4" ht="22.5" customHeight="1" x14ac:dyDescent="0.2">
      <c r="D535" s="106"/>
    </row>
    <row r="536" spans="4:4" ht="22.5" customHeight="1" x14ac:dyDescent="0.2">
      <c r="D536" s="106"/>
    </row>
    <row r="537" spans="4:4" ht="22.5" customHeight="1" x14ac:dyDescent="0.2">
      <c r="D537" s="106"/>
    </row>
    <row r="538" spans="4:4" ht="22.5" customHeight="1" x14ac:dyDescent="0.2">
      <c r="D538" s="106"/>
    </row>
    <row r="539" spans="4:4" ht="22.5" customHeight="1" x14ac:dyDescent="0.2">
      <c r="D539" s="106"/>
    </row>
    <row r="540" spans="4:4" ht="22.5" customHeight="1" x14ac:dyDescent="0.2">
      <c r="D540" s="106"/>
    </row>
    <row r="541" spans="4:4" ht="22.5" customHeight="1" x14ac:dyDescent="0.2">
      <c r="D541" s="106"/>
    </row>
    <row r="542" spans="4:4" ht="22.5" customHeight="1" x14ac:dyDescent="0.2">
      <c r="D542" s="106"/>
    </row>
    <row r="543" spans="4:4" ht="22.5" customHeight="1" x14ac:dyDescent="0.2">
      <c r="D543" s="106"/>
    </row>
    <row r="544" spans="4:4" ht="22.5" customHeight="1" x14ac:dyDescent="0.2">
      <c r="D544" s="106"/>
    </row>
    <row r="545" spans="4:4" ht="22.5" customHeight="1" x14ac:dyDescent="0.2">
      <c r="D545" s="106"/>
    </row>
    <row r="546" spans="4:4" ht="22.5" customHeight="1" x14ac:dyDescent="0.2">
      <c r="D546" s="106"/>
    </row>
    <row r="547" spans="4:4" ht="22.5" customHeight="1" x14ac:dyDescent="0.2">
      <c r="D547" s="106"/>
    </row>
    <row r="548" spans="4:4" ht="22.5" customHeight="1" x14ac:dyDescent="0.2">
      <c r="D548" s="106"/>
    </row>
    <row r="549" spans="4:4" ht="22.5" customHeight="1" x14ac:dyDescent="0.2">
      <c r="D549" s="106"/>
    </row>
    <row r="550" spans="4:4" ht="22.5" customHeight="1" x14ac:dyDescent="0.2">
      <c r="D550" s="106"/>
    </row>
    <row r="551" spans="4:4" ht="22.5" customHeight="1" x14ac:dyDescent="0.2">
      <c r="D551" s="106"/>
    </row>
    <row r="552" spans="4:4" ht="22.5" customHeight="1" x14ac:dyDescent="0.2">
      <c r="D552" s="106"/>
    </row>
    <row r="553" spans="4:4" ht="22.5" customHeight="1" x14ac:dyDescent="0.2">
      <c r="D553" s="106"/>
    </row>
    <row r="554" spans="4:4" ht="22.5" customHeight="1" x14ac:dyDescent="0.2">
      <c r="D554" s="106"/>
    </row>
    <row r="555" spans="4:4" ht="22.5" customHeight="1" x14ac:dyDescent="0.2">
      <c r="D555" s="106"/>
    </row>
    <row r="556" spans="4:4" ht="22.5" customHeight="1" x14ac:dyDescent="0.2">
      <c r="D556" s="106"/>
    </row>
    <row r="557" spans="4:4" ht="22.5" customHeight="1" x14ac:dyDescent="0.2">
      <c r="D557" s="106"/>
    </row>
    <row r="558" spans="4:4" ht="22.5" customHeight="1" x14ac:dyDescent="0.2">
      <c r="D558" s="106"/>
    </row>
    <row r="559" spans="4:4" ht="22.5" customHeight="1" x14ac:dyDescent="0.2">
      <c r="D559" s="106"/>
    </row>
    <row r="560" spans="4:4" ht="22.5" customHeight="1" x14ac:dyDescent="0.2">
      <c r="D560" s="106"/>
    </row>
    <row r="561" spans="4:4" ht="22.5" customHeight="1" x14ac:dyDescent="0.2">
      <c r="D561" s="106"/>
    </row>
    <row r="562" spans="4:4" ht="22.5" customHeight="1" x14ac:dyDescent="0.2">
      <c r="D562" s="106"/>
    </row>
    <row r="563" spans="4:4" ht="22.5" customHeight="1" x14ac:dyDescent="0.2">
      <c r="D563" s="106"/>
    </row>
    <row r="564" spans="4:4" ht="22.5" customHeight="1" x14ac:dyDescent="0.2">
      <c r="D564" s="106"/>
    </row>
    <row r="565" spans="4:4" ht="22.5" customHeight="1" x14ac:dyDescent="0.2">
      <c r="D565" s="106"/>
    </row>
    <row r="566" spans="4:4" ht="22.5" customHeight="1" x14ac:dyDescent="0.2">
      <c r="D566" s="106"/>
    </row>
    <row r="567" spans="4:4" ht="22.5" customHeight="1" x14ac:dyDescent="0.2">
      <c r="D567" s="106"/>
    </row>
    <row r="568" spans="4:4" ht="22.5" customHeight="1" x14ac:dyDescent="0.2">
      <c r="D568" s="106"/>
    </row>
    <row r="569" spans="4:4" ht="22.5" customHeight="1" x14ac:dyDescent="0.2">
      <c r="D569" s="106"/>
    </row>
    <row r="570" spans="4:4" ht="22.5" customHeight="1" x14ac:dyDescent="0.2">
      <c r="D570" s="106"/>
    </row>
    <row r="571" spans="4:4" ht="22.5" customHeight="1" x14ac:dyDescent="0.2">
      <c r="D571" s="106"/>
    </row>
    <row r="572" spans="4:4" ht="22.5" customHeight="1" x14ac:dyDescent="0.2">
      <c r="D572" s="106"/>
    </row>
    <row r="573" spans="4:4" ht="22.5" customHeight="1" x14ac:dyDescent="0.2">
      <c r="D573" s="106"/>
    </row>
    <row r="574" spans="4:4" ht="22.5" customHeight="1" x14ac:dyDescent="0.2">
      <c r="D574" s="106"/>
    </row>
    <row r="575" spans="4:4" ht="22.5" customHeight="1" x14ac:dyDescent="0.2">
      <c r="D575" s="106"/>
    </row>
    <row r="576" spans="4:4" ht="22.5" customHeight="1" x14ac:dyDescent="0.2">
      <c r="D576" s="106"/>
    </row>
    <row r="577" spans="4:4" ht="22.5" customHeight="1" x14ac:dyDescent="0.2">
      <c r="D577" s="106"/>
    </row>
    <row r="578" spans="4:4" ht="22.5" customHeight="1" x14ac:dyDescent="0.2">
      <c r="D578" s="106"/>
    </row>
    <row r="579" spans="4:4" ht="22.5" customHeight="1" x14ac:dyDescent="0.2">
      <c r="D579" s="106"/>
    </row>
    <row r="580" spans="4:4" ht="22.5" customHeight="1" x14ac:dyDescent="0.2">
      <c r="D580" s="106"/>
    </row>
    <row r="581" spans="4:4" ht="22.5" customHeight="1" x14ac:dyDescent="0.2">
      <c r="D581" s="106"/>
    </row>
    <row r="582" spans="4:4" ht="22.5" customHeight="1" x14ac:dyDescent="0.2">
      <c r="D582" s="106"/>
    </row>
    <row r="583" spans="4:4" ht="22.5" customHeight="1" x14ac:dyDescent="0.2">
      <c r="D583" s="106"/>
    </row>
    <row r="584" spans="4:4" ht="22.5" customHeight="1" x14ac:dyDescent="0.2">
      <c r="D584" s="106"/>
    </row>
    <row r="585" spans="4:4" ht="22.5" customHeight="1" x14ac:dyDescent="0.2">
      <c r="D585" s="106"/>
    </row>
    <row r="586" spans="4:4" ht="22.5" customHeight="1" x14ac:dyDescent="0.2">
      <c r="D586" s="106"/>
    </row>
    <row r="587" spans="4:4" ht="22.5" customHeight="1" x14ac:dyDescent="0.2">
      <c r="D587" s="106"/>
    </row>
    <row r="588" spans="4:4" ht="22.5" customHeight="1" x14ac:dyDescent="0.2">
      <c r="D588" s="106"/>
    </row>
    <row r="589" spans="4:4" ht="22.5" customHeight="1" x14ac:dyDescent="0.2">
      <c r="D589" s="106"/>
    </row>
    <row r="590" spans="4:4" ht="22.5" customHeight="1" x14ac:dyDescent="0.2">
      <c r="D590" s="106"/>
    </row>
    <row r="591" spans="4:4" ht="22.5" customHeight="1" x14ac:dyDescent="0.2">
      <c r="D591" s="106"/>
    </row>
    <row r="592" spans="4:4" ht="22.5" customHeight="1" x14ac:dyDescent="0.2">
      <c r="D592" s="106"/>
    </row>
    <row r="593" spans="4:4" ht="22.5" customHeight="1" x14ac:dyDescent="0.2">
      <c r="D593" s="106"/>
    </row>
    <row r="594" spans="4:4" ht="22.5" customHeight="1" x14ac:dyDescent="0.2">
      <c r="D594" s="106"/>
    </row>
    <row r="595" spans="4:4" ht="22.5" customHeight="1" x14ac:dyDescent="0.2">
      <c r="D595" s="106"/>
    </row>
    <row r="596" spans="4:4" ht="22.5" customHeight="1" x14ac:dyDescent="0.2">
      <c r="D596" s="106"/>
    </row>
    <row r="597" spans="4:4" ht="22.5" customHeight="1" x14ac:dyDescent="0.2">
      <c r="D597" s="106"/>
    </row>
    <row r="598" spans="4:4" ht="22.5" customHeight="1" x14ac:dyDescent="0.2">
      <c r="D598" s="106"/>
    </row>
    <row r="599" spans="4:4" ht="22.5" customHeight="1" x14ac:dyDescent="0.2">
      <c r="D599" s="106"/>
    </row>
    <row r="600" spans="4:4" ht="22.5" customHeight="1" x14ac:dyDescent="0.2">
      <c r="D600" s="106"/>
    </row>
    <row r="601" spans="4:4" ht="22.5" customHeight="1" x14ac:dyDescent="0.2">
      <c r="D601" s="106"/>
    </row>
    <row r="602" spans="4:4" ht="22.5" customHeight="1" x14ac:dyDescent="0.2">
      <c r="D602" s="106"/>
    </row>
    <row r="603" spans="4:4" ht="22.5" customHeight="1" x14ac:dyDescent="0.2">
      <c r="D603" s="106"/>
    </row>
    <row r="604" spans="4:4" ht="22.5" customHeight="1" x14ac:dyDescent="0.2">
      <c r="D604" s="106"/>
    </row>
    <row r="605" spans="4:4" ht="22.5" customHeight="1" x14ac:dyDescent="0.2">
      <c r="D605" s="106"/>
    </row>
    <row r="606" spans="4:4" ht="22.5" customHeight="1" x14ac:dyDescent="0.2">
      <c r="D606" s="106"/>
    </row>
    <row r="607" spans="4:4" ht="22.5" customHeight="1" x14ac:dyDescent="0.2">
      <c r="D607" s="106"/>
    </row>
    <row r="608" spans="4:4" ht="22.5" customHeight="1" x14ac:dyDescent="0.2">
      <c r="D608" s="106"/>
    </row>
    <row r="609" spans="4:4" ht="22.5" customHeight="1" x14ac:dyDescent="0.2">
      <c r="D609" s="106"/>
    </row>
    <row r="610" spans="4:4" ht="22.5" customHeight="1" x14ac:dyDescent="0.2">
      <c r="D610" s="106"/>
    </row>
    <row r="611" spans="4:4" ht="22.5" customHeight="1" x14ac:dyDescent="0.2">
      <c r="D611" s="106"/>
    </row>
    <row r="612" spans="4:4" ht="22.5" customHeight="1" x14ac:dyDescent="0.2">
      <c r="D612" s="106"/>
    </row>
    <row r="613" spans="4:4" ht="22.5" customHeight="1" x14ac:dyDescent="0.2">
      <c r="D613" s="106"/>
    </row>
    <row r="614" spans="4:4" ht="22.5" customHeight="1" x14ac:dyDescent="0.2">
      <c r="D614" s="106"/>
    </row>
    <row r="615" spans="4:4" ht="22.5" customHeight="1" x14ac:dyDescent="0.2">
      <c r="D615" s="106"/>
    </row>
    <row r="616" spans="4:4" ht="22.5" customHeight="1" x14ac:dyDescent="0.2">
      <c r="D616" s="106"/>
    </row>
    <row r="617" spans="4:4" ht="22.5" customHeight="1" x14ac:dyDescent="0.2">
      <c r="D617" s="106"/>
    </row>
    <row r="618" spans="4:4" ht="22.5" customHeight="1" x14ac:dyDescent="0.2">
      <c r="D618" s="106"/>
    </row>
    <row r="619" spans="4:4" ht="22.5" customHeight="1" x14ac:dyDescent="0.2">
      <c r="D619" s="106"/>
    </row>
    <row r="620" spans="4:4" ht="22.5" customHeight="1" x14ac:dyDescent="0.2">
      <c r="D620" s="106"/>
    </row>
    <row r="621" spans="4:4" ht="22.5" customHeight="1" x14ac:dyDescent="0.2">
      <c r="D621" s="106"/>
    </row>
    <row r="622" spans="4:4" ht="22.5" customHeight="1" x14ac:dyDescent="0.2">
      <c r="D622" s="106"/>
    </row>
    <row r="623" spans="4:4" ht="22.5" customHeight="1" x14ac:dyDescent="0.2">
      <c r="D623" s="106"/>
    </row>
    <row r="624" spans="4:4" ht="22.5" customHeight="1" x14ac:dyDescent="0.2">
      <c r="D624" s="106"/>
    </row>
    <row r="625" spans="4:4" ht="22.5" customHeight="1" x14ac:dyDescent="0.2">
      <c r="D625" s="106"/>
    </row>
    <row r="626" spans="4:4" ht="22.5" customHeight="1" x14ac:dyDescent="0.2">
      <c r="D626" s="106"/>
    </row>
    <row r="627" spans="4:4" ht="22.5" customHeight="1" x14ac:dyDescent="0.2">
      <c r="D627" s="106"/>
    </row>
    <row r="628" spans="4:4" ht="22.5" customHeight="1" x14ac:dyDescent="0.2">
      <c r="D628" s="106"/>
    </row>
    <row r="629" spans="4:4" ht="22.5" customHeight="1" x14ac:dyDescent="0.2">
      <c r="D629" s="106"/>
    </row>
    <row r="630" spans="4:4" ht="22.5" customHeight="1" x14ac:dyDescent="0.2">
      <c r="D630" s="106"/>
    </row>
    <row r="631" spans="4:4" ht="22.5" customHeight="1" x14ac:dyDescent="0.2">
      <c r="D631" s="106"/>
    </row>
    <row r="632" spans="4:4" ht="22.5" customHeight="1" x14ac:dyDescent="0.2">
      <c r="D632" s="106"/>
    </row>
    <row r="633" spans="4:4" ht="22.5" customHeight="1" x14ac:dyDescent="0.2">
      <c r="D633" s="106"/>
    </row>
    <row r="634" spans="4:4" ht="22.5" customHeight="1" x14ac:dyDescent="0.2">
      <c r="D634" s="106"/>
    </row>
    <row r="635" spans="4:4" ht="22.5" customHeight="1" x14ac:dyDescent="0.2">
      <c r="D635" s="106"/>
    </row>
    <row r="636" spans="4:4" ht="22.5" customHeight="1" x14ac:dyDescent="0.2">
      <c r="D636" s="106"/>
    </row>
    <row r="637" spans="4:4" ht="22.5" customHeight="1" x14ac:dyDescent="0.2">
      <c r="D637" s="106"/>
    </row>
    <row r="638" spans="4:4" ht="22.5" customHeight="1" x14ac:dyDescent="0.2">
      <c r="D638" s="106"/>
    </row>
    <row r="639" spans="4:4" ht="22.5" customHeight="1" x14ac:dyDescent="0.2">
      <c r="D639" s="106"/>
    </row>
    <row r="640" spans="4:4" ht="22.5" customHeight="1" x14ac:dyDescent="0.2">
      <c r="D640" s="106"/>
    </row>
    <row r="641" spans="4:4" ht="22.5" customHeight="1" x14ac:dyDescent="0.2">
      <c r="D641" s="106"/>
    </row>
    <row r="642" spans="4:4" ht="22.5" customHeight="1" x14ac:dyDescent="0.2">
      <c r="D642" s="106"/>
    </row>
    <row r="643" spans="4:4" ht="22.5" customHeight="1" x14ac:dyDescent="0.2">
      <c r="D643" s="106"/>
    </row>
    <row r="644" spans="4:4" ht="22.5" customHeight="1" x14ac:dyDescent="0.2">
      <c r="D644" s="106"/>
    </row>
    <row r="645" spans="4:4" ht="22.5" customHeight="1" x14ac:dyDescent="0.2">
      <c r="D645" s="106"/>
    </row>
    <row r="646" spans="4:4" ht="22.5" customHeight="1" x14ac:dyDescent="0.2">
      <c r="D646" s="106"/>
    </row>
    <row r="647" spans="4:4" ht="22.5" customHeight="1" x14ac:dyDescent="0.2">
      <c r="D647" s="106"/>
    </row>
    <row r="648" spans="4:4" ht="22.5" customHeight="1" x14ac:dyDescent="0.2">
      <c r="D648" s="106"/>
    </row>
    <row r="649" spans="4:4" ht="22.5" customHeight="1" x14ac:dyDescent="0.2">
      <c r="D649" s="106"/>
    </row>
    <row r="650" spans="4:4" ht="22.5" customHeight="1" x14ac:dyDescent="0.2">
      <c r="D650" s="106"/>
    </row>
    <row r="651" spans="4:4" ht="22.5" customHeight="1" x14ac:dyDescent="0.2">
      <c r="D651" s="106"/>
    </row>
    <row r="652" spans="4:4" ht="22.5" customHeight="1" x14ac:dyDescent="0.2">
      <c r="D652" s="106"/>
    </row>
    <row r="653" spans="4:4" ht="22.5" customHeight="1" x14ac:dyDescent="0.2">
      <c r="D653" s="106"/>
    </row>
    <row r="654" spans="4:4" ht="22.5" customHeight="1" x14ac:dyDescent="0.2">
      <c r="D654" s="106"/>
    </row>
    <row r="655" spans="4:4" ht="22.5" customHeight="1" x14ac:dyDescent="0.2">
      <c r="D655" s="106"/>
    </row>
    <row r="656" spans="4:4" ht="22.5" customHeight="1" x14ac:dyDescent="0.2">
      <c r="D656" s="106"/>
    </row>
    <row r="657" spans="4:4" ht="22.5" customHeight="1" x14ac:dyDescent="0.2">
      <c r="D657" s="106"/>
    </row>
    <row r="658" spans="4:4" ht="22.5" customHeight="1" x14ac:dyDescent="0.2">
      <c r="D658" s="106"/>
    </row>
    <row r="659" spans="4:4" ht="22.5" customHeight="1" x14ac:dyDescent="0.2">
      <c r="D659" s="106"/>
    </row>
    <row r="660" spans="4:4" ht="22.5" customHeight="1" x14ac:dyDescent="0.2">
      <c r="D660" s="106"/>
    </row>
    <row r="661" spans="4:4" ht="22.5" customHeight="1" x14ac:dyDescent="0.2">
      <c r="D661" s="106"/>
    </row>
    <row r="662" spans="4:4" ht="22.5" customHeight="1" x14ac:dyDescent="0.2">
      <c r="D662" s="106"/>
    </row>
    <row r="663" spans="4:4" ht="22.5" customHeight="1" x14ac:dyDescent="0.2">
      <c r="D663" s="106"/>
    </row>
    <row r="664" spans="4:4" ht="22.5" customHeight="1" x14ac:dyDescent="0.2">
      <c r="D664" s="106"/>
    </row>
    <row r="665" spans="4:4" ht="22.5" customHeight="1" x14ac:dyDescent="0.2">
      <c r="D665" s="106"/>
    </row>
    <row r="666" spans="4:4" ht="22.5" customHeight="1" x14ac:dyDescent="0.2">
      <c r="D666" s="106"/>
    </row>
    <row r="667" spans="4:4" ht="22.5" customHeight="1" x14ac:dyDescent="0.2">
      <c r="D667" s="106"/>
    </row>
    <row r="668" spans="4:4" ht="22.5" customHeight="1" x14ac:dyDescent="0.2">
      <c r="D668" s="106"/>
    </row>
    <row r="669" spans="4:4" ht="22.5" customHeight="1" x14ac:dyDescent="0.2">
      <c r="D669" s="106"/>
    </row>
    <row r="670" spans="4:4" ht="22.5" customHeight="1" x14ac:dyDescent="0.2">
      <c r="D670" s="106"/>
    </row>
    <row r="671" spans="4:4" ht="22.5" customHeight="1" x14ac:dyDescent="0.2">
      <c r="D671" s="106"/>
    </row>
    <row r="672" spans="4:4" ht="22.5" customHeight="1" x14ac:dyDescent="0.2">
      <c r="D672" s="106"/>
    </row>
    <row r="673" spans="4:4" ht="22.5" customHeight="1" x14ac:dyDescent="0.2">
      <c r="D673" s="106"/>
    </row>
    <row r="674" spans="4:4" ht="22.5" customHeight="1" x14ac:dyDescent="0.2">
      <c r="D674" s="106"/>
    </row>
    <row r="675" spans="4:4" ht="22.5" customHeight="1" x14ac:dyDescent="0.2">
      <c r="D675" s="106"/>
    </row>
    <row r="676" spans="4:4" ht="22.5" customHeight="1" x14ac:dyDescent="0.2">
      <c r="D676" s="106"/>
    </row>
    <row r="677" spans="4:4" ht="22.5" customHeight="1" x14ac:dyDescent="0.2">
      <c r="D677" s="106"/>
    </row>
    <row r="678" spans="4:4" ht="22.5" customHeight="1" x14ac:dyDescent="0.2">
      <c r="D678" s="106"/>
    </row>
    <row r="679" spans="4:4" ht="22.5" customHeight="1" x14ac:dyDescent="0.2">
      <c r="D679" s="106"/>
    </row>
    <row r="680" spans="4:4" ht="22.5" customHeight="1" x14ac:dyDescent="0.2">
      <c r="D680" s="106"/>
    </row>
    <row r="681" spans="4:4" ht="22.5" customHeight="1" x14ac:dyDescent="0.2">
      <c r="D681" s="106"/>
    </row>
    <row r="682" spans="4:4" ht="22.5" customHeight="1" x14ac:dyDescent="0.2">
      <c r="D682" s="106"/>
    </row>
    <row r="683" spans="4:4" ht="22.5" customHeight="1" x14ac:dyDescent="0.2">
      <c r="D683" s="106"/>
    </row>
    <row r="684" spans="4:4" ht="22.5" customHeight="1" x14ac:dyDescent="0.2">
      <c r="D684" s="106"/>
    </row>
    <row r="685" spans="4:4" ht="22.5" customHeight="1" x14ac:dyDescent="0.2">
      <c r="D685" s="106"/>
    </row>
    <row r="686" spans="4:4" ht="22.5" customHeight="1" x14ac:dyDescent="0.2">
      <c r="D686" s="106"/>
    </row>
    <row r="687" spans="4:4" ht="22.5" customHeight="1" x14ac:dyDescent="0.2">
      <c r="D687" s="106"/>
    </row>
    <row r="688" spans="4:4" ht="22.5" customHeight="1" x14ac:dyDescent="0.2">
      <c r="D688" s="106"/>
    </row>
    <row r="689" spans="4:4" ht="22.5" customHeight="1" x14ac:dyDescent="0.2">
      <c r="D689" s="106"/>
    </row>
    <row r="690" spans="4:4" ht="22.5" customHeight="1" x14ac:dyDescent="0.2">
      <c r="D690" s="106"/>
    </row>
    <row r="691" spans="4:4" ht="22.5" customHeight="1" x14ac:dyDescent="0.2">
      <c r="D691" s="106"/>
    </row>
    <row r="692" spans="4:4" ht="22.5" customHeight="1" x14ac:dyDescent="0.2">
      <c r="D692" s="106"/>
    </row>
    <row r="693" spans="4:4" ht="22.5" customHeight="1" x14ac:dyDescent="0.2">
      <c r="D693" s="106"/>
    </row>
    <row r="694" spans="4:4" ht="22.5" customHeight="1" x14ac:dyDescent="0.2">
      <c r="D694" s="106"/>
    </row>
    <row r="695" spans="4:4" ht="22.5" customHeight="1" x14ac:dyDescent="0.2">
      <c r="D695" s="106"/>
    </row>
    <row r="696" spans="4:4" ht="22.5" customHeight="1" x14ac:dyDescent="0.2">
      <c r="D696" s="106"/>
    </row>
    <row r="697" spans="4:4" ht="22.5" customHeight="1" x14ac:dyDescent="0.2">
      <c r="D697" s="106"/>
    </row>
    <row r="698" spans="4:4" ht="22.5" customHeight="1" x14ac:dyDescent="0.2">
      <c r="D698" s="106"/>
    </row>
    <row r="699" spans="4:4" ht="22.5" customHeight="1" x14ac:dyDescent="0.2">
      <c r="D699" s="106"/>
    </row>
    <row r="700" spans="4:4" ht="22.5" customHeight="1" x14ac:dyDescent="0.2">
      <c r="D700" s="106"/>
    </row>
    <row r="701" spans="4:4" ht="22.5" customHeight="1" x14ac:dyDescent="0.2">
      <c r="D701" s="106"/>
    </row>
    <row r="702" spans="4:4" ht="22.5" customHeight="1" x14ac:dyDescent="0.2">
      <c r="D702" s="106"/>
    </row>
    <row r="703" spans="4:4" ht="22.5" customHeight="1" x14ac:dyDescent="0.2">
      <c r="D703" s="106"/>
    </row>
    <row r="704" spans="4:4" ht="22.5" customHeight="1" x14ac:dyDescent="0.2">
      <c r="D704" s="106"/>
    </row>
    <row r="705" spans="4:4" ht="22.5" customHeight="1" x14ac:dyDescent="0.2">
      <c r="D705" s="106"/>
    </row>
    <row r="706" spans="4:4" ht="22.5" customHeight="1" x14ac:dyDescent="0.2">
      <c r="D706" s="106"/>
    </row>
    <row r="707" spans="4:4" ht="22.5" customHeight="1" x14ac:dyDescent="0.2">
      <c r="D707" s="106"/>
    </row>
    <row r="708" spans="4:4" ht="22.5" customHeight="1" x14ac:dyDescent="0.2">
      <c r="D708" s="106"/>
    </row>
    <row r="709" spans="4:4" ht="22.5" customHeight="1" x14ac:dyDescent="0.2">
      <c r="D709" s="106"/>
    </row>
    <row r="710" spans="4:4" ht="22.5" customHeight="1" x14ac:dyDescent="0.2">
      <c r="D710" s="106"/>
    </row>
    <row r="711" spans="4:4" ht="22.5" customHeight="1" x14ac:dyDescent="0.2">
      <c r="D711" s="106"/>
    </row>
    <row r="712" spans="4:4" ht="22.5" customHeight="1" x14ac:dyDescent="0.2">
      <c r="D712" s="106"/>
    </row>
    <row r="713" spans="4:4" ht="22.5" customHeight="1" x14ac:dyDescent="0.2">
      <c r="D713" s="106"/>
    </row>
    <row r="714" spans="4:4" ht="22.5" customHeight="1" x14ac:dyDescent="0.2">
      <c r="D714" s="106"/>
    </row>
    <row r="715" spans="4:4" ht="22.5" customHeight="1" x14ac:dyDescent="0.2">
      <c r="D715" s="106"/>
    </row>
    <row r="716" spans="4:4" ht="22.5" customHeight="1" x14ac:dyDescent="0.2">
      <c r="D716" s="106"/>
    </row>
    <row r="717" spans="4:4" ht="22.5" customHeight="1" x14ac:dyDescent="0.2">
      <c r="D717" s="106"/>
    </row>
    <row r="718" spans="4:4" ht="22.5" customHeight="1" x14ac:dyDescent="0.2">
      <c r="D718" s="106"/>
    </row>
    <row r="719" spans="4:4" ht="22.5" customHeight="1" x14ac:dyDescent="0.2">
      <c r="D719" s="106"/>
    </row>
    <row r="720" spans="4:4" ht="22.5" customHeight="1" x14ac:dyDescent="0.2">
      <c r="D720" s="106"/>
    </row>
    <row r="721" spans="4:4" ht="22.5" customHeight="1" x14ac:dyDescent="0.2">
      <c r="D721" s="106"/>
    </row>
    <row r="722" spans="4:4" ht="22.5" customHeight="1" x14ac:dyDescent="0.2">
      <c r="D722" s="106"/>
    </row>
    <row r="723" spans="4:4" ht="22.5" customHeight="1" x14ac:dyDescent="0.2">
      <c r="D723" s="106"/>
    </row>
    <row r="724" spans="4:4" ht="22.5" customHeight="1" x14ac:dyDescent="0.2">
      <c r="D724" s="106"/>
    </row>
    <row r="725" spans="4:4" ht="22.5" customHeight="1" x14ac:dyDescent="0.2">
      <c r="D725" s="106"/>
    </row>
    <row r="726" spans="4:4" ht="22.5" customHeight="1" x14ac:dyDescent="0.2">
      <c r="D726" s="106"/>
    </row>
    <row r="727" spans="4:4" ht="22.5" customHeight="1" x14ac:dyDescent="0.2">
      <c r="D727" s="106"/>
    </row>
    <row r="728" spans="4:4" ht="22.5" customHeight="1" x14ac:dyDescent="0.2">
      <c r="D728" s="106"/>
    </row>
    <row r="729" spans="4:4" ht="22.5" customHeight="1" x14ac:dyDescent="0.2">
      <c r="D729" s="106"/>
    </row>
    <row r="730" spans="4:4" ht="22.5" customHeight="1" x14ac:dyDescent="0.2">
      <c r="D730" s="106"/>
    </row>
    <row r="731" spans="4:4" ht="22.5" customHeight="1" x14ac:dyDescent="0.2">
      <c r="D731" s="106"/>
    </row>
    <row r="732" spans="4:4" ht="22.5" customHeight="1" x14ac:dyDescent="0.2">
      <c r="D732" s="106"/>
    </row>
    <row r="733" spans="4:4" ht="22.5" customHeight="1" x14ac:dyDescent="0.2">
      <c r="D733" s="106"/>
    </row>
    <row r="734" spans="4:4" ht="22.5" customHeight="1" x14ac:dyDescent="0.2">
      <c r="D734" s="106"/>
    </row>
    <row r="735" spans="4:4" ht="22.5" customHeight="1" x14ac:dyDescent="0.2">
      <c r="D735" s="106"/>
    </row>
    <row r="736" spans="4:4" ht="22.5" customHeight="1" x14ac:dyDescent="0.2">
      <c r="D736" s="106"/>
    </row>
    <row r="737" spans="4:4" ht="22.5" customHeight="1" x14ac:dyDescent="0.2">
      <c r="D737" s="106"/>
    </row>
    <row r="738" spans="4:4" ht="22.5" customHeight="1" x14ac:dyDescent="0.2">
      <c r="D738" s="106"/>
    </row>
    <row r="739" spans="4:4" ht="22.5" customHeight="1" x14ac:dyDescent="0.2">
      <c r="D739" s="106"/>
    </row>
    <row r="740" spans="4:4" ht="22.5" customHeight="1" x14ac:dyDescent="0.2">
      <c r="D740" s="106"/>
    </row>
    <row r="741" spans="4:4" ht="22.5" customHeight="1" x14ac:dyDescent="0.2">
      <c r="D741" s="106"/>
    </row>
    <row r="742" spans="4:4" ht="22.5" customHeight="1" x14ac:dyDescent="0.2">
      <c r="D742" s="106"/>
    </row>
    <row r="743" spans="4:4" ht="22.5" customHeight="1" x14ac:dyDescent="0.2">
      <c r="D743" s="106"/>
    </row>
    <row r="744" spans="4:4" ht="22.5" customHeight="1" x14ac:dyDescent="0.2">
      <c r="D744" s="106"/>
    </row>
    <row r="745" spans="4:4" ht="22.5" customHeight="1" x14ac:dyDescent="0.2">
      <c r="D745" s="106"/>
    </row>
    <row r="746" spans="4:4" ht="22.5" customHeight="1" x14ac:dyDescent="0.2">
      <c r="D746" s="106"/>
    </row>
    <row r="747" spans="4:4" ht="22.5" customHeight="1" x14ac:dyDescent="0.2">
      <c r="D747" s="106"/>
    </row>
    <row r="748" spans="4:4" ht="22.5" customHeight="1" x14ac:dyDescent="0.2">
      <c r="D748" s="106"/>
    </row>
    <row r="749" spans="4:4" ht="22.5" customHeight="1" x14ac:dyDescent="0.2">
      <c r="D749" s="106"/>
    </row>
    <row r="750" spans="4:4" ht="22.5" customHeight="1" x14ac:dyDescent="0.2">
      <c r="D750" s="106"/>
    </row>
    <row r="751" spans="4:4" ht="22.5" customHeight="1" x14ac:dyDescent="0.2">
      <c r="D751" s="106"/>
    </row>
    <row r="752" spans="4:4" ht="22.5" customHeight="1" x14ac:dyDescent="0.2">
      <c r="D752" s="106"/>
    </row>
    <row r="753" spans="4:4" ht="22.5" customHeight="1" x14ac:dyDescent="0.2">
      <c r="D753" s="106"/>
    </row>
    <row r="754" spans="4:4" ht="22.5" customHeight="1" x14ac:dyDescent="0.2">
      <c r="D754" s="106"/>
    </row>
    <row r="755" spans="4:4" ht="22.5" customHeight="1" x14ac:dyDescent="0.2">
      <c r="D755" s="106"/>
    </row>
    <row r="756" spans="4:4" ht="22.5" customHeight="1" x14ac:dyDescent="0.2">
      <c r="D756" s="106"/>
    </row>
    <row r="757" spans="4:4" ht="22.5" customHeight="1" x14ac:dyDescent="0.2">
      <c r="D757" s="106"/>
    </row>
    <row r="758" spans="4:4" ht="22.5" customHeight="1" x14ac:dyDescent="0.2">
      <c r="D758" s="106"/>
    </row>
    <row r="759" spans="4:4" ht="22.5" customHeight="1" x14ac:dyDescent="0.2">
      <c r="D759" s="106"/>
    </row>
    <row r="760" spans="4:4" ht="22.5" customHeight="1" x14ac:dyDescent="0.2">
      <c r="D760" s="106"/>
    </row>
    <row r="761" spans="4:4" ht="22.5" customHeight="1" x14ac:dyDescent="0.2">
      <c r="D761" s="106"/>
    </row>
    <row r="762" spans="4:4" ht="22.5" customHeight="1" x14ac:dyDescent="0.2">
      <c r="D762" s="106"/>
    </row>
    <row r="763" spans="4:4" ht="22.5" customHeight="1" x14ac:dyDescent="0.2">
      <c r="D763" s="106"/>
    </row>
    <row r="764" spans="4:4" ht="22.5" customHeight="1" x14ac:dyDescent="0.2">
      <c r="D764" s="106"/>
    </row>
    <row r="765" spans="4:4" ht="22.5" customHeight="1" x14ac:dyDescent="0.2">
      <c r="D765" s="106"/>
    </row>
    <row r="766" spans="4:4" ht="22.5" customHeight="1" x14ac:dyDescent="0.2">
      <c r="D766" s="106"/>
    </row>
    <row r="767" spans="4:4" ht="22.5" customHeight="1" x14ac:dyDescent="0.2">
      <c r="D767" s="106"/>
    </row>
    <row r="768" spans="4:4" ht="22.5" customHeight="1" x14ac:dyDescent="0.2">
      <c r="D768" s="106"/>
    </row>
    <row r="769" spans="4:4" ht="22.5" customHeight="1" x14ac:dyDescent="0.2">
      <c r="D769" s="106"/>
    </row>
    <row r="770" spans="4:4" ht="22.5" customHeight="1" x14ac:dyDescent="0.2">
      <c r="D770" s="106"/>
    </row>
    <row r="771" spans="4:4" ht="22.5" customHeight="1" x14ac:dyDescent="0.2">
      <c r="D771" s="106"/>
    </row>
    <row r="772" spans="4:4" ht="22.5" customHeight="1" x14ac:dyDescent="0.2">
      <c r="D772" s="106"/>
    </row>
    <row r="773" spans="4:4" ht="22.5" customHeight="1" x14ac:dyDescent="0.2">
      <c r="D773" s="106"/>
    </row>
    <row r="774" spans="4:4" ht="22.5" customHeight="1" x14ac:dyDescent="0.2">
      <c r="D774" s="106"/>
    </row>
    <row r="775" spans="4:4" ht="22.5" customHeight="1" x14ac:dyDescent="0.2">
      <c r="D775" s="106"/>
    </row>
    <row r="776" spans="4:4" ht="22.5" customHeight="1" x14ac:dyDescent="0.2">
      <c r="D776" s="106"/>
    </row>
    <row r="777" spans="4:4" ht="22.5" customHeight="1" x14ac:dyDescent="0.2">
      <c r="D777" s="106"/>
    </row>
    <row r="778" spans="4:4" ht="22.5" customHeight="1" x14ac:dyDescent="0.2">
      <c r="D778" s="106"/>
    </row>
    <row r="779" spans="4:4" ht="22.5" customHeight="1" x14ac:dyDescent="0.2">
      <c r="D779" s="106"/>
    </row>
    <row r="780" spans="4:4" ht="22.5" customHeight="1" x14ac:dyDescent="0.2">
      <c r="D780" s="106"/>
    </row>
    <row r="781" spans="4:4" ht="22.5" customHeight="1" x14ac:dyDescent="0.2">
      <c r="D781" s="106"/>
    </row>
    <row r="782" spans="4:4" ht="22.5" customHeight="1" x14ac:dyDescent="0.2">
      <c r="D782" s="106"/>
    </row>
    <row r="783" spans="4:4" ht="22.5" customHeight="1" x14ac:dyDescent="0.2">
      <c r="D783" s="106"/>
    </row>
    <row r="784" spans="4:4" ht="22.5" customHeight="1" x14ac:dyDescent="0.2">
      <c r="D784" s="106"/>
    </row>
    <row r="785" spans="4:4" ht="22.5" customHeight="1" x14ac:dyDescent="0.2">
      <c r="D785" s="106"/>
    </row>
    <row r="786" spans="4:4" ht="22.5" customHeight="1" x14ac:dyDescent="0.2">
      <c r="D786" s="106"/>
    </row>
    <row r="787" spans="4:4" ht="22.5" customHeight="1" x14ac:dyDescent="0.2">
      <c r="D787" s="106"/>
    </row>
    <row r="788" spans="4:4" ht="22.5" customHeight="1" x14ac:dyDescent="0.2">
      <c r="D788" s="106"/>
    </row>
    <row r="789" spans="4:4" ht="22.5" customHeight="1" x14ac:dyDescent="0.2">
      <c r="D789" s="106"/>
    </row>
    <row r="790" spans="4:4" ht="22.5" customHeight="1" x14ac:dyDescent="0.2">
      <c r="D790" s="106"/>
    </row>
    <row r="791" spans="4:4" ht="22.5" customHeight="1" x14ac:dyDescent="0.2">
      <c r="D791" s="106"/>
    </row>
    <row r="792" spans="4:4" ht="22.5" customHeight="1" x14ac:dyDescent="0.2">
      <c r="D792" s="106"/>
    </row>
    <row r="793" spans="4:4" ht="22.5" customHeight="1" x14ac:dyDescent="0.2">
      <c r="D793" s="106"/>
    </row>
    <row r="794" spans="4:4" ht="22.5" customHeight="1" x14ac:dyDescent="0.2">
      <c r="D794" s="106"/>
    </row>
    <row r="795" spans="4:4" ht="22.5" customHeight="1" x14ac:dyDescent="0.2">
      <c r="D795" s="106"/>
    </row>
    <row r="796" spans="4:4" ht="22.5" customHeight="1" x14ac:dyDescent="0.2">
      <c r="D796" s="106"/>
    </row>
    <row r="797" spans="4:4" ht="22.5" customHeight="1" x14ac:dyDescent="0.2">
      <c r="D797" s="106"/>
    </row>
    <row r="798" spans="4:4" ht="22.5" customHeight="1" x14ac:dyDescent="0.2">
      <c r="D798" s="106"/>
    </row>
    <row r="799" spans="4:4" ht="22.5" customHeight="1" x14ac:dyDescent="0.2">
      <c r="D799" s="106"/>
    </row>
    <row r="800" spans="4:4" ht="22.5" customHeight="1" x14ac:dyDescent="0.2">
      <c r="D800" s="106"/>
    </row>
    <row r="801" spans="4:4" ht="22.5" customHeight="1" x14ac:dyDescent="0.2">
      <c r="D801" s="106"/>
    </row>
    <row r="802" spans="4:4" ht="22.5" customHeight="1" x14ac:dyDescent="0.2">
      <c r="D802" s="106"/>
    </row>
    <row r="803" spans="4:4" ht="22.5" customHeight="1" x14ac:dyDescent="0.2">
      <c r="D803" s="106"/>
    </row>
    <row r="804" spans="4:4" ht="22.5" customHeight="1" x14ac:dyDescent="0.2">
      <c r="D804" s="106"/>
    </row>
    <row r="805" spans="4:4" ht="22.5" customHeight="1" x14ac:dyDescent="0.2">
      <c r="D805" s="106"/>
    </row>
    <row r="806" spans="4:4" ht="22.5" customHeight="1" x14ac:dyDescent="0.2">
      <c r="D806" s="106"/>
    </row>
  </sheetData>
  <mergeCells count="36">
    <mergeCell ref="B22:I23"/>
    <mergeCell ref="J22:O23"/>
    <mergeCell ref="P22:AC23"/>
    <mergeCell ref="B34:AC35"/>
    <mergeCell ref="B24:I25"/>
    <mergeCell ref="P24:AC25"/>
    <mergeCell ref="J24:O25"/>
    <mergeCell ref="B26:I28"/>
    <mergeCell ref="P26:AC28"/>
    <mergeCell ref="J26:O28"/>
    <mergeCell ref="P29:AC30"/>
    <mergeCell ref="J29:O30"/>
    <mergeCell ref="B29:I30"/>
    <mergeCell ref="J17:O19"/>
    <mergeCell ref="B17:I19"/>
    <mergeCell ref="P17:AC19"/>
    <mergeCell ref="B20:I21"/>
    <mergeCell ref="J20:O21"/>
    <mergeCell ref="P20:AC21"/>
    <mergeCell ref="P14:AC16"/>
    <mergeCell ref="P12:AC13"/>
    <mergeCell ref="J12:O13"/>
    <mergeCell ref="J14:O16"/>
    <mergeCell ref="B12:I13"/>
    <mergeCell ref="B14:I16"/>
    <mergeCell ref="P10:AC11"/>
    <mergeCell ref="J10:O11"/>
    <mergeCell ref="B10:I11"/>
    <mergeCell ref="B7:I9"/>
    <mergeCell ref="J7:O9"/>
    <mergeCell ref="P7:AC9"/>
    <mergeCell ref="A1:AC1"/>
    <mergeCell ref="B3:AC4"/>
    <mergeCell ref="P6:AC6"/>
    <mergeCell ref="J6:O6"/>
    <mergeCell ref="B6:I6"/>
  </mergeCells>
  <phoneticPr fontId="2"/>
  <pageMargins left="0.78740157480314965" right="0.39370078740157483" top="0.59055118110236227" bottom="0.59055118110236227" header="0.51181102362204722" footer="0.51181102362204722"/>
  <pageSetup paperSize="9" scale="97" orientation="portrait"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5"/>
  <sheetViews>
    <sheetView view="pageBreakPreview" zoomScale="130" zoomScaleNormal="130" zoomScaleSheetLayoutView="130" workbookViewId="0"/>
  </sheetViews>
  <sheetFormatPr defaultColWidth="3.109375" defaultRowHeight="22.5" customHeight="1" x14ac:dyDescent="0.2"/>
  <cols>
    <col min="1" max="1" width="3.5546875" style="98" bestFit="1" customWidth="1"/>
    <col min="2" max="3" width="3.109375" style="98"/>
    <col min="4" max="4" width="3.109375" style="108"/>
    <col min="5" max="27" width="3.109375" style="98"/>
    <col min="28" max="29" width="3.109375" style="98" customWidth="1"/>
    <col min="30" max="16384" width="3.109375" style="98"/>
  </cols>
  <sheetData>
    <row r="1" spans="1:29" ht="10.95" customHeight="1" x14ac:dyDescent="0.2">
      <c r="A1" s="203"/>
      <c r="B1" s="203"/>
      <c r="C1" s="203"/>
      <c r="D1" s="203"/>
      <c r="E1" s="203"/>
      <c r="F1" s="203"/>
      <c r="G1" s="203"/>
      <c r="H1" s="203"/>
      <c r="I1" s="99"/>
      <c r="J1" s="99"/>
      <c r="K1" s="99"/>
      <c r="L1" s="99"/>
      <c r="M1" s="99"/>
      <c r="N1" s="99"/>
      <c r="O1" s="99"/>
      <c r="P1" s="99"/>
      <c r="Q1" s="351"/>
      <c r="R1" s="99"/>
      <c r="S1" s="99"/>
      <c r="T1" s="99"/>
      <c r="U1" s="99"/>
      <c r="V1" s="99"/>
      <c r="W1" s="352" t="s">
        <v>1029</v>
      </c>
      <c r="X1" s="99"/>
      <c r="Y1" s="99"/>
      <c r="Z1" s="99"/>
      <c r="AA1" s="99"/>
      <c r="AB1" s="99"/>
      <c r="AC1" s="99"/>
    </row>
    <row r="2" spans="1:29" ht="15" customHeight="1" x14ac:dyDescent="0.2">
      <c r="A2" s="28"/>
      <c r="B2" s="1113" t="s">
        <v>338</v>
      </c>
      <c r="C2" s="1040"/>
      <c r="D2" s="1040"/>
      <c r="E2" s="1040"/>
      <c r="F2" s="1040"/>
      <c r="G2" s="1040"/>
      <c r="H2" s="1040"/>
      <c r="I2" s="1040"/>
      <c r="J2" s="1040" t="s">
        <v>712</v>
      </c>
      <c r="K2" s="1040"/>
      <c r="L2" s="1040"/>
      <c r="M2" s="1040"/>
      <c r="N2" s="1040"/>
      <c r="O2" s="1111" t="s">
        <v>263</v>
      </c>
      <c r="P2" s="1111"/>
      <c r="Q2" s="1111"/>
      <c r="R2" s="1111"/>
      <c r="S2" s="1116" t="s">
        <v>337</v>
      </c>
      <c r="T2" s="1042"/>
      <c r="U2" s="1042"/>
      <c r="V2" s="1042"/>
      <c r="W2" s="1117"/>
      <c r="X2" s="99"/>
      <c r="Y2" s="99"/>
      <c r="Z2" s="99"/>
      <c r="AA2" s="99"/>
      <c r="AB2" s="99"/>
      <c r="AC2" s="28"/>
    </row>
    <row r="3" spans="1:29" ht="22.5" customHeight="1" x14ac:dyDescent="0.2">
      <c r="A3" s="28"/>
      <c r="B3" s="1114" t="s">
        <v>701</v>
      </c>
      <c r="C3" s="1115"/>
      <c r="D3" s="1115"/>
      <c r="E3" s="1115"/>
      <c r="F3" s="1115"/>
      <c r="G3" s="1115"/>
      <c r="H3" s="1115"/>
      <c r="I3" s="1115"/>
      <c r="J3" s="1112" t="s">
        <v>714</v>
      </c>
      <c r="K3" s="1112"/>
      <c r="L3" s="1112"/>
      <c r="M3" s="1112"/>
      <c r="N3" s="1112"/>
      <c r="O3" s="1110">
        <v>34997</v>
      </c>
      <c r="P3" s="1110"/>
      <c r="Q3" s="1110"/>
      <c r="R3" s="1110"/>
      <c r="S3" s="1110" t="s">
        <v>336</v>
      </c>
      <c r="T3" s="1110"/>
      <c r="U3" s="1110"/>
      <c r="V3" s="1110"/>
      <c r="W3" s="1118"/>
      <c r="X3" s="99"/>
      <c r="Y3" s="99"/>
      <c r="Z3" s="99"/>
      <c r="AA3" s="99"/>
      <c r="AB3" s="99"/>
      <c r="AC3" s="99"/>
    </row>
    <row r="4" spans="1:29" ht="10.95" customHeight="1" x14ac:dyDescent="0.2">
      <c r="A4" s="103"/>
      <c r="B4" s="103"/>
      <c r="C4" s="103"/>
      <c r="D4" s="104"/>
      <c r="E4" s="104"/>
      <c r="F4" s="105"/>
      <c r="G4" s="105"/>
      <c r="H4" s="105"/>
      <c r="I4" s="105"/>
    </row>
    <row r="5" spans="1:29" ht="22.5" customHeight="1" x14ac:dyDescent="0.2">
      <c r="A5" s="91" t="s">
        <v>713</v>
      </c>
      <c r="B5" s="15" t="s">
        <v>1179</v>
      </c>
      <c r="C5" s="99"/>
      <c r="D5" s="349"/>
      <c r="E5" s="99"/>
      <c r="F5" s="99"/>
      <c r="G5" s="99"/>
      <c r="H5" s="99"/>
      <c r="I5" s="99"/>
      <c r="J5" s="99"/>
      <c r="K5" s="99"/>
      <c r="L5" s="99"/>
      <c r="M5" s="99"/>
      <c r="N5" s="99"/>
      <c r="O5" s="99"/>
      <c r="P5" s="99"/>
      <c r="Q5" s="99"/>
      <c r="R5" s="99"/>
      <c r="S5" s="99"/>
      <c r="T5" s="99"/>
      <c r="U5" s="99"/>
      <c r="V5" s="99"/>
      <c r="W5" s="99"/>
      <c r="X5" s="99"/>
      <c r="Y5" s="99"/>
      <c r="Z5" s="99"/>
      <c r="AA5" s="99"/>
      <c r="AB5" s="99"/>
      <c r="AC5" s="99"/>
    </row>
    <row r="6" spans="1:29" ht="22.5" customHeight="1" x14ac:dyDescent="0.2">
      <c r="A6" s="350"/>
      <c r="B6" s="1109" t="s">
        <v>753</v>
      </c>
      <c r="C6" s="1109"/>
      <c r="D6" s="1109"/>
      <c r="E6" s="1109"/>
      <c r="F6" s="1109"/>
      <c r="G6" s="1109"/>
      <c r="H6" s="1109"/>
      <c r="I6" s="1109"/>
      <c r="J6" s="1109"/>
      <c r="K6" s="1109"/>
      <c r="L6" s="1109"/>
      <c r="M6" s="1109"/>
      <c r="N6" s="1109"/>
      <c r="O6" s="1109"/>
      <c r="P6" s="1109"/>
      <c r="Q6" s="1109"/>
      <c r="R6" s="1109"/>
      <c r="S6" s="1109"/>
      <c r="T6" s="1109"/>
      <c r="U6" s="1109"/>
      <c r="V6" s="1109"/>
      <c r="W6" s="1109"/>
      <c r="X6" s="1109"/>
      <c r="Y6" s="1109"/>
      <c r="Z6" s="1109"/>
      <c r="AA6" s="1109"/>
      <c r="AB6" s="1109"/>
      <c r="AC6" s="1109"/>
    </row>
    <row r="7" spans="1:29" ht="22.5" customHeight="1" x14ac:dyDescent="0.2">
      <c r="A7" s="99"/>
      <c r="B7" s="1109"/>
      <c r="C7" s="1109"/>
      <c r="D7" s="1109"/>
      <c r="E7" s="1109"/>
      <c r="F7" s="1109"/>
      <c r="G7" s="1109"/>
      <c r="H7" s="1109"/>
      <c r="I7" s="1109"/>
      <c r="J7" s="1109"/>
      <c r="K7" s="1109"/>
      <c r="L7" s="1109"/>
      <c r="M7" s="1109"/>
      <c r="N7" s="1109"/>
      <c r="O7" s="1109"/>
      <c r="P7" s="1109"/>
      <c r="Q7" s="1109"/>
      <c r="R7" s="1109"/>
      <c r="S7" s="1109"/>
      <c r="T7" s="1109"/>
      <c r="U7" s="1109"/>
      <c r="V7" s="1109"/>
      <c r="W7" s="1109"/>
      <c r="X7" s="1109"/>
      <c r="Y7" s="1109"/>
      <c r="Z7" s="1109"/>
      <c r="AA7" s="1109"/>
      <c r="AB7" s="1109"/>
      <c r="AC7" s="1109"/>
    </row>
    <row r="8" spans="1:29" ht="10.95" customHeight="1" x14ac:dyDescent="0.2">
      <c r="A8" s="99"/>
      <c r="B8" s="99"/>
      <c r="C8" s="99"/>
      <c r="D8" s="99"/>
      <c r="E8" s="99"/>
      <c r="F8" s="99"/>
      <c r="G8" s="99"/>
      <c r="H8" s="99"/>
      <c r="I8" s="99"/>
      <c r="J8" s="99"/>
      <c r="K8" s="99"/>
      <c r="L8" s="99"/>
      <c r="M8" s="99"/>
      <c r="N8" s="99"/>
      <c r="O8" s="99"/>
      <c r="P8" s="99"/>
      <c r="Q8" s="99"/>
      <c r="R8" s="99"/>
      <c r="S8" s="99"/>
      <c r="T8" s="99"/>
      <c r="U8" s="99"/>
      <c r="V8" s="99"/>
      <c r="W8" s="351"/>
      <c r="X8" s="99"/>
      <c r="Y8" s="99"/>
      <c r="Z8" s="99"/>
      <c r="AA8" s="99"/>
      <c r="AB8" s="99"/>
      <c r="AC8" s="101" t="s">
        <v>1029</v>
      </c>
    </row>
    <row r="9" spans="1:29" ht="15" customHeight="1" x14ac:dyDescent="0.2">
      <c r="A9" s="99"/>
      <c r="B9" s="1113" t="s">
        <v>264</v>
      </c>
      <c r="C9" s="1040"/>
      <c r="D9" s="1040"/>
      <c r="E9" s="1040"/>
      <c r="F9" s="1040"/>
      <c r="G9" s="1040"/>
      <c r="H9" s="1040"/>
      <c r="I9" s="1040" t="s">
        <v>262</v>
      </c>
      <c r="J9" s="1040"/>
      <c r="K9" s="1040"/>
      <c r="L9" s="1040"/>
      <c r="M9" s="1040"/>
      <c r="N9" s="1094" t="s">
        <v>718</v>
      </c>
      <c r="O9" s="1095"/>
      <c r="P9" s="1095"/>
      <c r="Q9" s="1095"/>
      <c r="R9" s="1095"/>
      <c r="S9" s="1095"/>
      <c r="T9" s="1095"/>
      <c r="U9" s="1096"/>
      <c r="V9" s="1129" t="s">
        <v>738</v>
      </c>
      <c r="W9" s="1130"/>
      <c r="X9" s="1130"/>
      <c r="Y9" s="1130"/>
      <c r="Z9" s="1130"/>
      <c r="AA9" s="1130"/>
      <c r="AB9" s="1130"/>
      <c r="AC9" s="1131"/>
    </row>
    <row r="10" spans="1:29" ht="22.5" customHeight="1" x14ac:dyDescent="0.2">
      <c r="B10" s="1046" t="s">
        <v>723</v>
      </c>
      <c r="C10" s="1047"/>
      <c r="D10" s="1047"/>
      <c r="E10" s="1047"/>
      <c r="F10" s="1047"/>
      <c r="G10" s="1047"/>
      <c r="H10" s="1047"/>
      <c r="I10" s="1093" t="s">
        <v>217</v>
      </c>
      <c r="J10" s="1093"/>
      <c r="K10" s="1093"/>
      <c r="L10" s="1093"/>
      <c r="M10" s="1093"/>
      <c r="N10" s="1047" t="s">
        <v>339</v>
      </c>
      <c r="O10" s="1047"/>
      <c r="P10" s="1047"/>
      <c r="Q10" s="1047"/>
      <c r="R10" s="1047"/>
      <c r="S10" s="1047"/>
      <c r="T10" s="1047"/>
      <c r="U10" s="1047"/>
      <c r="V10" s="1091" t="s">
        <v>1032</v>
      </c>
      <c r="W10" s="1091"/>
      <c r="X10" s="1091"/>
      <c r="Y10" s="1091"/>
      <c r="Z10" s="1091"/>
      <c r="AA10" s="1091"/>
      <c r="AB10" s="1091"/>
      <c r="AC10" s="1092"/>
    </row>
    <row r="11" spans="1:29" ht="22.5" customHeight="1" x14ac:dyDescent="0.2">
      <c r="B11" s="1133" t="s">
        <v>720</v>
      </c>
      <c r="C11" s="1045"/>
      <c r="D11" s="1045"/>
      <c r="E11" s="1045"/>
      <c r="F11" s="1045"/>
      <c r="G11" s="1045"/>
      <c r="H11" s="1045"/>
      <c r="I11" s="774" t="s">
        <v>2</v>
      </c>
      <c r="J11" s="774"/>
      <c r="K11" s="774"/>
      <c r="L11" s="774"/>
      <c r="M11" s="774"/>
      <c r="N11" s="1047" t="s">
        <v>356</v>
      </c>
      <c r="O11" s="1047"/>
      <c r="P11" s="1047"/>
      <c r="Q11" s="1047"/>
      <c r="R11" s="1047"/>
      <c r="S11" s="1047"/>
      <c r="T11" s="1047"/>
      <c r="U11" s="1047"/>
      <c r="V11" s="1047" t="s">
        <v>358</v>
      </c>
      <c r="W11" s="1047"/>
      <c r="X11" s="1047"/>
      <c r="Y11" s="1047"/>
      <c r="Z11" s="1047"/>
      <c r="AA11" s="1047"/>
      <c r="AB11" s="1047"/>
      <c r="AC11" s="1132"/>
    </row>
    <row r="12" spans="1:29" ht="22.5" customHeight="1" x14ac:dyDescent="0.2">
      <c r="B12" s="1074" t="s">
        <v>721</v>
      </c>
      <c r="C12" s="1075"/>
      <c r="D12" s="1075"/>
      <c r="E12" s="1075"/>
      <c r="F12" s="1075"/>
      <c r="G12" s="1075"/>
      <c r="H12" s="1075"/>
      <c r="I12" s="774" t="s">
        <v>993</v>
      </c>
      <c r="J12" s="774"/>
      <c r="K12" s="774"/>
      <c r="L12" s="774"/>
      <c r="M12" s="774"/>
      <c r="N12" s="1047" t="s">
        <v>357</v>
      </c>
      <c r="O12" s="1047"/>
      <c r="P12" s="1047"/>
      <c r="Q12" s="1047"/>
      <c r="R12" s="1047"/>
      <c r="S12" s="1047"/>
      <c r="T12" s="1047"/>
      <c r="U12" s="1047"/>
      <c r="V12" s="1099" t="s">
        <v>265</v>
      </c>
      <c r="W12" s="1099"/>
      <c r="X12" s="1099"/>
      <c r="Y12" s="1099"/>
      <c r="Z12" s="1099"/>
      <c r="AA12" s="1099"/>
      <c r="AB12" s="1099"/>
      <c r="AC12" s="1100"/>
    </row>
    <row r="13" spans="1:29" ht="22.5" customHeight="1" x14ac:dyDescent="0.2">
      <c r="B13" s="1046" t="s">
        <v>722</v>
      </c>
      <c r="C13" s="1047"/>
      <c r="D13" s="1047"/>
      <c r="E13" s="1047"/>
      <c r="F13" s="1047"/>
      <c r="G13" s="1047"/>
      <c r="H13" s="1047"/>
      <c r="I13" s="774" t="s">
        <v>2</v>
      </c>
      <c r="J13" s="774"/>
      <c r="K13" s="774"/>
      <c r="L13" s="774"/>
      <c r="M13" s="774"/>
      <c r="N13" s="1047" t="s">
        <v>371</v>
      </c>
      <c r="O13" s="1047"/>
      <c r="P13" s="1047"/>
      <c r="Q13" s="1047"/>
      <c r="R13" s="1047"/>
      <c r="S13" s="1047"/>
      <c r="T13" s="1047"/>
      <c r="U13" s="1047"/>
      <c r="V13" s="635" t="s">
        <v>265</v>
      </c>
      <c r="W13" s="635"/>
      <c r="X13" s="635"/>
      <c r="Y13" s="635"/>
      <c r="Z13" s="635"/>
      <c r="AA13" s="635"/>
      <c r="AB13" s="635"/>
      <c r="AC13" s="1044"/>
    </row>
    <row r="14" spans="1:29" ht="22.5" customHeight="1" x14ac:dyDescent="0.2">
      <c r="B14" s="1097" t="s">
        <v>1044</v>
      </c>
      <c r="C14" s="1098"/>
      <c r="D14" s="1098"/>
      <c r="E14" s="1098"/>
      <c r="F14" s="1098"/>
      <c r="G14" s="1098"/>
      <c r="H14" s="1098"/>
      <c r="I14" s="774" t="s">
        <v>2</v>
      </c>
      <c r="J14" s="774"/>
      <c r="K14" s="774"/>
      <c r="L14" s="774"/>
      <c r="M14" s="774"/>
      <c r="N14" s="1047" t="s">
        <v>1089</v>
      </c>
      <c r="O14" s="1047"/>
      <c r="P14" s="1047"/>
      <c r="Q14" s="1047"/>
      <c r="R14" s="1047"/>
      <c r="S14" s="1047"/>
      <c r="T14" s="1047"/>
      <c r="U14" s="1047"/>
      <c r="V14" s="635" t="s">
        <v>265</v>
      </c>
      <c r="W14" s="635"/>
      <c r="X14" s="635"/>
      <c r="Y14" s="635"/>
      <c r="Z14" s="635"/>
      <c r="AA14" s="635"/>
      <c r="AB14" s="635"/>
      <c r="AC14" s="1044"/>
    </row>
    <row r="15" spans="1:29" ht="22.5" customHeight="1" x14ac:dyDescent="0.2">
      <c r="B15" s="1046" t="s">
        <v>724</v>
      </c>
      <c r="C15" s="1047"/>
      <c r="D15" s="1047"/>
      <c r="E15" s="1047"/>
      <c r="F15" s="1047"/>
      <c r="G15" s="1047"/>
      <c r="H15" s="1047"/>
      <c r="I15" s="774" t="s">
        <v>2</v>
      </c>
      <c r="J15" s="774"/>
      <c r="K15" s="774"/>
      <c r="L15" s="774"/>
      <c r="M15" s="774"/>
      <c r="N15" s="1047" t="s">
        <v>340</v>
      </c>
      <c r="O15" s="1047"/>
      <c r="P15" s="1047"/>
      <c r="Q15" s="1047"/>
      <c r="R15" s="1047"/>
      <c r="S15" s="1047"/>
      <c r="T15" s="1047"/>
      <c r="U15" s="1047"/>
      <c r="V15" s="635" t="s">
        <v>265</v>
      </c>
      <c r="W15" s="635"/>
      <c r="X15" s="635"/>
      <c r="Y15" s="635"/>
      <c r="Z15" s="635"/>
      <c r="AA15" s="635"/>
      <c r="AB15" s="635"/>
      <c r="AC15" s="1044"/>
    </row>
    <row r="16" spans="1:29" ht="22.5" customHeight="1" x14ac:dyDescent="0.2">
      <c r="B16" s="1046" t="s">
        <v>725</v>
      </c>
      <c r="C16" s="1047"/>
      <c r="D16" s="1047"/>
      <c r="E16" s="1047"/>
      <c r="F16" s="1047"/>
      <c r="G16" s="1047"/>
      <c r="H16" s="1047"/>
      <c r="I16" s="774" t="s">
        <v>2</v>
      </c>
      <c r="J16" s="774"/>
      <c r="K16" s="774"/>
      <c r="L16" s="774"/>
      <c r="M16" s="774"/>
      <c r="N16" s="1047" t="s">
        <v>360</v>
      </c>
      <c r="O16" s="1047"/>
      <c r="P16" s="1047"/>
      <c r="Q16" s="1047"/>
      <c r="R16" s="1047"/>
      <c r="S16" s="1047"/>
      <c r="T16" s="1047"/>
      <c r="U16" s="1047"/>
      <c r="V16" s="635" t="s">
        <v>265</v>
      </c>
      <c r="W16" s="635"/>
      <c r="X16" s="635"/>
      <c r="Y16" s="635"/>
      <c r="Z16" s="635"/>
      <c r="AA16" s="635"/>
      <c r="AB16" s="635"/>
      <c r="AC16" s="1044"/>
    </row>
    <row r="17" spans="2:29" ht="22.5" customHeight="1" x14ac:dyDescent="0.2">
      <c r="B17" s="1119" t="s">
        <v>1033</v>
      </c>
      <c r="C17" s="1120"/>
      <c r="D17" s="1120"/>
      <c r="E17" s="1120"/>
      <c r="F17" s="1120"/>
      <c r="G17" s="1120"/>
      <c r="H17" s="1121"/>
      <c r="I17" s="1122" t="s">
        <v>1034</v>
      </c>
      <c r="J17" s="1123"/>
      <c r="K17" s="1123"/>
      <c r="L17" s="1123"/>
      <c r="M17" s="1124"/>
      <c r="N17" s="1125" t="s">
        <v>1035</v>
      </c>
      <c r="O17" s="1120"/>
      <c r="P17" s="1120"/>
      <c r="Q17" s="1120"/>
      <c r="R17" s="1120"/>
      <c r="S17" s="1120"/>
      <c r="T17" s="1120"/>
      <c r="U17" s="1121"/>
      <c r="V17" s="1126" t="s">
        <v>1036</v>
      </c>
      <c r="W17" s="1127"/>
      <c r="X17" s="1127"/>
      <c r="Y17" s="1127"/>
      <c r="Z17" s="1127"/>
      <c r="AA17" s="1127"/>
      <c r="AB17" s="1127"/>
      <c r="AC17" s="1128"/>
    </row>
    <row r="18" spans="2:29" ht="22.5" customHeight="1" x14ac:dyDescent="0.2">
      <c r="B18" s="1101" t="s">
        <v>735</v>
      </c>
      <c r="C18" s="1102"/>
      <c r="D18" s="1102"/>
      <c r="E18" s="1102"/>
      <c r="F18" s="1102"/>
      <c r="G18" s="1102"/>
      <c r="H18" s="1102"/>
      <c r="I18" s="1104" t="s">
        <v>737</v>
      </c>
      <c r="J18" s="1104"/>
      <c r="K18" s="1104"/>
      <c r="L18" s="1104"/>
      <c r="M18" s="1104"/>
      <c r="N18" s="1105" t="s">
        <v>359</v>
      </c>
      <c r="O18" s="1105"/>
      <c r="P18" s="1105"/>
      <c r="Q18" s="1105"/>
      <c r="R18" s="1105"/>
      <c r="S18" s="1105"/>
      <c r="T18" s="1105"/>
      <c r="U18" s="1105"/>
      <c r="V18" s="1106" t="s">
        <v>365</v>
      </c>
      <c r="W18" s="1106"/>
      <c r="X18" s="1106"/>
      <c r="Y18" s="1106"/>
      <c r="Z18" s="1106"/>
      <c r="AA18" s="1106"/>
      <c r="AB18" s="1106"/>
      <c r="AC18" s="1107"/>
    </row>
    <row r="19" spans="2:29" ht="22.5" customHeight="1" x14ac:dyDescent="0.2">
      <c r="B19" s="1103"/>
      <c r="C19" s="1099"/>
      <c r="D19" s="1099"/>
      <c r="E19" s="1099"/>
      <c r="F19" s="1099"/>
      <c r="G19" s="1099"/>
      <c r="H19" s="1099"/>
      <c r="I19" s="627"/>
      <c r="J19" s="627"/>
      <c r="K19" s="627"/>
      <c r="L19" s="627"/>
      <c r="M19" s="627"/>
      <c r="N19" s="1047"/>
      <c r="O19" s="1047"/>
      <c r="P19" s="1047"/>
      <c r="Q19" s="1047"/>
      <c r="R19" s="1047"/>
      <c r="S19" s="1047"/>
      <c r="T19" s="1047"/>
      <c r="U19" s="1047"/>
      <c r="V19" s="1098"/>
      <c r="W19" s="1098"/>
      <c r="X19" s="1098"/>
      <c r="Y19" s="1098"/>
      <c r="Z19" s="1098"/>
      <c r="AA19" s="1098"/>
      <c r="AB19" s="1098"/>
      <c r="AC19" s="1108"/>
    </row>
    <row r="20" spans="2:29" ht="22.5" customHeight="1" x14ac:dyDescent="0.2">
      <c r="B20" s="1046" t="s">
        <v>727</v>
      </c>
      <c r="C20" s="1047"/>
      <c r="D20" s="1047"/>
      <c r="E20" s="1047"/>
      <c r="F20" s="1047"/>
      <c r="G20" s="1047"/>
      <c r="H20" s="1047"/>
      <c r="I20" s="774" t="s">
        <v>719</v>
      </c>
      <c r="J20" s="774"/>
      <c r="K20" s="774"/>
      <c r="L20" s="774"/>
      <c r="M20" s="774"/>
      <c r="N20" s="1047" t="s">
        <v>343</v>
      </c>
      <c r="O20" s="1047"/>
      <c r="P20" s="1047"/>
      <c r="Q20" s="1047"/>
      <c r="R20" s="1047"/>
      <c r="S20" s="1047"/>
      <c r="T20" s="1047"/>
      <c r="U20" s="1047"/>
      <c r="V20" s="1047" t="s">
        <v>265</v>
      </c>
      <c r="W20" s="1047"/>
      <c r="X20" s="1047"/>
      <c r="Y20" s="1047"/>
      <c r="Z20" s="1047"/>
      <c r="AA20" s="1047"/>
      <c r="AB20" s="1047"/>
      <c r="AC20" s="1132"/>
    </row>
    <row r="21" spans="2:29" ht="22.5" customHeight="1" x14ac:dyDescent="0.2">
      <c r="B21" s="1046" t="s">
        <v>728</v>
      </c>
      <c r="C21" s="1047"/>
      <c r="D21" s="1047"/>
      <c r="E21" s="1047"/>
      <c r="F21" s="1047"/>
      <c r="G21" s="1047"/>
      <c r="H21" s="1047"/>
      <c r="I21" s="774" t="s">
        <v>719</v>
      </c>
      <c r="J21" s="774"/>
      <c r="K21" s="774"/>
      <c r="L21" s="774"/>
      <c r="M21" s="774"/>
      <c r="N21" s="1047" t="s">
        <v>344</v>
      </c>
      <c r="O21" s="1047"/>
      <c r="P21" s="1047"/>
      <c r="Q21" s="1047"/>
      <c r="R21" s="1047"/>
      <c r="S21" s="1047"/>
      <c r="T21" s="1047"/>
      <c r="U21" s="1047"/>
      <c r="V21" s="1047" t="s">
        <v>265</v>
      </c>
      <c r="W21" s="1047"/>
      <c r="X21" s="1047"/>
      <c r="Y21" s="1047"/>
      <c r="Z21" s="1047"/>
      <c r="AA21" s="1047"/>
      <c r="AB21" s="1047"/>
      <c r="AC21" s="1132"/>
    </row>
    <row r="22" spans="2:29" ht="64.95" customHeight="1" x14ac:dyDescent="0.2">
      <c r="B22" s="1103" t="s">
        <v>736</v>
      </c>
      <c r="C22" s="1099"/>
      <c r="D22" s="1099"/>
      <c r="E22" s="1099"/>
      <c r="F22" s="1099"/>
      <c r="G22" s="1099"/>
      <c r="H22" s="1099"/>
      <c r="I22" s="1140" t="s">
        <v>1088</v>
      </c>
      <c r="J22" s="1141"/>
      <c r="K22" s="1141"/>
      <c r="L22" s="1141"/>
      <c r="M22" s="1141"/>
      <c r="N22" s="1047" t="s">
        <v>341</v>
      </c>
      <c r="O22" s="1047"/>
      <c r="P22" s="1047"/>
      <c r="Q22" s="1047"/>
      <c r="R22" s="1047"/>
      <c r="S22" s="1047"/>
      <c r="T22" s="1047"/>
      <c r="U22" s="1047"/>
      <c r="V22" s="1047" t="s">
        <v>265</v>
      </c>
      <c r="W22" s="1047"/>
      <c r="X22" s="1047"/>
      <c r="Y22" s="1047"/>
      <c r="Z22" s="1047"/>
      <c r="AA22" s="1047"/>
      <c r="AB22" s="1047"/>
      <c r="AC22" s="1132"/>
    </row>
    <row r="23" spans="2:29" ht="22.5" customHeight="1" x14ac:dyDescent="0.2">
      <c r="B23" s="1046" t="s">
        <v>282</v>
      </c>
      <c r="C23" s="1047"/>
      <c r="D23" s="1047"/>
      <c r="E23" s="1047"/>
      <c r="F23" s="1047"/>
      <c r="G23" s="1047"/>
      <c r="H23" s="1047"/>
      <c r="I23" s="774" t="s">
        <v>737</v>
      </c>
      <c r="J23" s="774"/>
      <c r="K23" s="774"/>
      <c r="L23" s="774"/>
      <c r="M23" s="774"/>
      <c r="N23" s="1047" t="s">
        <v>369</v>
      </c>
      <c r="O23" s="1047"/>
      <c r="P23" s="1047"/>
      <c r="Q23" s="1047"/>
      <c r="R23" s="1047"/>
      <c r="S23" s="1047"/>
      <c r="T23" s="1047"/>
      <c r="U23" s="1047"/>
      <c r="V23" s="1047" t="s">
        <v>370</v>
      </c>
      <c r="W23" s="1047"/>
      <c r="X23" s="1047"/>
      <c r="Y23" s="1047"/>
      <c r="Z23" s="1047"/>
      <c r="AA23" s="1047"/>
      <c r="AB23" s="1047"/>
      <c r="AC23" s="1132"/>
    </row>
    <row r="24" spans="2:29" ht="22.5" customHeight="1" x14ac:dyDescent="0.2">
      <c r="B24" s="1046" t="s">
        <v>456</v>
      </c>
      <c r="C24" s="1047"/>
      <c r="D24" s="1047"/>
      <c r="E24" s="1047"/>
      <c r="F24" s="1047"/>
      <c r="G24" s="1047"/>
      <c r="H24" s="1047"/>
      <c r="I24" s="774" t="s">
        <v>734</v>
      </c>
      <c r="J24" s="774"/>
      <c r="K24" s="774"/>
      <c r="L24" s="774"/>
      <c r="M24" s="774"/>
      <c r="N24" s="1047" t="s">
        <v>739</v>
      </c>
      <c r="O24" s="1047"/>
      <c r="P24" s="1047"/>
      <c r="Q24" s="1047"/>
      <c r="R24" s="1047"/>
      <c r="S24" s="1047"/>
      <c r="T24" s="1047"/>
      <c r="U24" s="1047"/>
      <c r="V24" s="1047" t="s">
        <v>740</v>
      </c>
      <c r="W24" s="1047"/>
      <c r="X24" s="1047"/>
      <c r="Y24" s="1047"/>
      <c r="Z24" s="1047"/>
      <c r="AA24" s="1047"/>
      <c r="AB24" s="1047"/>
      <c r="AC24" s="1132"/>
    </row>
    <row r="25" spans="2:29" ht="22.5" customHeight="1" x14ac:dyDescent="0.2">
      <c r="B25" s="1103" t="s">
        <v>726</v>
      </c>
      <c r="C25" s="1099"/>
      <c r="D25" s="1099"/>
      <c r="E25" s="1099"/>
      <c r="F25" s="1099"/>
      <c r="G25" s="1099"/>
      <c r="H25" s="1099"/>
      <c r="I25" s="774" t="s">
        <v>266</v>
      </c>
      <c r="J25" s="774"/>
      <c r="K25" s="774"/>
      <c r="L25" s="774"/>
      <c r="M25" s="774"/>
      <c r="N25" s="1047" t="s">
        <v>342</v>
      </c>
      <c r="O25" s="1047"/>
      <c r="P25" s="1047"/>
      <c r="Q25" s="1047"/>
      <c r="R25" s="1047"/>
      <c r="S25" s="1047"/>
      <c r="T25" s="1047"/>
      <c r="U25" s="1047"/>
      <c r="V25" s="1047" t="s">
        <v>366</v>
      </c>
      <c r="W25" s="1047"/>
      <c r="X25" s="1047"/>
      <c r="Y25" s="1047"/>
      <c r="Z25" s="1047"/>
      <c r="AA25" s="1047"/>
      <c r="AB25" s="1047"/>
      <c r="AC25" s="1132"/>
    </row>
    <row r="26" spans="2:29" ht="22.5" customHeight="1" x14ac:dyDescent="0.2">
      <c r="B26" s="1046" t="s">
        <v>741</v>
      </c>
      <c r="C26" s="1047"/>
      <c r="D26" s="1047"/>
      <c r="E26" s="1047"/>
      <c r="F26" s="1047"/>
      <c r="G26" s="1047"/>
      <c r="H26" s="1047"/>
      <c r="I26" s="774" t="s">
        <v>267</v>
      </c>
      <c r="J26" s="774"/>
      <c r="K26" s="774"/>
      <c r="L26" s="774"/>
      <c r="M26" s="774"/>
      <c r="N26" s="1047" t="s">
        <v>362</v>
      </c>
      <c r="O26" s="1047"/>
      <c r="P26" s="1047"/>
      <c r="Q26" s="1047"/>
      <c r="R26" s="1047"/>
      <c r="S26" s="1047"/>
      <c r="T26" s="1047"/>
      <c r="U26" s="1047"/>
      <c r="V26" s="1047" t="s">
        <v>265</v>
      </c>
      <c r="W26" s="1047"/>
      <c r="X26" s="1047"/>
      <c r="Y26" s="1047"/>
      <c r="Z26" s="1047"/>
      <c r="AA26" s="1047"/>
      <c r="AB26" s="1047"/>
      <c r="AC26" s="1132"/>
    </row>
    <row r="27" spans="2:29" ht="22.5" customHeight="1" x14ac:dyDescent="0.2">
      <c r="B27" s="1046" t="s">
        <v>742</v>
      </c>
      <c r="C27" s="1047"/>
      <c r="D27" s="1047"/>
      <c r="E27" s="1047"/>
      <c r="F27" s="1047"/>
      <c r="G27" s="1047"/>
      <c r="H27" s="1047"/>
      <c r="I27" s="774" t="s">
        <v>2</v>
      </c>
      <c r="J27" s="774"/>
      <c r="K27" s="774"/>
      <c r="L27" s="774"/>
      <c r="M27" s="774"/>
      <c r="N27" s="1047" t="s">
        <v>363</v>
      </c>
      <c r="O27" s="1047"/>
      <c r="P27" s="1047"/>
      <c r="Q27" s="1047"/>
      <c r="R27" s="1047"/>
      <c r="S27" s="1047"/>
      <c r="T27" s="1047"/>
      <c r="U27" s="1047"/>
      <c r="V27" s="1047" t="s">
        <v>265</v>
      </c>
      <c r="W27" s="1047"/>
      <c r="X27" s="1047"/>
      <c r="Y27" s="1047"/>
      <c r="Z27" s="1047"/>
      <c r="AA27" s="1047"/>
      <c r="AB27" s="1047"/>
      <c r="AC27" s="1132"/>
    </row>
    <row r="28" spans="2:29" ht="22.5" customHeight="1" x14ac:dyDescent="0.2">
      <c r="B28" s="1046" t="s">
        <v>743</v>
      </c>
      <c r="C28" s="1047"/>
      <c r="D28" s="1047"/>
      <c r="E28" s="1047"/>
      <c r="F28" s="1047"/>
      <c r="G28" s="1047"/>
      <c r="H28" s="1047"/>
      <c r="I28" s="774" t="s">
        <v>2</v>
      </c>
      <c r="J28" s="774"/>
      <c r="K28" s="774"/>
      <c r="L28" s="774"/>
      <c r="M28" s="774"/>
      <c r="N28" s="1047" t="s">
        <v>349</v>
      </c>
      <c r="O28" s="1047"/>
      <c r="P28" s="1047"/>
      <c r="Q28" s="1047"/>
      <c r="R28" s="1047"/>
      <c r="S28" s="1047"/>
      <c r="T28" s="1047"/>
      <c r="U28" s="1047"/>
      <c r="V28" s="1134" t="s">
        <v>1087</v>
      </c>
      <c r="W28" s="1134"/>
      <c r="X28" s="1134"/>
      <c r="Y28" s="1134"/>
      <c r="Z28" s="1134"/>
      <c r="AA28" s="1134"/>
      <c r="AB28" s="1134"/>
      <c r="AC28" s="1135"/>
    </row>
    <row r="29" spans="2:29" ht="29.4" customHeight="1" x14ac:dyDescent="0.2">
      <c r="B29" s="1046"/>
      <c r="C29" s="1047"/>
      <c r="D29" s="1047"/>
      <c r="E29" s="1047"/>
      <c r="F29" s="1047"/>
      <c r="G29" s="1047"/>
      <c r="H29" s="1047"/>
      <c r="I29" s="774"/>
      <c r="J29" s="774"/>
      <c r="K29" s="774"/>
      <c r="L29" s="774"/>
      <c r="M29" s="774"/>
      <c r="N29" s="1047"/>
      <c r="O29" s="1047"/>
      <c r="P29" s="1047"/>
      <c r="Q29" s="1047"/>
      <c r="R29" s="1047"/>
      <c r="S29" s="1047"/>
      <c r="T29" s="1047"/>
      <c r="U29" s="1047"/>
      <c r="V29" s="1134"/>
      <c r="W29" s="1134"/>
      <c r="X29" s="1134"/>
      <c r="Y29" s="1134"/>
      <c r="Z29" s="1134"/>
      <c r="AA29" s="1134"/>
      <c r="AB29" s="1134"/>
      <c r="AC29" s="1135"/>
    </row>
    <row r="30" spans="2:29" ht="22.5" customHeight="1" x14ac:dyDescent="0.2">
      <c r="B30" s="1046" t="s">
        <v>744</v>
      </c>
      <c r="C30" s="1047"/>
      <c r="D30" s="1047"/>
      <c r="E30" s="1047"/>
      <c r="F30" s="1047"/>
      <c r="G30" s="1047"/>
      <c r="H30" s="1047"/>
      <c r="I30" s="774" t="s">
        <v>2</v>
      </c>
      <c r="J30" s="774"/>
      <c r="K30" s="774"/>
      <c r="L30" s="774"/>
      <c r="M30" s="774"/>
      <c r="N30" s="1047" t="s">
        <v>350</v>
      </c>
      <c r="O30" s="1047"/>
      <c r="P30" s="1047"/>
      <c r="Q30" s="1047"/>
      <c r="R30" s="1047"/>
      <c r="S30" s="1047"/>
      <c r="T30" s="1047"/>
      <c r="U30" s="1047"/>
      <c r="V30" s="1047" t="s">
        <v>265</v>
      </c>
      <c r="W30" s="1047"/>
      <c r="X30" s="1047"/>
      <c r="Y30" s="1047"/>
      <c r="Z30" s="1047"/>
      <c r="AA30" s="1047"/>
      <c r="AB30" s="1047"/>
      <c r="AC30" s="1132"/>
    </row>
    <row r="31" spans="2:29" ht="22.5" customHeight="1" x14ac:dyDescent="0.2">
      <c r="B31" s="1046" t="s">
        <v>745</v>
      </c>
      <c r="C31" s="1047"/>
      <c r="D31" s="1047"/>
      <c r="E31" s="1047"/>
      <c r="F31" s="1047"/>
      <c r="G31" s="1047"/>
      <c r="H31" s="1047"/>
      <c r="I31" s="774" t="s">
        <v>2</v>
      </c>
      <c r="J31" s="774"/>
      <c r="K31" s="774"/>
      <c r="L31" s="774"/>
      <c r="M31" s="774"/>
      <c r="N31" s="1047" t="s">
        <v>351</v>
      </c>
      <c r="O31" s="1047"/>
      <c r="P31" s="1047"/>
      <c r="Q31" s="1047"/>
      <c r="R31" s="1047"/>
      <c r="S31" s="1047"/>
      <c r="T31" s="1047"/>
      <c r="U31" s="1047"/>
      <c r="V31" s="1047" t="s">
        <v>265</v>
      </c>
      <c r="W31" s="1047"/>
      <c r="X31" s="1047"/>
      <c r="Y31" s="1047"/>
      <c r="Z31" s="1047"/>
      <c r="AA31" s="1047"/>
      <c r="AB31" s="1047"/>
      <c r="AC31" s="1132"/>
    </row>
    <row r="32" spans="2:29" ht="22.5" customHeight="1" x14ac:dyDescent="0.2">
      <c r="B32" s="1046" t="s">
        <v>746</v>
      </c>
      <c r="C32" s="1047"/>
      <c r="D32" s="1047"/>
      <c r="E32" s="1047"/>
      <c r="F32" s="1047"/>
      <c r="G32" s="1047"/>
      <c r="H32" s="1047"/>
      <c r="I32" s="774" t="s">
        <v>2</v>
      </c>
      <c r="J32" s="774"/>
      <c r="K32" s="774"/>
      <c r="L32" s="774"/>
      <c r="M32" s="774"/>
      <c r="N32" s="1047" t="s">
        <v>364</v>
      </c>
      <c r="O32" s="1047"/>
      <c r="P32" s="1047"/>
      <c r="Q32" s="1047"/>
      <c r="R32" s="1047"/>
      <c r="S32" s="1047"/>
      <c r="T32" s="1047"/>
      <c r="U32" s="1047"/>
      <c r="V32" s="1047" t="s">
        <v>265</v>
      </c>
      <c r="W32" s="1047"/>
      <c r="X32" s="1047"/>
      <c r="Y32" s="1047"/>
      <c r="Z32" s="1047"/>
      <c r="AA32" s="1047"/>
      <c r="AB32" s="1047"/>
      <c r="AC32" s="1132"/>
    </row>
    <row r="33" spans="1:29" ht="22.5" customHeight="1" x14ac:dyDescent="0.2">
      <c r="B33" s="1046" t="s">
        <v>983</v>
      </c>
      <c r="C33" s="1047"/>
      <c r="D33" s="1047"/>
      <c r="E33" s="1047"/>
      <c r="F33" s="1047"/>
      <c r="G33" s="1047"/>
      <c r="H33" s="1047"/>
      <c r="I33" s="774" t="s">
        <v>719</v>
      </c>
      <c r="J33" s="774"/>
      <c r="K33" s="774"/>
      <c r="L33" s="774"/>
      <c r="M33" s="774"/>
      <c r="N33" s="1047" t="s">
        <v>345</v>
      </c>
      <c r="O33" s="1047"/>
      <c r="P33" s="1047"/>
      <c r="Q33" s="1047"/>
      <c r="R33" s="1047"/>
      <c r="S33" s="1047"/>
      <c r="T33" s="1047"/>
      <c r="U33" s="1047"/>
      <c r="V33" s="1047" t="s">
        <v>265</v>
      </c>
      <c r="W33" s="1047"/>
      <c r="X33" s="1047"/>
      <c r="Y33" s="1047"/>
      <c r="Z33" s="1047"/>
      <c r="AA33" s="1047"/>
      <c r="AB33" s="1047"/>
      <c r="AC33" s="1132"/>
    </row>
    <row r="34" spans="1:29" ht="22.5" customHeight="1" x14ac:dyDescent="0.2">
      <c r="B34" s="1046" t="s">
        <v>729</v>
      </c>
      <c r="C34" s="1047"/>
      <c r="D34" s="1047"/>
      <c r="E34" s="1047"/>
      <c r="F34" s="1047"/>
      <c r="G34" s="1047"/>
      <c r="H34" s="1047"/>
      <c r="I34" s="774" t="s">
        <v>2</v>
      </c>
      <c r="J34" s="774"/>
      <c r="K34" s="774"/>
      <c r="L34" s="774"/>
      <c r="M34" s="774"/>
      <c r="N34" s="1047" t="s">
        <v>361</v>
      </c>
      <c r="O34" s="1047"/>
      <c r="P34" s="1047"/>
      <c r="Q34" s="1047"/>
      <c r="R34" s="1047"/>
      <c r="S34" s="1047"/>
      <c r="T34" s="1047"/>
      <c r="U34" s="1047"/>
      <c r="V34" s="1047" t="s">
        <v>265</v>
      </c>
      <c r="W34" s="1047"/>
      <c r="X34" s="1047"/>
      <c r="Y34" s="1047"/>
      <c r="Z34" s="1047"/>
      <c r="AA34" s="1047"/>
      <c r="AB34" s="1047"/>
      <c r="AC34" s="1132"/>
    </row>
    <row r="35" spans="1:29" ht="22.5" customHeight="1" x14ac:dyDescent="0.2">
      <c r="B35" s="1046" t="s">
        <v>730</v>
      </c>
      <c r="C35" s="1047"/>
      <c r="D35" s="1047"/>
      <c r="E35" s="1047"/>
      <c r="F35" s="1047"/>
      <c r="G35" s="1047"/>
      <c r="H35" s="1047"/>
      <c r="I35" s="774" t="s">
        <v>719</v>
      </c>
      <c r="J35" s="774"/>
      <c r="K35" s="774"/>
      <c r="L35" s="774"/>
      <c r="M35" s="774"/>
      <c r="N35" s="1047" t="s">
        <v>346</v>
      </c>
      <c r="O35" s="1047"/>
      <c r="P35" s="1047"/>
      <c r="Q35" s="1047"/>
      <c r="R35" s="1047"/>
      <c r="S35" s="1047"/>
      <c r="T35" s="1047"/>
      <c r="U35" s="1047"/>
      <c r="V35" s="1047" t="s">
        <v>265</v>
      </c>
      <c r="W35" s="1047"/>
      <c r="X35" s="1047"/>
      <c r="Y35" s="1047"/>
      <c r="Z35" s="1047"/>
      <c r="AA35" s="1047"/>
      <c r="AB35" s="1047"/>
      <c r="AC35" s="1132"/>
    </row>
    <row r="36" spans="1:29" ht="22.5" customHeight="1" x14ac:dyDescent="0.2">
      <c r="B36" s="1046" t="s">
        <v>731</v>
      </c>
      <c r="C36" s="1047"/>
      <c r="D36" s="1047"/>
      <c r="E36" s="1047"/>
      <c r="F36" s="1047"/>
      <c r="G36" s="1047"/>
      <c r="H36" s="1047"/>
      <c r="I36" s="774" t="s">
        <v>2</v>
      </c>
      <c r="J36" s="774"/>
      <c r="K36" s="774"/>
      <c r="L36" s="774"/>
      <c r="M36" s="774"/>
      <c r="N36" s="1047" t="s">
        <v>347</v>
      </c>
      <c r="O36" s="1047"/>
      <c r="P36" s="1047"/>
      <c r="Q36" s="1047"/>
      <c r="R36" s="1047"/>
      <c r="S36" s="1047"/>
      <c r="T36" s="1047"/>
      <c r="U36" s="1047"/>
      <c r="V36" s="1047" t="s">
        <v>732</v>
      </c>
      <c r="W36" s="1047"/>
      <c r="X36" s="1047"/>
      <c r="Y36" s="1047"/>
      <c r="Z36" s="1047"/>
      <c r="AA36" s="1047"/>
      <c r="AB36" s="1047"/>
      <c r="AC36" s="1132"/>
    </row>
    <row r="37" spans="1:29" ht="22.5" customHeight="1" x14ac:dyDescent="0.2">
      <c r="B37" s="1136" t="s">
        <v>747</v>
      </c>
      <c r="C37" s="1137"/>
      <c r="D37" s="1137"/>
      <c r="E37" s="1137"/>
      <c r="F37" s="1137"/>
      <c r="G37" s="1137"/>
      <c r="H37" s="1137"/>
      <c r="I37" s="1138" t="s">
        <v>2</v>
      </c>
      <c r="J37" s="1138"/>
      <c r="K37" s="1138"/>
      <c r="L37" s="1138"/>
      <c r="M37" s="1138"/>
      <c r="N37" s="1137" t="s">
        <v>353</v>
      </c>
      <c r="O37" s="1137"/>
      <c r="P37" s="1137"/>
      <c r="Q37" s="1137"/>
      <c r="R37" s="1137"/>
      <c r="S37" s="1137"/>
      <c r="T37" s="1137"/>
      <c r="U37" s="1137"/>
      <c r="V37" s="1137" t="s">
        <v>367</v>
      </c>
      <c r="W37" s="1137"/>
      <c r="X37" s="1137"/>
      <c r="Y37" s="1137"/>
      <c r="Z37" s="1137"/>
      <c r="AA37" s="1137"/>
      <c r="AB37" s="1137"/>
      <c r="AC37" s="1139"/>
    </row>
    <row r="46" spans="1:29" ht="22.5" customHeight="1" x14ac:dyDescent="0.2">
      <c r="A46" s="108"/>
      <c r="C46" s="108"/>
      <c r="E46" s="108"/>
    </row>
    <row r="47" spans="1:29" ht="22.5" customHeight="1" x14ac:dyDescent="0.2">
      <c r="A47" s="108"/>
      <c r="C47" s="108"/>
      <c r="E47" s="108"/>
    </row>
    <row r="48" spans="1:29" ht="22.5" customHeight="1" x14ac:dyDescent="0.2">
      <c r="A48" s="108"/>
      <c r="C48" s="108"/>
      <c r="E48" s="108"/>
    </row>
    <row r="49" spans="1:5" ht="22.5" customHeight="1" x14ac:dyDescent="0.2">
      <c r="A49" s="108"/>
      <c r="C49" s="108"/>
      <c r="E49" s="108"/>
    </row>
    <row r="50" spans="1:5" ht="22.5" customHeight="1" x14ac:dyDescent="0.2">
      <c r="A50" s="108"/>
      <c r="C50" s="108"/>
      <c r="E50" s="108"/>
    </row>
    <row r="51" spans="1:5" ht="22.5" customHeight="1" x14ac:dyDescent="0.2">
      <c r="A51" s="108"/>
      <c r="C51" s="108"/>
      <c r="E51" s="108"/>
    </row>
    <row r="52" spans="1:5" ht="22.5" customHeight="1" x14ac:dyDescent="0.2">
      <c r="A52" s="108"/>
      <c r="C52" s="108"/>
      <c r="E52" s="108"/>
    </row>
    <row r="53" spans="1:5" ht="22.5" customHeight="1" x14ac:dyDescent="0.2">
      <c r="A53" s="108"/>
      <c r="C53" s="108"/>
      <c r="E53" s="108"/>
    </row>
    <row r="54" spans="1:5" ht="22.5" customHeight="1" x14ac:dyDescent="0.2">
      <c r="A54" s="108"/>
      <c r="C54" s="108"/>
      <c r="E54" s="108"/>
    </row>
    <row r="55" spans="1:5" ht="22.5" customHeight="1" x14ac:dyDescent="0.2">
      <c r="A55" s="108"/>
    </row>
    <row r="56" spans="1:5" ht="22.5" customHeight="1" x14ac:dyDescent="0.2">
      <c r="A56" s="108"/>
      <c r="C56" s="108"/>
      <c r="E56" s="108"/>
    </row>
    <row r="57" spans="1:5" ht="22.5" customHeight="1" x14ac:dyDescent="0.2">
      <c r="A57" s="108"/>
      <c r="C57" s="108"/>
      <c r="E57" s="108"/>
    </row>
    <row r="58" spans="1:5" ht="22.5" customHeight="1" x14ac:dyDescent="0.2">
      <c r="A58" s="108"/>
      <c r="C58" s="108"/>
      <c r="E58" s="108"/>
    </row>
    <row r="59" spans="1:5" ht="22.5" customHeight="1" x14ac:dyDescent="0.2">
      <c r="A59" s="108"/>
      <c r="C59" s="108"/>
      <c r="E59" s="108"/>
    </row>
    <row r="60" spans="1:5" ht="22.5" customHeight="1" x14ac:dyDescent="0.2">
      <c r="A60" s="108"/>
      <c r="C60" s="108"/>
      <c r="E60" s="108"/>
    </row>
    <row r="61" spans="1:5" ht="22.5" customHeight="1" x14ac:dyDescent="0.2">
      <c r="A61" s="108"/>
      <c r="C61" s="108"/>
      <c r="E61" s="108"/>
    </row>
    <row r="62" spans="1:5" ht="22.5" customHeight="1" x14ac:dyDescent="0.2">
      <c r="A62" s="108"/>
      <c r="C62" s="108"/>
      <c r="E62" s="108"/>
    </row>
    <row r="63" spans="1:5" ht="22.5" customHeight="1" x14ac:dyDescent="0.2">
      <c r="A63" s="108"/>
      <c r="C63" s="108"/>
      <c r="E63" s="108"/>
    </row>
    <row r="64" spans="1:5" ht="22.5" customHeight="1" x14ac:dyDescent="0.2">
      <c r="A64" s="108"/>
      <c r="C64" s="108"/>
      <c r="E64" s="108"/>
    </row>
    <row r="65" spans="1:5" ht="22.5" customHeight="1" x14ac:dyDescent="0.2">
      <c r="A65" s="108"/>
      <c r="C65" s="108"/>
      <c r="E65" s="108"/>
    </row>
    <row r="66" spans="1:5" ht="22.5" customHeight="1" x14ac:dyDescent="0.2">
      <c r="A66" s="108"/>
      <c r="C66" s="108"/>
      <c r="E66" s="108"/>
    </row>
    <row r="67" spans="1:5" ht="22.5" customHeight="1" x14ac:dyDescent="0.2">
      <c r="A67" s="108"/>
      <c r="C67" s="108"/>
      <c r="E67" s="108"/>
    </row>
    <row r="68" spans="1:5" ht="22.5" customHeight="1" x14ac:dyDescent="0.2">
      <c r="A68" s="108"/>
      <c r="C68" s="108"/>
      <c r="E68" s="108"/>
    </row>
    <row r="69" spans="1:5" ht="22.5" customHeight="1" x14ac:dyDescent="0.2">
      <c r="A69" s="108"/>
      <c r="C69" s="108"/>
      <c r="E69" s="108"/>
    </row>
    <row r="70" spans="1:5" ht="22.5" customHeight="1" x14ac:dyDescent="0.2">
      <c r="A70" s="108"/>
      <c r="C70" s="108"/>
      <c r="E70" s="108"/>
    </row>
    <row r="71" spans="1:5" ht="22.5" customHeight="1" x14ac:dyDescent="0.2">
      <c r="A71" s="108"/>
      <c r="C71" s="108"/>
      <c r="E71" s="108"/>
    </row>
    <row r="72" spans="1:5" ht="22.5" customHeight="1" x14ac:dyDescent="0.2">
      <c r="A72" s="108"/>
      <c r="C72" s="108"/>
      <c r="E72" s="108"/>
    </row>
    <row r="73" spans="1:5" ht="22.5" customHeight="1" x14ac:dyDescent="0.2">
      <c r="A73" s="108"/>
      <c r="C73" s="108"/>
      <c r="E73" s="108"/>
    </row>
    <row r="74" spans="1:5" ht="22.5" customHeight="1" x14ac:dyDescent="0.2">
      <c r="A74" s="108"/>
      <c r="C74" s="108"/>
      <c r="E74" s="108"/>
    </row>
    <row r="75" spans="1:5" ht="22.5" customHeight="1" x14ac:dyDescent="0.2">
      <c r="A75" s="108"/>
      <c r="C75" s="108"/>
      <c r="E75" s="108"/>
    </row>
    <row r="76" spans="1:5" ht="22.5" customHeight="1" x14ac:dyDescent="0.2">
      <c r="A76" s="108"/>
      <c r="C76" s="108"/>
      <c r="E76" s="108"/>
    </row>
    <row r="77" spans="1:5" ht="22.5" customHeight="1" x14ac:dyDescent="0.2">
      <c r="A77" s="108"/>
      <c r="C77" s="108"/>
      <c r="E77" s="108"/>
    </row>
    <row r="78" spans="1:5" ht="22.5" customHeight="1" x14ac:dyDescent="0.2">
      <c r="A78" s="108"/>
      <c r="C78" s="108"/>
      <c r="E78" s="108"/>
    </row>
    <row r="79" spans="1:5" ht="22.5" customHeight="1" x14ac:dyDescent="0.2">
      <c r="A79" s="108"/>
      <c r="C79" s="108"/>
      <c r="E79" s="108"/>
    </row>
    <row r="80" spans="1:5" ht="22.5" customHeight="1" x14ac:dyDescent="0.2">
      <c r="A80" s="108"/>
      <c r="C80" s="108"/>
      <c r="E80" s="108"/>
    </row>
    <row r="81" spans="1:5" ht="22.5" customHeight="1" x14ac:dyDescent="0.2">
      <c r="A81" s="108"/>
      <c r="C81" s="108"/>
      <c r="E81" s="108"/>
    </row>
    <row r="82" spans="1:5" ht="22.5" customHeight="1" x14ac:dyDescent="0.2">
      <c r="A82" s="108"/>
      <c r="C82" s="108"/>
      <c r="E82" s="108"/>
    </row>
    <row r="83" spans="1:5" ht="22.5" customHeight="1" x14ac:dyDescent="0.2">
      <c r="A83" s="108"/>
      <c r="C83" s="108"/>
      <c r="E83" s="108"/>
    </row>
    <row r="84" spans="1:5" ht="22.5" customHeight="1" x14ac:dyDescent="0.2">
      <c r="A84" s="108"/>
      <c r="C84" s="108"/>
      <c r="E84" s="108"/>
    </row>
    <row r="85" spans="1:5" ht="22.5" customHeight="1" x14ac:dyDescent="0.2">
      <c r="A85" s="108"/>
      <c r="C85" s="108"/>
      <c r="E85" s="108"/>
    </row>
    <row r="86" spans="1:5" ht="22.5" customHeight="1" x14ac:dyDescent="0.2">
      <c r="A86" s="108"/>
      <c r="C86" s="108"/>
      <c r="E86" s="108"/>
    </row>
    <row r="87" spans="1:5" ht="22.5" customHeight="1" x14ac:dyDescent="0.2">
      <c r="A87" s="108"/>
      <c r="C87" s="108"/>
      <c r="E87" s="108"/>
    </row>
    <row r="88" spans="1:5" ht="22.5" customHeight="1" x14ac:dyDescent="0.2">
      <c r="A88" s="108"/>
      <c r="C88" s="108"/>
      <c r="E88" s="108"/>
    </row>
    <row r="89" spans="1:5" ht="22.5" customHeight="1" x14ac:dyDescent="0.2">
      <c r="A89" s="108"/>
      <c r="C89" s="108"/>
      <c r="E89" s="108"/>
    </row>
    <row r="90" spans="1:5" ht="22.5" customHeight="1" x14ac:dyDescent="0.2">
      <c r="A90" s="108"/>
      <c r="C90" s="108"/>
      <c r="E90" s="108"/>
    </row>
    <row r="91" spans="1:5" ht="22.5" customHeight="1" x14ac:dyDescent="0.2">
      <c r="A91" s="108"/>
      <c r="C91" s="108"/>
      <c r="E91" s="108"/>
    </row>
    <row r="92" spans="1:5" ht="22.5" customHeight="1" x14ac:dyDescent="0.2">
      <c r="A92" s="108"/>
      <c r="C92" s="108"/>
      <c r="E92" s="108"/>
    </row>
    <row r="93" spans="1:5" ht="22.5" customHeight="1" x14ac:dyDescent="0.2">
      <c r="A93" s="108"/>
      <c r="C93" s="108"/>
      <c r="E93" s="108"/>
    </row>
    <row r="94" spans="1:5" ht="22.5" customHeight="1" x14ac:dyDescent="0.2">
      <c r="A94" s="108"/>
      <c r="C94" s="108"/>
      <c r="E94" s="108"/>
    </row>
    <row r="95" spans="1:5" ht="22.5" customHeight="1" x14ac:dyDescent="0.2">
      <c r="A95" s="108"/>
      <c r="C95" s="108"/>
      <c r="E95" s="108"/>
    </row>
    <row r="96" spans="1:5" ht="22.5" customHeight="1" x14ac:dyDescent="0.2">
      <c r="A96" s="108"/>
      <c r="C96" s="108"/>
      <c r="E96" s="108"/>
    </row>
    <row r="97" spans="1:5" ht="22.5" customHeight="1" x14ac:dyDescent="0.2">
      <c r="A97" s="108"/>
      <c r="C97" s="108"/>
      <c r="E97" s="108"/>
    </row>
    <row r="98" spans="1:5" ht="22.5" customHeight="1" x14ac:dyDescent="0.2">
      <c r="A98" s="108"/>
      <c r="C98" s="108"/>
      <c r="E98" s="108"/>
    </row>
    <row r="99" spans="1:5" ht="22.5" customHeight="1" x14ac:dyDescent="0.2">
      <c r="A99" s="108"/>
      <c r="C99" s="108"/>
      <c r="E99" s="108"/>
    </row>
    <row r="100" spans="1:5" ht="22.5" customHeight="1" x14ac:dyDescent="0.2">
      <c r="A100" s="108"/>
      <c r="C100" s="108"/>
      <c r="E100" s="108"/>
    </row>
    <row r="101" spans="1:5" ht="22.5" customHeight="1" x14ac:dyDescent="0.2">
      <c r="A101" s="108"/>
      <c r="C101" s="108"/>
      <c r="E101" s="108"/>
    </row>
    <row r="102" spans="1:5" ht="22.5" customHeight="1" x14ac:dyDescent="0.2">
      <c r="A102" s="108"/>
      <c r="C102" s="108"/>
      <c r="E102" s="108"/>
    </row>
    <row r="103" spans="1:5" ht="22.5" customHeight="1" x14ac:dyDescent="0.2">
      <c r="A103" s="108"/>
      <c r="C103" s="108"/>
      <c r="E103" s="108"/>
    </row>
    <row r="104" spans="1:5" ht="22.5" customHeight="1" x14ac:dyDescent="0.2">
      <c r="A104" s="108"/>
      <c r="C104" s="108"/>
      <c r="E104" s="108"/>
    </row>
    <row r="105" spans="1:5" ht="22.5" customHeight="1" x14ac:dyDescent="0.2">
      <c r="A105" s="108"/>
      <c r="C105" s="108"/>
      <c r="E105" s="108"/>
    </row>
    <row r="106" spans="1:5" ht="22.5" customHeight="1" x14ac:dyDescent="0.2">
      <c r="A106" s="108"/>
      <c r="C106" s="108"/>
      <c r="E106" s="108"/>
    </row>
    <row r="107" spans="1:5" ht="22.5" customHeight="1" x14ac:dyDescent="0.2">
      <c r="A107" s="108"/>
      <c r="C107" s="108"/>
      <c r="E107" s="108"/>
    </row>
    <row r="108" spans="1:5" ht="22.5" customHeight="1" x14ac:dyDescent="0.2">
      <c r="A108" s="108"/>
      <c r="C108" s="108"/>
      <c r="E108" s="108"/>
    </row>
    <row r="109" spans="1:5" ht="22.5" customHeight="1" x14ac:dyDescent="0.2">
      <c r="A109" s="108"/>
      <c r="C109" s="108"/>
      <c r="E109" s="108"/>
    </row>
    <row r="110" spans="1:5" ht="22.5" customHeight="1" x14ac:dyDescent="0.2">
      <c r="A110" s="108"/>
      <c r="C110" s="108"/>
      <c r="E110" s="108"/>
    </row>
    <row r="111" spans="1:5" ht="22.5" customHeight="1" x14ac:dyDescent="0.2">
      <c r="A111" s="108"/>
      <c r="C111" s="108"/>
      <c r="E111" s="108"/>
    </row>
    <row r="112" spans="1:5" ht="22.5" customHeight="1" x14ac:dyDescent="0.2">
      <c r="A112" s="108"/>
      <c r="C112" s="108"/>
      <c r="E112" s="108"/>
    </row>
    <row r="113" spans="1:5" ht="22.5" customHeight="1" x14ac:dyDescent="0.2">
      <c r="A113" s="108"/>
      <c r="C113" s="108"/>
      <c r="E113" s="108"/>
    </row>
    <row r="114" spans="1:5" ht="22.5" customHeight="1" x14ac:dyDescent="0.2">
      <c r="A114" s="108"/>
      <c r="C114" s="108"/>
      <c r="E114" s="108"/>
    </row>
    <row r="115" spans="1:5" ht="22.5" customHeight="1" x14ac:dyDescent="0.2">
      <c r="A115" s="108"/>
      <c r="C115" s="108"/>
      <c r="E115" s="108"/>
    </row>
    <row r="116" spans="1:5" ht="22.5" customHeight="1" x14ac:dyDescent="0.2">
      <c r="A116" s="108"/>
      <c r="C116" s="108"/>
      <c r="E116" s="108"/>
    </row>
    <row r="117" spans="1:5" ht="22.5" customHeight="1" x14ac:dyDescent="0.2">
      <c r="A117" s="108"/>
      <c r="C117" s="108"/>
      <c r="E117" s="108"/>
    </row>
    <row r="118" spans="1:5" ht="22.5" customHeight="1" x14ac:dyDescent="0.2">
      <c r="A118" s="108"/>
      <c r="C118" s="108"/>
      <c r="E118" s="108"/>
    </row>
    <row r="119" spans="1:5" ht="22.5" customHeight="1" x14ac:dyDescent="0.2">
      <c r="A119" s="108"/>
      <c r="C119" s="108"/>
      <c r="E119" s="108"/>
    </row>
    <row r="120" spans="1:5" ht="22.5" customHeight="1" x14ac:dyDescent="0.2">
      <c r="A120" s="108"/>
      <c r="C120" s="108"/>
      <c r="E120" s="108"/>
    </row>
    <row r="121" spans="1:5" ht="22.5" customHeight="1" x14ac:dyDescent="0.2">
      <c r="A121" s="108"/>
      <c r="C121" s="108"/>
      <c r="E121" s="108"/>
    </row>
    <row r="122" spans="1:5" ht="22.5" customHeight="1" x14ac:dyDescent="0.2">
      <c r="A122" s="108"/>
      <c r="C122" s="108"/>
      <c r="E122" s="108"/>
    </row>
    <row r="123" spans="1:5" ht="22.5" customHeight="1" x14ac:dyDescent="0.2">
      <c r="A123" s="108"/>
      <c r="C123" s="108"/>
      <c r="E123" s="108"/>
    </row>
    <row r="124" spans="1:5" ht="22.5" customHeight="1" x14ac:dyDescent="0.2">
      <c r="A124" s="108"/>
      <c r="C124" s="108"/>
      <c r="E124" s="108"/>
    </row>
    <row r="125" spans="1:5" ht="22.5" customHeight="1" x14ac:dyDescent="0.2">
      <c r="A125" s="108"/>
      <c r="C125" s="108"/>
      <c r="E125" s="108"/>
    </row>
    <row r="126" spans="1:5" ht="22.5" customHeight="1" x14ac:dyDescent="0.2">
      <c r="A126" s="108"/>
      <c r="C126" s="108"/>
      <c r="E126" s="108"/>
    </row>
    <row r="127" spans="1:5" ht="22.5" customHeight="1" x14ac:dyDescent="0.2">
      <c r="A127" s="108"/>
      <c r="C127" s="108"/>
      <c r="E127" s="108"/>
    </row>
    <row r="128" spans="1:5" ht="22.5" customHeight="1" x14ac:dyDescent="0.2">
      <c r="A128" s="108"/>
      <c r="C128" s="108"/>
      <c r="E128" s="108"/>
    </row>
    <row r="129" spans="1:5" ht="22.5" customHeight="1" x14ac:dyDescent="0.2">
      <c r="A129" s="108"/>
      <c r="C129" s="108"/>
      <c r="E129" s="108"/>
    </row>
    <row r="130" spans="1:5" ht="22.5" customHeight="1" x14ac:dyDescent="0.2">
      <c r="A130" s="108"/>
      <c r="C130" s="108"/>
      <c r="E130" s="108"/>
    </row>
    <row r="131" spans="1:5" ht="22.5" customHeight="1" x14ac:dyDescent="0.2">
      <c r="A131" s="108"/>
      <c r="C131" s="108"/>
      <c r="E131" s="108"/>
    </row>
    <row r="132" spans="1:5" ht="22.5" customHeight="1" x14ac:dyDescent="0.2">
      <c r="A132" s="108"/>
      <c r="C132" s="108"/>
      <c r="E132" s="108"/>
    </row>
    <row r="133" spans="1:5" ht="22.5" customHeight="1" x14ac:dyDescent="0.2">
      <c r="A133" s="108"/>
      <c r="C133" s="108"/>
      <c r="E133" s="108"/>
    </row>
    <row r="134" spans="1:5" ht="22.5" customHeight="1" x14ac:dyDescent="0.2">
      <c r="A134" s="108"/>
      <c r="C134" s="108"/>
      <c r="E134" s="108"/>
    </row>
    <row r="135" spans="1:5" ht="22.5" customHeight="1" x14ac:dyDescent="0.2">
      <c r="A135" s="108"/>
    </row>
    <row r="136" spans="1:5" ht="22.5" customHeight="1" x14ac:dyDescent="0.2">
      <c r="A136" s="108"/>
    </row>
    <row r="137" spans="1:5" ht="22.5" customHeight="1" x14ac:dyDescent="0.2">
      <c r="A137" s="108"/>
    </row>
    <row r="138" spans="1:5" ht="22.5" customHeight="1" x14ac:dyDescent="0.2">
      <c r="A138" s="108"/>
    </row>
    <row r="139" spans="1:5" ht="22.5" customHeight="1" x14ac:dyDescent="0.2">
      <c r="A139" s="108"/>
    </row>
    <row r="140" spans="1:5" ht="22.5" customHeight="1" x14ac:dyDescent="0.2">
      <c r="A140" s="108"/>
    </row>
    <row r="141" spans="1:5" ht="22.5" customHeight="1" x14ac:dyDescent="0.2">
      <c r="A141" s="108"/>
    </row>
    <row r="142" spans="1:5" ht="22.5" customHeight="1" x14ac:dyDescent="0.2">
      <c r="A142" s="108"/>
    </row>
    <row r="143" spans="1:5" ht="22.5" customHeight="1" x14ac:dyDescent="0.2">
      <c r="A143" s="108"/>
    </row>
    <row r="144" spans="1:5" ht="22.5" customHeight="1" x14ac:dyDescent="0.2">
      <c r="A144" s="108"/>
    </row>
    <row r="145" spans="1:4" ht="22.5" customHeight="1" x14ac:dyDescent="0.2">
      <c r="A145" s="108"/>
      <c r="D145" s="98"/>
    </row>
    <row r="146" spans="1:4" ht="22.5" customHeight="1" x14ac:dyDescent="0.2">
      <c r="A146" s="108"/>
      <c r="D146" s="98"/>
    </row>
    <row r="147" spans="1:4" ht="22.5" customHeight="1" x14ac:dyDescent="0.2">
      <c r="A147" s="108"/>
      <c r="D147" s="98"/>
    </row>
    <row r="148" spans="1:4" ht="22.5" customHeight="1" x14ac:dyDescent="0.2">
      <c r="A148" s="108"/>
      <c r="D148" s="98"/>
    </row>
    <row r="149" spans="1:4" ht="22.5" customHeight="1" x14ac:dyDescent="0.2">
      <c r="A149" s="108"/>
      <c r="D149" s="98"/>
    </row>
    <row r="150" spans="1:4" ht="22.5" customHeight="1" x14ac:dyDescent="0.2">
      <c r="A150" s="108"/>
      <c r="D150" s="98"/>
    </row>
    <row r="151" spans="1:4" ht="22.5" customHeight="1" x14ac:dyDescent="0.2">
      <c r="A151" s="108"/>
      <c r="D151" s="98"/>
    </row>
    <row r="152" spans="1:4" ht="22.5" customHeight="1" x14ac:dyDescent="0.2">
      <c r="A152" s="108"/>
      <c r="D152" s="98"/>
    </row>
    <row r="153" spans="1:4" ht="22.5" customHeight="1" x14ac:dyDescent="0.2">
      <c r="A153" s="108"/>
      <c r="D153" s="98"/>
    </row>
    <row r="154" spans="1:4" ht="22.5" customHeight="1" x14ac:dyDescent="0.2">
      <c r="A154" s="108"/>
      <c r="D154" s="98"/>
    </row>
    <row r="155" spans="1:4" ht="22.5" customHeight="1" x14ac:dyDescent="0.2">
      <c r="A155" s="108"/>
      <c r="D155" s="98"/>
    </row>
    <row r="156" spans="1:4" ht="22.5" customHeight="1" x14ac:dyDescent="0.2">
      <c r="A156" s="108"/>
      <c r="D156" s="98"/>
    </row>
    <row r="157" spans="1:4" ht="22.5" customHeight="1" x14ac:dyDescent="0.2">
      <c r="A157" s="108"/>
      <c r="D157" s="98"/>
    </row>
    <row r="158" spans="1:4" ht="22.5" customHeight="1" x14ac:dyDescent="0.2">
      <c r="A158" s="108"/>
      <c r="D158" s="98"/>
    </row>
    <row r="159" spans="1:4" ht="22.5" customHeight="1" x14ac:dyDescent="0.2">
      <c r="A159" s="108"/>
      <c r="D159" s="98"/>
    </row>
    <row r="160" spans="1:4" ht="22.5" customHeight="1" x14ac:dyDescent="0.2">
      <c r="A160" s="108"/>
      <c r="D160" s="98"/>
    </row>
    <row r="161" spans="1:4" ht="22.5" customHeight="1" x14ac:dyDescent="0.2">
      <c r="A161" s="108"/>
      <c r="D161" s="98"/>
    </row>
    <row r="162" spans="1:4" ht="22.5" customHeight="1" x14ac:dyDescent="0.2">
      <c r="A162" s="108"/>
      <c r="D162" s="98"/>
    </row>
    <row r="163" spans="1:4" ht="22.5" customHeight="1" x14ac:dyDescent="0.2">
      <c r="A163" s="108"/>
      <c r="D163" s="98"/>
    </row>
    <row r="164" spans="1:4" ht="22.5" customHeight="1" x14ac:dyDescent="0.2">
      <c r="A164" s="108"/>
      <c r="D164" s="98"/>
    </row>
    <row r="165" spans="1:4" ht="22.5" customHeight="1" x14ac:dyDescent="0.2">
      <c r="A165" s="108"/>
      <c r="D165" s="98"/>
    </row>
    <row r="166" spans="1:4" ht="22.5" customHeight="1" x14ac:dyDescent="0.2">
      <c r="A166" s="108"/>
      <c r="D166" s="98"/>
    </row>
    <row r="167" spans="1:4" ht="22.5" customHeight="1" x14ac:dyDescent="0.2">
      <c r="A167" s="108"/>
      <c r="D167" s="98"/>
    </row>
    <row r="168" spans="1:4" ht="22.5" customHeight="1" x14ac:dyDescent="0.2">
      <c r="A168" s="108"/>
      <c r="D168" s="98"/>
    </row>
    <row r="169" spans="1:4" ht="22.5" customHeight="1" x14ac:dyDescent="0.2">
      <c r="A169" s="108"/>
      <c r="D169" s="98"/>
    </row>
    <row r="170" spans="1:4" ht="22.5" customHeight="1" x14ac:dyDescent="0.2">
      <c r="A170" s="108"/>
      <c r="D170" s="98"/>
    </row>
    <row r="171" spans="1:4" ht="22.5" customHeight="1" x14ac:dyDescent="0.2">
      <c r="A171" s="108"/>
      <c r="D171" s="98"/>
    </row>
    <row r="172" spans="1:4" ht="22.5" customHeight="1" x14ac:dyDescent="0.2">
      <c r="A172" s="108"/>
      <c r="D172" s="98"/>
    </row>
    <row r="173" spans="1:4" ht="22.5" customHeight="1" x14ac:dyDescent="0.2">
      <c r="A173" s="108"/>
      <c r="D173" s="98"/>
    </row>
    <row r="174" spans="1:4" ht="22.5" customHeight="1" x14ac:dyDescent="0.2">
      <c r="A174" s="108"/>
      <c r="D174" s="98"/>
    </row>
    <row r="175" spans="1:4" ht="22.5" customHeight="1" x14ac:dyDescent="0.2">
      <c r="A175" s="108"/>
      <c r="D175" s="98"/>
    </row>
  </sheetData>
  <mergeCells count="117">
    <mergeCell ref="V20:AC20"/>
    <mergeCell ref="B32:H32"/>
    <mergeCell ref="I32:M32"/>
    <mergeCell ref="N32:U32"/>
    <mergeCell ref="V32:AC32"/>
    <mergeCell ref="B36:H36"/>
    <mergeCell ref="I36:M36"/>
    <mergeCell ref="N36:U36"/>
    <mergeCell ref="V36:AC36"/>
    <mergeCell ref="B34:H34"/>
    <mergeCell ref="I34:M34"/>
    <mergeCell ref="N34:U34"/>
    <mergeCell ref="V34:AC34"/>
    <mergeCell ref="N24:U24"/>
    <mergeCell ref="V24:AC24"/>
    <mergeCell ref="I33:M33"/>
    <mergeCell ref="V33:AC33"/>
    <mergeCell ref="N22:U22"/>
    <mergeCell ref="V22:AC22"/>
    <mergeCell ref="B22:H22"/>
    <mergeCell ref="I22:M22"/>
    <mergeCell ref="B37:H37"/>
    <mergeCell ref="I37:M37"/>
    <mergeCell ref="N37:U37"/>
    <mergeCell ref="V37:AC37"/>
    <mergeCell ref="I26:M26"/>
    <mergeCell ref="B26:H26"/>
    <mergeCell ref="N26:U26"/>
    <mergeCell ref="V26:AC26"/>
    <mergeCell ref="B30:H30"/>
    <mergeCell ref="I30:M30"/>
    <mergeCell ref="N30:U30"/>
    <mergeCell ref="V30:AC30"/>
    <mergeCell ref="B31:H31"/>
    <mergeCell ref="I31:M31"/>
    <mergeCell ref="N31:U31"/>
    <mergeCell ref="V31:AC31"/>
    <mergeCell ref="I28:M29"/>
    <mergeCell ref="B28:H29"/>
    <mergeCell ref="B35:H35"/>
    <mergeCell ref="I35:M35"/>
    <mergeCell ref="N35:U35"/>
    <mergeCell ref="V35:AC35"/>
    <mergeCell ref="B33:H33"/>
    <mergeCell ref="N33:U33"/>
    <mergeCell ref="I16:M16"/>
    <mergeCell ref="V28:AC29"/>
    <mergeCell ref="N28:U29"/>
    <mergeCell ref="B25:H25"/>
    <mergeCell ref="I25:M25"/>
    <mergeCell ref="N25:U25"/>
    <mergeCell ref="V25:AC25"/>
    <mergeCell ref="B21:H21"/>
    <mergeCell ref="I21:M21"/>
    <mergeCell ref="N21:U21"/>
    <mergeCell ref="V21:AC21"/>
    <mergeCell ref="B23:H23"/>
    <mergeCell ref="I23:M23"/>
    <mergeCell ref="N23:U23"/>
    <mergeCell ref="V23:AC23"/>
    <mergeCell ref="B24:H24"/>
    <mergeCell ref="I24:M24"/>
    <mergeCell ref="B27:H27"/>
    <mergeCell ref="I27:M27"/>
    <mergeCell ref="N27:U27"/>
    <mergeCell ref="V27:AC27"/>
    <mergeCell ref="B20:H20"/>
    <mergeCell ref="I20:M20"/>
    <mergeCell ref="N20:U20"/>
    <mergeCell ref="B18:H19"/>
    <mergeCell ref="I18:M19"/>
    <mergeCell ref="N18:U19"/>
    <mergeCell ref="V18:AC19"/>
    <mergeCell ref="B6:AC7"/>
    <mergeCell ref="O3:R3"/>
    <mergeCell ref="O2:R2"/>
    <mergeCell ref="J2:N2"/>
    <mergeCell ref="J3:N3"/>
    <mergeCell ref="B2:I2"/>
    <mergeCell ref="B3:I3"/>
    <mergeCell ref="S2:W2"/>
    <mergeCell ref="S3:W3"/>
    <mergeCell ref="B17:H17"/>
    <mergeCell ref="I17:M17"/>
    <mergeCell ref="N17:U17"/>
    <mergeCell ref="V17:AC17"/>
    <mergeCell ref="N11:U11"/>
    <mergeCell ref="V9:AC9"/>
    <mergeCell ref="V11:AC11"/>
    <mergeCell ref="B9:H9"/>
    <mergeCell ref="B11:H11"/>
    <mergeCell ref="I9:M9"/>
    <mergeCell ref="I11:M11"/>
    <mergeCell ref="V10:AC10"/>
    <mergeCell ref="N10:U10"/>
    <mergeCell ref="I10:M10"/>
    <mergeCell ref="B10:H10"/>
    <mergeCell ref="N9:U9"/>
    <mergeCell ref="B13:H13"/>
    <mergeCell ref="B14:H14"/>
    <mergeCell ref="B15:H15"/>
    <mergeCell ref="B16:H16"/>
    <mergeCell ref="N12:U12"/>
    <mergeCell ref="V12:AC12"/>
    <mergeCell ref="B12:H12"/>
    <mergeCell ref="I12:M12"/>
    <mergeCell ref="V13:AC13"/>
    <mergeCell ref="V14:AC14"/>
    <mergeCell ref="V15:AC15"/>
    <mergeCell ref="V16:AC16"/>
    <mergeCell ref="N13:U13"/>
    <mergeCell ref="N14:U14"/>
    <mergeCell ref="N15:U15"/>
    <mergeCell ref="N16:U16"/>
    <mergeCell ref="I13:M13"/>
    <mergeCell ref="I14:M14"/>
    <mergeCell ref="I15:M15"/>
  </mergeCells>
  <phoneticPr fontId="2"/>
  <pageMargins left="0.39370078740157483" right="0.78740157480314965" top="0.59055118110236227" bottom="0.59055118110236227" header="0.51181102362204722" footer="0.51181102362204722"/>
  <pageSetup paperSize="9" scale="98" orientation="portrait"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79"/>
  <sheetViews>
    <sheetView view="pageBreakPreview" zoomScale="85" zoomScaleNormal="85" zoomScaleSheetLayoutView="85" workbookViewId="0"/>
  </sheetViews>
  <sheetFormatPr defaultColWidth="3.109375" defaultRowHeight="22.5" customHeight="1" x14ac:dyDescent="0.2"/>
  <cols>
    <col min="1" max="1" width="3.5546875" style="3" bestFit="1" customWidth="1"/>
    <col min="2" max="16384" width="3.109375" style="3"/>
  </cols>
  <sheetData>
    <row r="1" spans="1:29" ht="22.5" customHeight="1" x14ac:dyDescent="0.2">
      <c r="A1" s="246"/>
      <c r="B1" s="15" t="s">
        <v>1180</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row>
    <row r="2" spans="1:29" ht="22.5" customHeight="1" x14ac:dyDescent="0.2">
      <c r="A2" s="246"/>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101" t="s">
        <v>1029</v>
      </c>
    </row>
    <row r="3" spans="1:29" s="98" customFormat="1" ht="22.5" customHeight="1" x14ac:dyDescent="0.2">
      <c r="A3" s="99"/>
      <c r="B3" s="1113" t="s">
        <v>264</v>
      </c>
      <c r="C3" s="1040"/>
      <c r="D3" s="1040"/>
      <c r="E3" s="1040"/>
      <c r="F3" s="1040"/>
      <c r="G3" s="1040"/>
      <c r="H3" s="1040"/>
      <c r="I3" s="1040" t="s">
        <v>262</v>
      </c>
      <c r="J3" s="1040"/>
      <c r="K3" s="1040"/>
      <c r="L3" s="1040"/>
      <c r="M3" s="1040"/>
      <c r="N3" s="1094" t="s">
        <v>718</v>
      </c>
      <c r="O3" s="1095"/>
      <c r="P3" s="1095"/>
      <c r="Q3" s="1095"/>
      <c r="R3" s="1095"/>
      <c r="S3" s="1095"/>
      <c r="T3" s="1095"/>
      <c r="U3" s="1096"/>
      <c r="V3" s="1129" t="s">
        <v>738</v>
      </c>
      <c r="W3" s="1130"/>
      <c r="X3" s="1130"/>
      <c r="Y3" s="1130"/>
      <c r="Z3" s="1130"/>
      <c r="AA3" s="1130"/>
      <c r="AB3" s="1130"/>
      <c r="AC3" s="1131"/>
    </row>
    <row r="4" spans="1:29" s="98" customFormat="1" ht="22.5" customHeight="1" x14ac:dyDescent="0.2">
      <c r="B4" s="1161" t="s">
        <v>733</v>
      </c>
      <c r="C4" s="1162"/>
      <c r="D4" s="1162"/>
      <c r="E4" s="1162"/>
      <c r="F4" s="1162"/>
      <c r="G4" s="1162"/>
      <c r="H4" s="1162"/>
      <c r="I4" s="1163" t="s">
        <v>994</v>
      </c>
      <c r="J4" s="1163"/>
      <c r="K4" s="1163"/>
      <c r="L4" s="1163"/>
      <c r="M4" s="1163"/>
      <c r="N4" s="1162" t="s">
        <v>348</v>
      </c>
      <c r="O4" s="1162"/>
      <c r="P4" s="1162"/>
      <c r="Q4" s="1162"/>
      <c r="R4" s="1162"/>
      <c r="S4" s="1162"/>
      <c r="T4" s="1162"/>
      <c r="U4" s="1162"/>
      <c r="V4" s="1162" t="s">
        <v>265</v>
      </c>
      <c r="W4" s="1162"/>
      <c r="X4" s="1162"/>
      <c r="Y4" s="1162"/>
      <c r="Z4" s="1162"/>
      <c r="AA4" s="1162"/>
      <c r="AB4" s="1162"/>
      <c r="AC4" s="1164"/>
    </row>
    <row r="5" spans="1:29" s="98" customFormat="1" ht="22.5" customHeight="1" x14ac:dyDescent="0.2">
      <c r="B5" s="1046" t="s">
        <v>748</v>
      </c>
      <c r="C5" s="1047"/>
      <c r="D5" s="1047"/>
      <c r="E5" s="1047"/>
      <c r="F5" s="1047"/>
      <c r="G5" s="1047"/>
      <c r="H5" s="1047"/>
      <c r="I5" s="774" t="s">
        <v>2</v>
      </c>
      <c r="J5" s="774"/>
      <c r="K5" s="774"/>
      <c r="L5" s="774"/>
      <c r="M5" s="774"/>
      <c r="N5" s="1047" t="s">
        <v>352</v>
      </c>
      <c r="O5" s="1047"/>
      <c r="P5" s="1047"/>
      <c r="Q5" s="1047"/>
      <c r="R5" s="1047"/>
      <c r="S5" s="1047"/>
      <c r="T5" s="1047"/>
      <c r="U5" s="1047"/>
      <c r="V5" s="1047" t="s">
        <v>265</v>
      </c>
      <c r="W5" s="1047"/>
      <c r="X5" s="1047"/>
      <c r="Y5" s="1047"/>
      <c r="Z5" s="1047"/>
      <c r="AA5" s="1047"/>
      <c r="AB5" s="1047"/>
      <c r="AC5" s="1132"/>
    </row>
    <row r="6" spans="1:29" s="98" customFormat="1" ht="22.5" customHeight="1" x14ac:dyDescent="0.2">
      <c r="B6" s="1046" t="s">
        <v>749</v>
      </c>
      <c r="C6" s="1047"/>
      <c r="D6" s="1047"/>
      <c r="E6" s="1047"/>
      <c r="F6" s="1047"/>
      <c r="G6" s="1047"/>
      <c r="H6" s="1047"/>
      <c r="I6" s="774" t="s">
        <v>2</v>
      </c>
      <c r="J6" s="774"/>
      <c r="K6" s="774"/>
      <c r="L6" s="774"/>
      <c r="M6" s="774"/>
      <c r="N6" s="1047" t="s">
        <v>750</v>
      </c>
      <c r="O6" s="1047"/>
      <c r="P6" s="1047"/>
      <c r="Q6" s="1047"/>
      <c r="R6" s="1047"/>
      <c r="S6" s="1047"/>
      <c r="T6" s="1047"/>
      <c r="U6" s="1047"/>
      <c r="V6" s="1047" t="s">
        <v>265</v>
      </c>
      <c r="W6" s="1047"/>
      <c r="X6" s="1047"/>
      <c r="Y6" s="1047"/>
      <c r="Z6" s="1047"/>
      <c r="AA6" s="1047"/>
      <c r="AB6" s="1047"/>
      <c r="AC6" s="1132"/>
    </row>
    <row r="7" spans="1:29" s="98" customFormat="1" ht="22.5" customHeight="1" x14ac:dyDescent="0.2">
      <c r="B7" s="1046" t="s">
        <v>992</v>
      </c>
      <c r="C7" s="1047"/>
      <c r="D7" s="1047"/>
      <c r="E7" s="1047"/>
      <c r="F7" s="1047"/>
      <c r="G7" s="1047"/>
      <c r="H7" s="1047"/>
      <c r="I7" s="774" t="s">
        <v>2</v>
      </c>
      <c r="J7" s="774"/>
      <c r="K7" s="774"/>
      <c r="L7" s="774"/>
      <c r="M7" s="774"/>
      <c r="N7" s="1047" t="s">
        <v>354</v>
      </c>
      <c r="O7" s="1047"/>
      <c r="P7" s="1047"/>
      <c r="Q7" s="1047"/>
      <c r="R7" s="1047"/>
      <c r="S7" s="1047"/>
      <c r="T7" s="1047"/>
      <c r="U7" s="1047"/>
      <c r="V7" s="1047" t="s">
        <v>265</v>
      </c>
      <c r="W7" s="1047"/>
      <c r="X7" s="1047"/>
      <c r="Y7" s="1047"/>
      <c r="Z7" s="1047"/>
      <c r="AA7" s="1047"/>
      <c r="AB7" s="1047"/>
      <c r="AC7" s="1132"/>
    </row>
    <row r="8" spans="1:29" s="98" customFormat="1" ht="22.5" customHeight="1" x14ac:dyDescent="0.2">
      <c r="B8" s="1046" t="s">
        <v>751</v>
      </c>
      <c r="C8" s="1047"/>
      <c r="D8" s="1047"/>
      <c r="E8" s="1047"/>
      <c r="F8" s="1047"/>
      <c r="G8" s="1047"/>
      <c r="H8" s="1047"/>
      <c r="I8" s="774" t="s">
        <v>2</v>
      </c>
      <c r="J8" s="774"/>
      <c r="K8" s="774"/>
      <c r="L8" s="774"/>
      <c r="M8" s="774"/>
      <c r="N8" s="1047" t="s">
        <v>355</v>
      </c>
      <c r="O8" s="1047"/>
      <c r="P8" s="1047"/>
      <c r="Q8" s="1047"/>
      <c r="R8" s="1047"/>
      <c r="S8" s="1047"/>
      <c r="T8" s="1047"/>
      <c r="U8" s="1047"/>
      <c r="V8" s="1047" t="s">
        <v>265</v>
      </c>
      <c r="W8" s="1047"/>
      <c r="X8" s="1047"/>
      <c r="Y8" s="1047"/>
      <c r="Z8" s="1047"/>
      <c r="AA8" s="1047"/>
      <c r="AB8" s="1047"/>
      <c r="AC8" s="1132"/>
    </row>
    <row r="9" spans="1:29" s="98" customFormat="1" ht="22.5" customHeight="1" x14ac:dyDescent="0.2">
      <c r="B9" s="1119" t="s">
        <v>1085</v>
      </c>
      <c r="C9" s="1120"/>
      <c r="D9" s="1120"/>
      <c r="E9" s="1120"/>
      <c r="F9" s="1120"/>
      <c r="G9" s="1120"/>
      <c r="H9" s="1121"/>
      <c r="I9" s="774" t="s">
        <v>2</v>
      </c>
      <c r="J9" s="774"/>
      <c r="K9" s="774"/>
      <c r="L9" s="774"/>
      <c r="M9" s="774"/>
      <c r="N9" s="1125" t="s">
        <v>995</v>
      </c>
      <c r="O9" s="1120"/>
      <c r="P9" s="1120"/>
      <c r="Q9" s="1120"/>
      <c r="R9" s="1120"/>
      <c r="S9" s="1120"/>
      <c r="T9" s="1120"/>
      <c r="U9" s="1121"/>
      <c r="V9" s="1125" t="s">
        <v>996</v>
      </c>
      <c r="W9" s="1120"/>
      <c r="X9" s="1120"/>
      <c r="Y9" s="1120"/>
      <c r="Z9" s="1120"/>
      <c r="AA9" s="1120"/>
      <c r="AB9" s="1120"/>
      <c r="AC9" s="1160"/>
    </row>
    <row r="10" spans="1:29" s="98" customFormat="1" ht="22.5" customHeight="1" x14ac:dyDescent="0.2">
      <c r="A10" s="205"/>
      <c r="B10" s="1073" t="s">
        <v>283</v>
      </c>
      <c r="C10" s="635"/>
      <c r="D10" s="635"/>
      <c r="E10" s="635"/>
      <c r="F10" s="635"/>
      <c r="G10" s="635"/>
      <c r="H10" s="635"/>
      <c r="I10" s="1166" t="s">
        <v>752</v>
      </c>
      <c r="J10" s="1166"/>
      <c r="K10" s="1166"/>
      <c r="L10" s="1166"/>
      <c r="M10" s="1166"/>
      <c r="N10" s="635" t="s">
        <v>341</v>
      </c>
      <c r="O10" s="635"/>
      <c r="P10" s="635"/>
      <c r="Q10" s="635"/>
      <c r="R10" s="635"/>
      <c r="S10" s="635"/>
      <c r="T10" s="635"/>
      <c r="U10" s="635"/>
      <c r="V10" s="1047" t="s">
        <v>265</v>
      </c>
      <c r="W10" s="1047"/>
      <c r="X10" s="1047"/>
      <c r="Y10" s="1047"/>
      <c r="Z10" s="1047"/>
      <c r="AA10" s="1047"/>
      <c r="AB10" s="1047"/>
      <c r="AC10" s="1132"/>
    </row>
    <row r="11" spans="1:29" s="98" customFormat="1" ht="22.5" customHeight="1" x14ac:dyDescent="0.2">
      <c r="A11" s="108"/>
      <c r="B11" s="1073"/>
      <c r="C11" s="635"/>
      <c r="D11" s="635"/>
      <c r="E11" s="635"/>
      <c r="F11" s="635"/>
      <c r="G11" s="635"/>
      <c r="H11" s="635"/>
      <c r="I11" s="1166"/>
      <c r="J11" s="1166"/>
      <c r="K11" s="1166"/>
      <c r="L11" s="1166"/>
      <c r="M11" s="1166"/>
      <c r="N11" s="635"/>
      <c r="O11" s="635"/>
      <c r="P11" s="635"/>
      <c r="Q11" s="635"/>
      <c r="R11" s="635"/>
      <c r="S11" s="635"/>
      <c r="T11" s="635"/>
      <c r="U11" s="635"/>
      <c r="V11" s="1047"/>
      <c r="W11" s="1047"/>
      <c r="X11" s="1047"/>
      <c r="Y11" s="1047"/>
      <c r="Z11" s="1047"/>
      <c r="AA11" s="1047"/>
      <c r="AB11" s="1047"/>
      <c r="AC11" s="1132"/>
    </row>
    <row r="12" spans="1:29" s="98" customFormat="1" ht="22.5" customHeight="1" x14ac:dyDescent="0.2">
      <c r="A12" s="108"/>
      <c r="B12" s="1073" t="s">
        <v>284</v>
      </c>
      <c r="C12" s="635"/>
      <c r="D12" s="635"/>
      <c r="E12" s="635"/>
      <c r="F12" s="635"/>
      <c r="G12" s="635"/>
      <c r="H12" s="635"/>
      <c r="I12" s="1165" t="s">
        <v>0</v>
      </c>
      <c r="J12" s="1165"/>
      <c r="K12" s="1165"/>
      <c r="L12" s="1165"/>
      <c r="M12" s="1165"/>
      <c r="N12" s="635" t="s">
        <v>368</v>
      </c>
      <c r="O12" s="635"/>
      <c r="P12" s="635"/>
      <c r="Q12" s="635"/>
      <c r="R12" s="635"/>
      <c r="S12" s="635"/>
      <c r="T12" s="635"/>
      <c r="U12" s="635"/>
      <c r="V12" s="1047" t="s">
        <v>265</v>
      </c>
      <c r="W12" s="1047"/>
      <c r="X12" s="1047"/>
      <c r="Y12" s="1047"/>
      <c r="Z12" s="1047"/>
      <c r="AA12" s="1047"/>
      <c r="AB12" s="1047"/>
      <c r="AC12" s="1132"/>
    </row>
    <row r="13" spans="1:29" s="98" customFormat="1" ht="22.5" customHeight="1" x14ac:dyDescent="0.2">
      <c r="A13" s="108"/>
      <c r="B13" s="1142" t="s">
        <v>997</v>
      </c>
      <c r="C13" s="1143"/>
      <c r="D13" s="1143"/>
      <c r="E13" s="1143"/>
      <c r="F13" s="1143"/>
      <c r="G13" s="1143"/>
      <c r="H13" s="1143"/>
      <c r="I13" s="1146" t="s">
        <v>998</v>
      </c>
      <c r="J13" s="1147"/>
      <c r="K13" s="1147"/>
      <c r="L13" s="1147"/>
      <c r="M13" s="1147"/>
      <c r="N13" s="1149" t="s">
        <v>1005</v>
      </c>
      <c r="O13" s="1149"/>
      <c r="P13" s="1149"/>
      <c r="Q13" s="1149"/>
      <c r="R13" s="1149"/>
      <c r="S13" s="1149"/>
      <c r="T13" s="1149"/>
      <c r="U13" s="1149"/>
      <c r="V13" s="1149" t="s">
        <v>265</v>
      </c>
      <c r="W13" s="1149"/>
      <c r="X13" s="1149"/>
      <c r="Y13" s="1149"/>
      <c r="Z13" s="1149"/>
      <c r="AA13" s="1149"/>
      <c r="AB13" s="1149"/>
      <c r="AC13" s="1151"/>
    </row>
    <row r="14" spans="1:29" s="98" customFormat="1" ht="22.5" customHeight="1" x14ac:dyDescent="0.2">
      <c r="A14" s="108"/>
      <c r="B14" s="1153"/>
      <c r="C14" s="1154"/>
      <c r="D14" s="1154"/>
      <c r="E14" s="1154"/>
      <c r="F14" s="1154"/>
      <c r="G14" s="1154"/>
      <c r="H14" s="1154"/>
      <c r="I14" s="1147"/>
      <c r="J14" s="1147"/>
      <c r="K14" s="1147"/>
      <c r="L14" s="1147"/>
      <c r="M14" s="1147"/>
      <c r="N14" s="1149"/>
      <c r="O14" s="1149"/>
      <c r="P14" s="1149"/>
      <c r="Q14" s="1149"/>
      <c r="R14" s="1149"/>
      <c r="S14" s="1149"/>
      <c r="T14" s="1149"/>
      <c r="U14" s="1149"/>
      <c r="V14" s="1149"/>
      <c r="W14" s="1149"/>
      <c r="X14" s="1149"/>
      <c r="Y14" s="1149"/>
      <c r="Z14" s="1149"/>
      <c r="AA14" s="1149"/>
      <c r="AB14" s="1149"/>
      <c r="AC14" s="1151"/>
    </row>
    <row r="15" spans="1:29" s="98" customFormat="1" ht="30" customHeight="1" x14ac:dyDescent="0.2">
      <c r="A15" s="108"/>
      <c r="B15" s="1142" t="s">
        <v>999</v>
      </c>
      <c r="C15" s="1143"/>
      <c r="D15" s="1143"/>
      <c r="E15" s="1143"/>
      <c r="F15" s="1143"/>
      <c r="G15" s="1143"/>
      <c r="H15" s="1143"/>
      <c r="I15" s="1146" t="s">
        <v>1000</v>
      </c>
      <c r="J15" s="1147"/>
      <c r="K15" s="1147"/>
      <c r="L15" s="1147"/>
      <c r="M15" s="1147"/>
      <c r="N15" s="1149" t="s">
        <v>1006</v>
      </c>
      <c r="O15" s="1149"/>
      <c r="P15" s="1149"/>
      <c r="Q15" s="1149"/>
      <c r="R15" s="1149"/>
      <c r="S15" s="1149"/>
      <c r="T15" s="1149"/>
      <c r="U15" s="1149"/>
      <c r="V15" s="1149" t="s">
        <v>265</v>
      </c>
      <c r="W15" s="1149"/>
      <c r="X15" s="1149"/>
      <c r="Y15" s="1149"/>
      <c r="Z15" s="1149"/>
      <c r="AA15" s="1149"/>
      <c r="AB15" s="1149"/>
      <c r="AC15" s="1151"/>
    </row>
    <row r="16" spans="1:29" s="98" customFormat="1" ht="30" customHeight="1" x14ac:dyDescent="0.2">
      <c r="A16" s="108"/>
      <c r="B16" s="1153"/>
      <c r="C16" s="1154"/>
      <c r="D16" s="1154"/>
      <c r="E16" s="1154"/>
      <c r="F16" s="1154"/>
      <c r="G16" s="1154"/>
      <c r="H16" s="1154"/>
      <c r="I16" s="1147"/>
      <c r="J16" s="1147"/>
      <c r="K16" s="1147"/>
      <c r="L16" s="1147"/>
      <c r="M16" s="1147"/>
      <c r="N16" s="1149"/>
      <c r="O16" s="1149"/>
      <c r="P16" s="1149"/>
      <c r="Q16" s="1149"/>
      <c r="R16" s="1149"/>
      <c r="S16" s="1149"/>
      <c r="T16" s="1149"/>
      <c r="U16" s="1149"/>
      <c r="V16" s="1149"/>
      <c r="W16" s="1149"/>
      <c r="X16" s="1149"/>
      <c r="Y16" s="1149"/>
      <c r="Z16" s="1149"/>
      <c r="AA16" s="1149"/>
      <c r="AB16" s="1149"/>
      <c r="AC16" s="1151"/>
    </row>
    <row r="17" spans="1:29" s="98" customFormat="1" ht="22.5" customHeight="1" x14ac:dyDescent="0.2">
      <c r="A17" s="108"/>
      <c r="B17" s="1142" t="s">
        <v>1001</v>
      </c>
      <c r="C17" s="1143"/>
      <c r="D17" s="1143"/>
      <c r="E17" s="1143"/>
      <c r="F17" s="1143"/>
      <c r="G17" s="1143"/>
      <c r="H17" s="1143"/>
      <c r="I17" s="1146" t="s">
        <v>1004</v>
      </c>
      <c r="J17" s="1147"/>
      <c r="K17" s="1147"/>
      <c r="L17" s="1147"/>
      <c r="M17" s="1147"/>
      <c r="N17" s="1149" t="s">
        <v>1007</v>
      </c>
      <c r="O17" s="1149"/>
      <c r="P17" s="1149"/>
      <c r="Q17" s="1149"/>
      <c r="R17" s="1149"/>
      <c r="S17" s="1149"/>
      <c r="T17" s="1149"/>
      <c r="U17" s="1149"/>
      <c r="V17" s="1155" t="s">
        <v>1090</v>
      </c>
      <c r="W17" s="1156"/>
      <c r="X17" s="1156"/>
      <c r="Y17" s="1156"/>
      <c r="Z17" s="1156"/>
      <c r="AA17" s="1156"/>
      <c r="AB17" s="1156"/>
      <c r="AC17" s="1157"/>
    </row>
    <row r="18" spans="1:29" s="98" customFormat="1" ht="22.5" customHeight="1" x14ac:dyDescent="0.2">
      <c r="A18" s="108"/>
      <c r="B18" s="1153"/>
      <c r="C18" s="1154"/>
      <c r="D18" s="1154"/>
      <c r="E18" s="1154"/>
      <c r="F18" s="1154"/>
      <c r="G18" s="1154"/>
      <c r="H18" s="1154"/>
      <c r="I18" s="1147"/>
      <c r="J18" s="1147"/>
      <c r="K18" s="1147"/>
      <c r="L18" s="1147"/>
      <c r="M18" s="1147"/>
      <c r="N18" s="1149"/>
      <c r="O18" s="1149"/>
      <c r="P18" s="1149"/>
      <c r="Q18" s="1149"/>
      <c r="R18" s="1149"/>
      <c r="S18" s="1149"/>
      <c r="T18" s="1149"/>
      <c r="U18" s="1149"/>
      <c r="V18" s="1158"/>
      <c r="W18" s="1158"/>
      <c r="X18" s="1158"/>
      <c r="Y18" s="1158"/>
      <c r="Z18" s="1158"/>
      <c r="AA18" s="1158"/>
      <c r="AB18" s="1158"/>
      <c r="AC18" s="1159"/>
    </row>
    <row r="19" spans="1:29" s="98" customFormat="1" ht="22.5" customHeight="1" x14ac:dyDescent="0.2">
      <c r="A19" s="108"/>
      <c r="B19" s="1142" t="s">
        <v>1002</v>
      </c>
      <c r="C19" s="1143"/>
      <c r="D19" s="1143"/>
      <c r="E19" s="1143"/>
      <c r="F19" s="1143"/>
      <c r="G19" s="1143"/>
      <c r="H19" s="1143"/>
      <c r="I19" s="1146" t="s">
        <v>1003</v>
      </c>
      <c r="J19" s="1147"/>
      <c r="K19" s="1147"/>
      <c r="L19" s="1147"/>
      <c r="M19" s="1147"/>
      <c r="N19" s="1149" t="s">
        <v>1008</v>
      </c>
      <c r="O19" s="1149"/>
      <c r="P19" s="1149"/>
      <c r="Q19" s="1149"/>
      <c r="R19" s="1149"/>
      <c r="S19" s="1149"/>
      <c r="T19" s="1149"/>
      <c r="U19" s="1149"/>
      <c r="V19" s="1149" t="s">
        <v>1009</v>
      </c>
      <c r="W19" s="1149"/>
      <c r="X19" s="1149"/>
      <c r="Y19" s="1149"/>
      <c r="Z19" s="1149"/>
      <c r="AA19" s="1149"/>
      <c r="AB19" s="1149"/>
      <c r="AC19" s="1151"/>
    </row>
    <row r="20" spans="1:29" s="98" customFormat="1" ht="22.5" customHeight="1" x14ac:dyDescent="0.2">
      <c r="A20" s="108"/>
      <c r="B20" s="1144"/>
      <c r="C20" s="1145"/>
      <c r="D20" s="1145"/>
      <c r="E20" s="1145"/>
      <c r="F20" s="1145"/>
      <c r="G20" s="1145"/>
      <c r="H20" s="1145"/>
      <c r="I20" s="1148"/>
      <c r="J20" s="1148"/>
      <c r="K20" s="1148"/>
      <c r="L20" s="1148"/>
      <c r="M20" s="1148"/>
      <c r="N20" s="1150"/>
      <c r="O20" s="1150"/>
      <c r="P20" s="1150"/>
      <c r="Q20" s="1150"/>
      <c r="R20" s="1150"/>
      <c r="S20" s="1150"/>
      <c r="T20" s="1150"/>
      <c r="U20" s="1150"/>
      <c r="V20" s="1150"/>
      <c r="W20" s="1150"/>
      <c r="X20" s="1150"/>
      <c r="Y20" s="1150"/>
      <c r="Z20" s="1150"/>
      <c r="AA20" s="1150"/>
      <c r="AB20" s="1150"/>
      <c r="AC20" s="1152"/>
    </row>
    <row r="21" spans="1:29" s="98" customFormat="1" ht="22.5" customHeight="1" x14ac:dyDescent="0.2">
      <c r="A21" s="108"/>
      <c r="B21" s="218"/>
      <c r="C21" s="218"/>
      <c r="D21" s="218"/>
      <c r="E21" s="218"/>
      <c r="F21" s="218"/>
      <c r="G21" s="218"/>
      <c r="H21" s="218"/>
      <c r="I21" s="221"/>
      <c r="J21" s="221"/>
      <c r="K21" s="221"/>
      <c r="L21" s="221"/>
      <c r="M21" s="221"/>
      <c r="N21" s="218"/>
      <c r="O21" s="218"/>
      <c r="P21" s="218"/>
      <c r="Q21" s="218"/>
      <c r="R21" s="218"/>
      <c r="S21" s="218"/>
      <c r="T21" s="218"/>
      <c r="U21" s="218"/>
      <c r="V21" s="205"/>
      <c r="W21" s="205"/>
      <c r="X21" s="205"/>
      <c r="Y21" s="205"/>
      <c r="Z21" s="205"/>
      <c r="AA21" s="205"/>
      <c r="AB21" s="205"/>
      <c r="AC21" s="205"/>
    </row>
    <row r="22" spans="1:29" ht="22.5" customHeight="1" x14ac:dyDescent="0.2">
      <c r="A22" s="91" t="s">
        <v>493</v>
      </c>
      <c r="B22" s="15" t="s">
        <v>785</v>
      </c>
      <c r="C22" s="276"/>
      <c r="D22" s="275"/>
      <c r="E22" s="275"/>
      <c r="F22" s="275"/>
      <c r="G22" s="354"/>
      <c r="H22" s="276"/>
      <c r="I22" s="276"/>
      <c r="J22" s="276"/>
      <c r="K22" s="276"/>
      <c r="L22" s="276"/>
      <c r="M22" s="276"/>
      <c r="N22" s="276"/>
      <c r="O22" s="276"/>
      <c r="P22" s="276"/>
      <c r="Q22" s="276"/>
      <c r="R22" s="276"/>
      <c r="S22" s="276"/>
      <c r="T22" s="276"/>
      <c r="U22" s="276"/>
      <c r="V22" s="276"/>
      <c r="W22" s="276"/>
      <c r="X22" s="276"/>
      <c r="Y22" s="276"/>
      <c r="Z22" s="276"/>
      <c r="AA22" s="276"/>
      <c r="AB22" s="276"/>
      <c r="AC22" s="276"/>
    </row>
    <row r="23" spans="1:29" ht="22.5" customHeight="1" x14ac:dyDescent="0.2">
      <c r="A23" s="276"/>
      <c r="B23" s="394" t="s">
        <v>959</v>
      </c>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row>
    <row r="24" spans="1:29" ht="22.5" customHeight="1" x14ac:dyDescent="0.2">
      <c r="A24" s="276"/>
      <c r="B24" s="394"/>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row>
    <row r="25" spans="1:29" ht="22.5" customHeight="1" x14ac:dyDescent="0.2">
      <c r="A25" s="275"/>
      <c r="B25" s="394"/>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row>
    <row r="26" spans="1:29" ht="22.5" customHeight="1" x14ac:dyDescent="0.2">
      <c r="B26" s="156"/>
      <c r="D26" s="156"/>
      <c r="E26" s="276" t="s">
        <v>754</v>
      </c>
      <c r="F26" s="5"/>
      <c r="G26" s="5"/>
      <c r="H26" s="5"/>
      <c r="I26" s="276"/>
      <c r="J26" s="276"/>
      <c r="K26" s="276"/>
      <c r="L26" s="276"/>
      <c r="M26" s="276"/>
      <c r="N26" s="276"/>
      <c r="O26" s="276"/>
      <c r="P26" s="276"/>
      <c r="Q26" s="276"/>
      <c r="R26" s="276"/>
      <c r="S26" s="276"/>
      <c r="T26" s="276"/>
      <c r="U26" s="276"/>
      <c r="V26" s="276"/>
      <c r="W26" s="276"/>
      <c r="X26" s="101" t="s">
        <v>1045</v>
      </c>
    </row>
    <row r="27" spans="1:29" ht="22.5" customHeight="1" x14ac:dyDescent="0.2">
      <c r="E27" s="439" t="s">
        <v>755</v>
      </c>
      <c r="F27" s="440"/>
      <c r="G27" s="440"/>
      <c r="H27" s="440"/>
      <c r="I27" s="440"/>
      <c r="J27" s="440" t="s">
        <v>9</v>
      </c>
      <c r="K27" s="440"/>
      <c r="L27" s="440"/>
      <c r="M27" s="440"/>
      <c r="N27" s="442"/>
      <c r="O27" s="1184" t="s">
        <v>768</v>
      </c>
      <c r="P27" s="1178"/>
      <c r="Q27" s="1178"/>
      <c r="R27" s="1178"/>
      <c r="S27" s="1178"/>
      <c r="T27" s="440" t="s">
        <v>9</v>
      </c>
      <c r="U27" s="440"/>
      <c r="V27" s="440"/>
      <c r="W27" s="440"/>
      <c r="X27" s="442"/>
    </row>
    <row r="28" spans="1:29" ht="22.5" customHeight="1" x14ac:dyDescent="0.2">
      <c r="E28" s="619" t="s">
        <v>756</v>
      </c>
      <c r="F28" s="620"/>
      <c r="G28" s="620"/>
      <c r="H28" s="620"/>
      <c r="I28" s="620"/>
      <c r="J28" s="620">
        <v>55</v>
      </c>
      <c r="K28" s="620"/>
      <c r="L28" s="620"/>
      <c r="M28" s="620"/>
      <c r="N28" s="621"/>
      <c r="O28" s="1025" t="s">
        <v>769</v>
      </c>
      <c r="P28" s="620"/>
      <c r="Q28" s="620"/>
      <c r="R28" s="620"/>
      <c r="S28" s="620"/>
      <c r="T28" s="1185">
        <v>9</v>
      </c>
      <c r="U28" s="1185"/>
      <c r="V28" s="1185"/>
      <c r="W28" s="1185"/>
      <c r="X28" s="1186"/>
    </row>
    <row r="29" spans="1:29" ht="22.5" customHeight="1" x14ac:dyDescent="0.2">
      <c r="E29" s="402" t="s">
        <v>757</v>
      </c>
      <c r="F29" s="625"/>
      <c r="G29" s="625"/>
      <c r="H29" s="625"/>
      <c r="I29" s="625"/>
      <c r="J29" s="625">
        <v>33</v>
      </c>
      <c r="K29" s="625"/>
      <c r="L29" s="625"/>
      <c r="M29" s="625"/>
      <c r="N29" s="626"/>
      <c r="O29" s="1026" t="s">
        <v>770</v>
      </c>
      <c r="P29" s="625"/>
      <c r="Q29" s="625"/>
      <c r="R29" s="625"/>
      <c r="S29" s="625"/>
      <c r="T29" s="1176">
        <v>18</v>
      </c>
      <c r="U29" s="1176"/>
      <c r="V29" s="1176"/>
      <c r="W29" s="1176"/>
      <c r="X29" s="1177"/>
    </row>
    <row r="30" spans="1:29" ht="22.5" customHeight="1" x14ac:dyDescent="0.2">
      <c r="E30" s="402" t="s">
        <v>758</v>
      </c>
      <c r="F30" s="625"/>
      <c r="G30" s="625"/>
      <c r="H30" s="625"/>
      <c r="I30" s="625"/>
      <c r="J30" s="625">
        <v>13</v>
      </c>
      <c r="K30" s="625"/>
      <c r="L30" s="625"/>
      <c r="M30" s="625"/>
      <c r="N30" s="626"/>
      <c r="O30" s="1026" t="s">
        <v>771</v>
      </c>
      <c r="P30" s="625"/>
      <c r="Q30" s="625"/>
      <c r="R30" s="625"/>
      <c r="S30" s="625"/>
      <c r="T30" s="1176">
        <v>2</v>
      </c>
      <c r="U30" s="1176"/>
      <c r="V30" s="1176"/>
      <c r="W30" s="1176"/>
      <c r="X30" s="1177"/>
    </row>
    <row r="31" spans="1:29" ht="22.5" customHeight="1" x14ac:dyDescent="0.2">
      <c r="E31" s="402" t="s">
        <v>759</v>
      </c>
      <c r="F31" s="625"/>
      <c r="G31" s="625"/>
      <c r="H31" s="625"/>
      <c r="I31" s="625"/>
      <c r="J31" s="625">
        <v>28</v>
      </c>
      <c r="K31" s="625"/>
      <c r="L31" s="625"/>
      <c r="M31" s="625"/>
      <c r="N31" s="626"/>
      <c r="O31" s="1026" t="s">
        <v>782</v>
      </c>
      <c r="P31" s="625"/>
      <c r="Q31" s="625"/>
      <c r="R31" s="625"/>
      <c r="S31" s="625"/>
      <c r="T31" s="625">
        <v>0</v>
      </c>
      <c r="U31" s="625"/>
      <c r="V31" s="625"/>
      <c r="W31" s="625"/>
      <c r="X31" s="626"/>
    </row>
    <row r="32" spans="1:29" ht="22.5" customHeight="1" x14ac:dyDescent="0.2">
      <c r="E32" s="402" t="s">
        <v>760</v>
      </c>
      <c r="F32" s="625"/>
      <c r="G32" s="625"/>
      <c r="H32" s="625"/>
      <c r="I32" s="625"/>
      <c r="J32" s="625">
        <v>25</v>
      </c>
      <c r="K32" s="625"/>
      <c r="L32" s="625"/>
      <c r="M32" s="625"/>
      <c r="N32" s="626"/>
      <c r="O32" s="1026" t="s">
        <v>781</v>
      </c>
      <c r="P32" s="625"/>
      <c r="Q32" s="625"/>
      <c r="R32" s="625"/>
      <c r="S32" s="625"/>
      <c r="T32" s="1176">
        <v>0</v>
      </c>
      <c r="U32" s="1176"/>
      <c r="V32" s="1176"/>
      <c r="W32" s="1176"/>
      <c r="X32" s="1177"/>
    </row>
    <row r="33" spans="1:29" ht="22.5" customHeight="1" x14ac:dyDescent="0.2">
      <c r="E33" s="402" t="s">
        <v>257</v>
      </c>
      <c r="F33" s="625"/>
      <c r="G33" s="625"/>
      <c r="H33" s="625"/>
      <c r="I33" s="625"/>
      <c r="J33" s="625">
        <v>6</v>
      </c>
      <c r="K33" s="625"/>
      <c r="L33" s="625"/>
      <c r="M33" s="625"/>
      <c r="N33" s="626"/>
      <c r="O33" s="1026" t="s">
        <v>772</v>
      </c>
      <c r="P33" s="625"/>
      <c r="Q33" s="625"/>
      <c r="R33" s="625"/>
      <c r="S33" s="625"/>
      <c r="T33" s="1176">
        <v>3</v>
      </c>
      <c r="U33" s="1176"/>
      <c r="V33" s="1176"/>
      <c r="W33" s="1176"/>
      <c r="X33" s="1177"/>
    </row>
    <row r="34" spans="1:29" ht="22.5" customHeight="1" x14ac:dyDescent="0.2">
      <c r="E34" s="402" t="s">
        <v>761</v>
      </c>
      <c r="F34" s="625"/>
      <c r="G34" s="625"/>
      <c r="H34" s="625"/>
      <c r="I34" s="625"/>
      <c r="J34" s="625">
        <v>10</v>
      </c>
      <c r="K34" s="625"/>
      <c r="L34" s="625"/>
      <c r="M34" s="625"/>
      <c r="N34" s="626"/>
      <c r="O34" s="1026" t="s">
        <v>773</v>
      </c>
      <c r="P34" s="625"/>
      <c r="Q34" s="625"/>
      <c r="R34" s="625"/>
      <c r="S34" s="625"/>
      <c r="T34" s="1176">
        <v>5</v>
      </c>
      <c r="U34" s="1176"/>
      <c r="V34" s="1176"/>
      <c r="W34" s="1176"/>
      <c r="X34" s="1177"/>
    </row>
    <row r="35" spans="1:29" ht="22.5" customHeight="1" x14ac:dyDescent="0.2">
      <c r="E35" s="402" t="s">
        <v>762</v>
      </c>
      <c r="F35" s="625"/>
      <c r="G35" s="625"/>
      <c r="H35" s="625"/>
      <c r="I35" s="625"/>
      <c r="J35" s="625">
        <v>7</v>
      </c>
      <c r="K35" s="625"/>
      <c r="L35" s="625"/>
      <c r="M35" s="625"/>
      <c r="N35" s="626"/>
      <c r="O35" s="1026" t="s">
        <v>774</v>
      </c>
      <c r="P35" s="625"/>
      <c r="Q35" s="625"/>
      <c r="R35" s="625"/>
      <c r="S35" s="625"/>
      <c r="T35" s="1176">
        <v>13</v>
      </c>
      <c r="U35" s="1176"/>
      <c r="V35" s="1176"/>
      <c r="W35" s="1176"/>
      <c r="X35" s="1177"/>
    </row>
    <row r="36" spans="1:29" ht="22.5" customHeight="1" x14ac:dyDescent="0.2">
      <c r="E36" s="402" t="s">
        <v>763</v>
      </c>
      <c r="F36" s="625"/>
      <c r="G36" s="625"/>
      <c r="H36" s="625"/>
      <c r="I36" s="625"/>
      <c r="J36" s="625">
        <v>7</v>
      </c>
      <c r="K36" s="625"/>
      <c r="L36" s="625"/>
      <c r="M36" s="625"/>
      <c r="N36" s="626"/>
      <c r="O36" s="1026" t="s">
        <v>775</v>
      </c>
      <c r="P36" s="625"/>
      <c r="Q36" s="625"/>
      <c r="R36" s="625"/>
      <c r="S36" s="625"/>
      <c r="T36" s="1176">
        <v>9</v>
      </c>
      <c r="U36" s="1176"/>
      <c r="V36" s="1176"/>
      <c r="W36" s="1176"/>
      <c r="X36" s="1177"/>
    </row>
    <row r="37" spans="1:29" ht="22.5" customHeight="1" x14ac:dyDescent="0.2">
      <c r="E37" s="402" t="s">
        <v>764</v>
      </c>
      <c r="F37" s="625"/>
      <c r="G37" s="625"/>
      <c r="H37" s="625"/>
      <c r="I37" s="625"/>
      <c r="J37" s="625">
        <v>6</v>
      </c>
      <c r="K37" s="625"/>
      <c r="L37" s="625"/>
      <c r="M37" s="625"/>
      <c r="N37" s="626"/>
      <c r="O37" s="1029" t="s">
        <v>776</v>
      </c>
      <c r="P37" s="637"/>
      <c r="Q37" s="637"/>
      <c r="R37" s="637"/>
      <c r="S37" s="637"/>
      <c r="T37" s="680">
        <v>4</v>
      </c>
      <c r="U37" s="680"/>
      <c r="V37" s="680"/>
      <c r="W37" s="680"/>
      <c r="X37" s="1183"/>
    </row>
    <row r="38" spans="1:29" ht="22.5" customHeight="1" x14ac:dyDescent="0.2">
      <c r="E38" s="402" t="s">
        <v>765</v>
      </c>
      <c r="F38" s="625"/>
      <c r="G38" s="625"/>
      <c r="H38" s="625"/>
      <c r="I38" s="625"/>
      <c r="J38" s="625">
        <v>4</v>
      </c>
      <c r="K38" s="625"/>
      <c r="L38" s="625"/>
      <c r="M38" s="625"/>
      <c r="N38" s="626"/>
      <c r="O38" s="439" t="s">
        <v>780</v>
      </c>
      <c r="P38" s="440"/>
      <c r="Q38" s="440"/>
      <c r="R38" s="440"/>
      <c r="S38" s="440"/>
      <c r="T38" s="1178">
        <f>SUM(T28:X37)</f>
        <v>63</v>
      </c>
      <c r="U38" s="1178"/>
      <c r="V38" s="1178"/>
      <c r="W38" s="1178"/>
      <c r="X38" s="1179"/>
    </row>
    <row r="39" spans="1:29" ht="22.5" customHeight="1" x14ac:dyDescent="0.2">
      <c r="E39" s="402" t="s">
        <v>766</v>
      </c>
      <c r="F39" s="625"/>
      <c r="G39" s="625"/>
      <c r="H39" s="625"/>
      <c r="I39" s="625"/>
      <c r="J39" s="625">
        <v>8</v>
      </c>
      <c r="K39" s="625"/>
      <c r="L39" s="625"/>
      <c r="M39" s="625"/>
      <c r="N39" s="626"/>
      <c r="O39" s="1180"/>
      <c r="P39" s="1181"/>
      <c r="Q39" s="1181"/>
      <c r="R39" s="1181"/>
      <c r="S39" s="1181"/>
      <c r="T39" s="1181"/>
      <c r="U39" s="1181"/>
      <c r="V39" s="1181"/>
      <c r="W39" s="1181"/>
      <c r="X39" s="1182"/>
    </row>
    <row r="40" spans="1:29" ht="22.5" customHeight="1" x14ac:dyDescent="0.2">
      <c r="E40" s="402" t="s">
        <v>767</v>
      </c>
      <c r="F40" s="625"/>
      <c r="G40" s="625"/>
      <c r="H40" s="625"/>
      <c r="I40" s="625"/>
      <c r="J40" s="625">
        <v>7</v>
      </c>
      <c r="K40" s="625"/>
      <c r="L40" s="625"/>
      <c r="M40" s="625"/>
      <c r="N40" s="626"/>
      <c r="O40" s="439" t="s">
        <v>777</v>
      </c>
      <c r="P40" s="440"/>
      <c r="Q40" s="440"/>
      <c r="R40" s="440"/>
      <c r="S40" s="440"/>
      <c r="T40" s="1178">
        <v>73</v>
      </c>
      <c r="U40" s="1178"/>
      <c r="V40" s="1178"/>
      <c r="W40" s="1178"/>
      <c r="X40" s="1179"/>
    </row>
    <row r="41" spans="1:29" ht="22.5" customHeight="1" x14ac:dyDescent="0.2">
      <c r="E41" s="1027" t="s">
        <v>434</v>
      </c>
      <c r="F41" s="637"/>
      <c r="G41" s="637"/>
      <c r="H41" s="637"/>
      <c r="I41" s="637"/>
      <c r="J41" s="637">
        <v>6</v>
      </c>
      <c r="K41" s="637"/>
      <c r="L41" s="637"/>
      <c r="M41" s="637"/>
      <c r="N41" s="638"/>
      <c r="O41" s="439" t="s">
        <v>778</v>
      </c>
      <c r="P41" s="440"/>
      <c r="Q41" s="440"/>
      <c r="R41" s="440"/>
      <c r="S41" s="440"/>
      <c r="T41" s="1178">
        <f>SUM(T38,J42,T40)</f>
        <v>351</v>
      </c>
      <c r="U41" s="1178"/>
      <c r="V41" s="1178"/>
      <c r="W41" s="1178"/>
      <c r="X41" s="1179"/>
    </row>
    <row r="42" spans="1:29" ht="22.5" customHeight="1" x14ac:dyDescent="0.2">
      <c r="E42" s="439" t="s">
        <v>779</v>
      </c>
      <c r="F42" s="440"/>
      <c r="G42" s="440"/>
      <c r="H42" s="440"/>
      <c r="I42" s="440"/>
      <c r="J42" s="440">
        <f>SUM(J28:N41)</f>
        <v>215</v>
      </c>
      <c r="K42" s="440"/>
      <c r="L42" s="440"/>
      <c r="M42" s="440"/>
      <c r="N42" s="442"/>
      <c r="O42" s="6"/>
      <c r="P42" s="6"/>
      <c r="Q42" s="6"/>
      <c r="R42" s="6"/>
      <c r="S42" s="6"/>
      <c r="T42" s="384"/>
      <c r="U42" s="384"/>
      <c r="V42" s="384"/>
      <c r="W42" s="384"/>
      <c r="X42" s="384"/>
    </row>
    <row r="43" spans="1:29" ht="22.5" customHeight="1" x14ac:dyDescent="0.2">
      <c r="B43" s="222"/>
      <c r="D43" s="223"/>
      <c r="E43" s="223"/>
    </row>
    <row r="44" spans="1:29" ht="22.5" customHeight="1" x14ac:dyDescent="0.2">
      <c r="A44" s="90" t="s">
        <v>784</v>
      </c>
      <c r="B44" s="15" t="s">
        <v>783</v>
      </c>
      <c r="C44" s="246"/>
      <c r="D44" s="353"/>
      <c r="E44" s="353"/>
      <c r="F44" s="256"/>
      <c r="G44" s="354"/>
      <c r="H44" s="246"/>
      <c r="I44" s="246"/>
      <c r="J44" s="246"/>
      <c r="K44" s="246"/>
      <c r="L44" s="246"/>
      <c r="M44" s="246"/>
      <c r="N44" s="246"/>
      <c r="O44" s="246"/>
      <c r="P44" s="246"/>
      <c r="Q44" s="246"/>
      <c r="R44" s="246"/>
      <c r="S44" s="246"/>
      <c r="T44" s="246"/>
      <c r="U44" s="246"/>
      <c r="V44" s="246"/>
      <c r="W44" s="246"/>
      <c r="X44" s="246"/>
      <c r="Y44" s="246"/>
      <c r="Z44" s="246"/>
      <c r="AA44" s="246"/>
      <c r="AB44" s="246"/>
      <c r="AC44" s="246"/>
    </row>
    <row r="45" spans="1:29" ht="22.5" customHeight="1" x14ac:dyDescent="0.2">
      <c r="A45" s="129"/>
      <c r="B45" s="394" t="s">
        <v>786</v>
      </c>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4"/>
      <c r="AA45" s="394"/>
      <c r="AB45" s="394"/>
      <c r="AC45" s="394"/>
    </row>
    <row r="46" spans="1:29" ht="22.5" customHeight="1" x14ac:dyDescent="0.2">
      <c r="A46" s="129"/>
      <c r="B46" s="394"/>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row>
    <row r="47" spans="1:29" ht="22.5" customHeight="1" x14ac:dyDescent="0.2">
      <c r="A47" s="246"/>
      <c r="B47" s="394"/>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row>
    <row r="48" spans="1:29" ht="22.5" customHeight="1" x14ac:dyDescent="0.2">
      <c r="A48" s="246"/>
      <c r="B48" s="246" t="s">
        <v>1183</v>
      </c>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9" t="s">
        <v>1037</v>
      </c>
    </row>
    <row r="49" spans="1:29" ht="22.5" customHeight="1" x14ac:dyDescent="0.2">
      <c r="A49" s="246"/>
      <c r="B49" s="1168" t="s">
        <v>787</v>
      </c>
      <c r="C49" s="1169"/>
      <c r="D49" s="1169"/>
      <c r="E49" s="1169"/>
      <c r="F49" s="1169"/>
      <c r="G49" s="1169"/>
      <c r="H49" s="1170"/>
      <c r="I49" s="1116" t="s">
        <v>262</v>
      </c>
      <c r="J49" s="1042"/>
      <c r="K49" s="1042"/>
      <c r="L49" s="1042"/>
      <c r="M49" s="1043"/>
      <c r="N49" s="1094" t="s">
        <v>718</v>
      </c>
      <c r="O49" s="1095"/>
      <c r="P49" s="1095"/>
      <c r="Q49" s="1095"/>
      <c r="R49" s="1095"/>
      <c r="S49" s="1095"/>
      <c r="T49" s="1095"/>
      <c r="U49" s="1096"/>
      <c r="V49" s="1171" t="s">
        <v>788</v>
      </c>
      <c r="W49" s="1171"/>
      <c r="X49" s="1171"/>
      <c r="Y49" s="1171"/>
      <c r="Z49" s="1171"/>
      <c r="AA49" s="1171"/>
      <c r="AB49" s="1171"/>
      <c r="AC49" s="1172"/>
    </row>
    <row r="50" spans="1:29" ht="22.5" customHeight="1" x14ac:dyDescent="0.2">
      <c r="B50" s="1174" t="s">
        <v>789</v>
      </c>
      <c r="C50" s="1175"/>
      <c r="D50" s="1175"/>
      <c r="E50" s="1175"/>
      <c r="F50" s="1175"/>
      <c r="G50" s="1175"/>
      <c r="H50" s="1175"/>
      <c r="I50" s="1173" t="s">
        <v>285</v>
      </c>
      <c r="J50" s="1173"/>
      <c r="K50" s="1173"/>
      <c r="L50" s="1173"/>
      <c r="M50" s="1173"/>
      <c r="N50" s="1162" t="s">
        <v>372</v>
      </c>
      <c r="O50" s="1162"/>
      <c r="P50" s="1162"/>
      <c r="Q50" s="1162"/>
      <c r="R50" s="1162"/>
      <c r="S50" s="1162"/>
      <c r="T50" s="1162"/>
      <c r="U50" s="1162"/>
      <c r="V50" s="1162" t="s">
        <v>390</v>
      </c>
      <c r="W50" s="1162"/>
      <c r="X50" s="1162"/>
      <c r="Y50" s="1162"/>
      <c r="Z50" s="1162"/>
      <c r="AA50" s="1162"/>
      <c r="AB50" s="1162"/>
      <c r="AC50" s="1164"/>
    </row>
    <row r="51" spans="1:29" ht="22.5" customHeight="1" x14ac:dyDescent="0.2">
      <c r="B51" s="1103" t="s">
        <v>790</v>
      </c>
      <c r="C51" s="1099"/>
      <c r="D51" s="1099"/>
      <c r="E51" s="1099"/>
      <c r="F51" s="1099"/>
      <c r="G51" s="1099"/>
      <c r="H51" s="1099"/>
      <c r="I51" s="627" t="s">
        <v>800</v>
      </c>
      <c r="J51" s="627"/>
      <c r="K51" s="627"/>
      <c r="L51" s="627"/>
      <c r="M51" s="627"/>
      <c r="N51" s="1047" t="s">
        <v>373</v>
      </c>
      <c r="O51" s="1047"/>
      <c r="P51" s="1047"/>
      <c r="Q51" s="1047"/>
      <c r="R51" s="1047"/>
      <c r="S51" s="1047"/>
      <c r="T51" s="1047"/>
      <c r="U51" s="1047"/>
      <c r="V51" s="1047" t="s">
        <v>265</v>
      </c>
      <c r="W51" s="1047"/>
      <c r="X51" s="1047"/>
      <c r="Y51" s="1047"/>
      <c r="Z51" s="1047"/>
      <c r="AA51" s="1047"/>
      <c r="AB51" s="1047"/>
      <c r="AC51" s="1132"/>
    </row>
    <row r="52" spans="1:29" ht="22.5" customHeight="1" x14ac:dyDescent="0.2">
      <c r="B52" s="1103" t="s">
        <v>791</v>
      </c>
      <c r="C52" s="1099"/>
      <c r="D52" s="1099"/>
      <c r="E52" s="1099"/>
      <c r="F52" s="1099"/>
      <c r="G52" s="1099"/>
      <c r="H52" s="1099"/>
      <c r="I52" s="627" t="s">
        <v>800</v>
      </c>
      <c r="J52" s="627"/>
      <c r="K52" s="627"/>
      <c r="L52" s="627"/>
      <c r="M52" s="627"/>
      <c r="N52" s="1047" t="s">
        <v>374</v>
      </c>
      <c r="O52" s="1047"/>
      <c r="P52" s="1047"/>
      <c r="Q52" s="1047"/>
      <c r="R52" s="1047"/>
      <c r="S52" s="1047"/>
      <c r="T52" s="1047"/>
      <c r="U52" s="1047"/>
      <c r="V52" s="1047" t="s">
        <v>265</v>
      </c>
      <c r="W52" s="1047"/>
      <c r="X52" s="1047"/>
      <c r="Y52" s="1047"/>
      <c r="Z52" s="1047"/>
      <c r="AA52" s="1047"/>
      <c r="AB52" s="1047"/>
      <c r="AC52" s="1132"/>
    </row>
    <row r="53" spans="1:29" ht="22.5" customHeight="1" x14ac:dyDescent="0.2">
      <c r="B53" s="1046" t="s">
        <v>792</v>
      </c>
      <c r="C53" s="1047"/>
      <c r="D53" s="1047"/>
      <c r="E53" s="1047"/>
      <c r="F53" s="1047"/>
      <c r="G53" s="1047"/>
      <c r="H53" s="1047"/>
      <c r="I53" s="627" t="s">
        <v>800</v>
      </c>
      <c r="J53" s="627"/>
      <c r="K53" s="627"/>
      <c r="L53" s="627"/>
      <c r="M53" s="627"/>
      <c r="N53" s="1047" t="s">
        <v>375</v>
      </c>
      <c r="O53" s="1047"/>
      <c r="P53" s="1047"/>
      <c r="Q53" s="1047"/>
      <c r="R53" s="1047"/>
      <c r="S53" s="1047"/>
      <c r="T53" s="1047"/>
      <c r="U53" s="1047"/>
      <c r="V53" s="1047" t="s">
        <v>391</v>
      </c>
      <c r="W53" s="1047"/>
      <c r="X53" s="1047"/>
      <c r="Y53" s="1047"/>
      <c r="Z53" s="1047"/>
      <c r="AA53" s="1047"/>
      <c r="AB53" s="1047"/>
      <c r="AC53" s="1132"/>
    </row>
    <row r="54" spans="1:29" ht="22.5" customHeight="1" x14ac:dyDescent="0.2">
      <c r="B54" s="1046" t="s">
        <v>793</v>
      </c>
      <c r="C54" s="1047"/>
      <c r="D54" s="1047"/>
      <c r="E54" s="1047"/>
      <c r="F54" s="1047"/>
      <c r="G54" s="1047"/>
      <c r="H54" s="1047"/>
      <c r="I54" s="627" t="s">
        <v>800</v>
      </c>
      <c r="J54" s="627"/>
      <c r="K54" s="627"/>
      <c r="L54" s="627"/>
      <c r="M54" s="627"/>
      <c r="N54" s="1047" t="s">
        <v>376</v>
      </c>
      <c r="O54" s="1047"/>
      <c r="P54" s="1047"/>
      <c r="Q54" s="1047"/>
      <c r="R54" s="1047"/>
      <c r="S54" s="1047"/>
      <c r="T54" s="1047"/>
      <c r="U54" s="1047"/>
      <c r="V54" s="1047" t="s">
        <v>265</v>
      </c>
      <c r="W54" s="1047"/>
      <c r="X54" s="1047"/>
      <c r="Y54" s="1047"/>
      <c r="Z54" s="1047"/>
      <c r="AA54" s="1047"/>
      <c r="AB54" s="1047"/>
      <c r="AC54" s="1132"/>
    </row>
    <row r="55" spans="1:29" ht="22.5" customHeight="1" x14ac:dyDescent="0.2">
      <c r="B55" s="1046" t="s">
        <v>794</v>
      </c>
      <c r="C55" s="1047"/>
      <c r="D55" s="1047"/>
      <c r="E55" s="1047"/>
      <c r="F55" s="1047"/>
      <c r="G55" s="1047"/>
      <c r="H55" s="1047"/>
      <c r="I55" s="627" t="s">
        <v>800</v>
      </c>
      <c r="J55" s="627"/>
      <c r="K55" s="627"/>
      <c r="L55" s="627"/>
      <c r="M55" s="627"/>
      <c r="N55" s="1047" t="s">
        <v>377</v>
      </c>
      <c r="O55" s="1047"/>
      <c r="P55" s="1047"/>
      <c r="Q55" s="1047"/>
      <c r="R55" s="1047"/>
      <c r="S55" s="1047"/>
      <c r="T55" s="1047"/>
      <c r="U55" s="1047"/>
      <c r="V55" s="1047" t="s">
        <v>392</v>
      </c>
      <c r="W55" s="1047"/>
      <c r="X55" s="1047"/>
      <c r="Y55" s="1047"/>
      <c r="Z55" s="1047"/>
      <c r="AA55" s="1047"/>
      <c r="AB55" s="1047"/>
      <c r="AC55" s="1132"/>
    </row>
    <row r="56" spans="1:29" ht="22.5" customHeight="1" x14ac:dyDescent="0.2">
      <c r="B56" s="1046" t="s">
        <v>795</v>
      </c>
      <c r="C56" s="1047"/>
      <c r="D56" s="1047"/>
      <c r="E56" s="1047"/>
      <c r="F56" s="1047"/>
      <c r="G56" s="1047"/>
      <c r="H56" s="1047"/>
      <c r="I56" s="627" t="s">
        <v>800</v>
      </c>
      <c r="J56" s="627"/>
      <c r="K56" s="627"/>
      <c r="L56" s="627"/>
      <c r="M56" s="627"/>
      <c r="N56" s="1047" t="s">
        <v>798</v>
      </c>
      <c r="O56" s="1047"/>
      <c r="P56" s="1047"/>
      <c r="Q56" s="1047"/>
      <c r="R56" s="1047"/>
      <c r="S56" s="1047"/>
      <c r="T56" s="1047"/>
      <c r="U56" s="1047"/>
      <c r="V56" s="1047" t="s">
        <v>265</v>
      </c>
      <c r="W56" s="1047"/>
      <c r="X56" s="1047"/>
      <c r="Y56" s="1047"/>
      <c r="Z56" s="1047"/>
      <c r="AA56" s="1047"/>
      <c r="AB56" s="1047"/>
      <c r="AC56" s="1132"/>
    </row>
    <row r="57" spans="1:29" ht="22.5" customHeight="1" x14ac:dyDescent="0.2">
      <c r="B57" s="1046" t="s">
        <v>796</v>
      </c>
      <c r="C57" s="1047"/>
      <c r="D57" s="1047"/>
      <c r="E57" s="1047"/>
      <c r="F57" s="1047"/>
      <c r="G57" s="1047"/>
      <c r="H57" s="1047"/>
      <c r="I57" s="627" t="s">
        <v>800</v>
      </c>
      <c r="J57" s="627"/>
      <c r="K57" s="627"/>
      <c r="L57" s="627"/>
      <c r="M57" s="627"/>
      <c r="N57" s="1047" t="s">
        <v>297</v>
      </c>
      <c r="O57" s="1047"/>
      <c r="P57" s="1047"/>
      <c r="Q57" s="1047"/>
      <c r="R57" s="1047"/>
      <c r="S57" s="1047"/>
      <c r="T57" s="1047"/>
      <c r="U57" s="1047"/>
      <c r="V57" s="1047" t="s">
        <v>265</v>
      </c>
      <c r="W57" s="1047"/>
      <c r="X57" s="1047"/>
      <c r="Y57" s="1047"/>
      <c r="Z57" s="1047"/>
      <c r="AA57" s="1047"/>
      <c r="AB57" s="1047"/>
      <c r="AC57" s="1132"/>
    </row>
    <row r="58" spans="1:29" ht="22.5" customHeight="1" x14ac:dyDescent="0.2">
      <c r="B58" s="1136" t="s">
        <v>797</v>
      </c>
      <c r="C58" s="1137"/>
      <c r="D58" s="1137"/>
      <c r="E58" s="1137"/>
      <c r="F58" s="1137"/>
      <c r="G58" s="1137"/>
      <c r="H58" s="1137"/>
      <c r="I58" s="1167" t="s">
        <v>800</v>
      </c>
      <c r="J58" s="1167"/>
      <c r="K58" s="1167"/>
      <c r="L58" s="1167"/>
      <c r="M58" s="1167"/>
      <c r="N58" s="1137" t="s">
        <v>799</v>
      </c>
      <c r="O58" s="1137"/>
      <c r="P58" s="1137"/>
      <c r="Q58" s="1137"/>
      <c r="R58" s="1137"/>
      <c r="S58" s="1137"/>
      <c r="T58" s="1137"/>
      <c r="U58" s="1137"/>
      <c r="V58" s="1137" t="s">
        <v>265</v>
      </c>
      <c r="W58" s="1137"/>
      <c r="X58" s="1137"/>
      <c r="Y58" s="1137"/>
      <c r="Z58" s="1137"/>
      <c r="AA58" s="1137"/>
      <c r="AB58" s="1137"/>
      <c r="AC58" s="1139"/>
    </row>
    <row r="59" spans="1:29" ht="22.5" customHeight="1" x14ac:dyDescent="0.2">
      <c r="B59" s="222"/>
      <c r="D59" s="223"/>
      <c r="E59" s="223"/>
      <c r="F59" s="201"/>
      <c r="G59" s="222"/>
    </row>
    <row r="60" spans="1:29" ht="22.5" customHeight="1" x14ac:dyDescent="0.2">
      <c r="B60" s="222"/>
      <c r="D60" s="223"/>
      <c r="E60" s="223"/>
      <c r="F60" s="201"/>
      <c r="G60" s="222"/>
    </row>
    <row r="61" spans="1:29" ht="22.5" customHeight="1" x14ac:dyDescent="0.2">
      <c r="B61" s="222"/>
      <c r="D61" s="202"/>
      <c r="E61" s="202"/>
      <c r="F61" s="201"/>
      <c r="G61" s="222"/>
    </row>
    <row r="62" spans="1:29" ht="22.5" customHeight="1" x14ac:dyDescent="0.2">
      <c r="B62" s="222"/>
      <c r="D62" s="202"/>
      <c r="E62" s="202"/>
      <c r="F62" s="201"/>
      <c r="G62" s="222"/>
    </row>
    <row r="63" spans="1:29" ht="22.5" customHeight="1" x14ac:dyDescent="0.2">
      <c r="B63" s="222"/>
      <c r="D63" s="202"/>
      <c r="E63" s="202"/>
      <c r="F63" s="201"/>
      <c r="G63" s="222"/>
    </row>
    <row r="64" spans="1:29" ht="22.5" customHeight="1" x14ac:dyDescent="0.2">
      <c r="B64" s="222"/>
      <c r="D64" s="202"/>
      <c r="E64" s="202"/>
      <c r="F64" s="201"/>
      <c r="G64" s="222"/>
    </row>
    <row r="65" spans="2:7" ht="22.5" customHeight="1" x14ac:dyDescent="0.2">
      <c r="B65" s="222"/>
      <c r="D65" s="202"/>
      <c r="E65" s="202"/>
      <c r="F65" s="199"/>
      <c r="G65" s="224"/>
    </row>
    <row r="66" spans="2:7" ht="22.5" customHeight="1" x14ac:dyDescent="0.2">
      <c r="B66" s="224"/>
      <c r="F66" s="202"/>
      <c r="G66" s="222"/>
    </row>
    <row r="67" spans="2:7" ht="22.5" customHeight="1" x14ac:dyDescent="0.2">
      <c r="B67" s="222"/>
      <c r="D67" s="202"/>
      <c r="E67" s="202"/>
      <c r="F67" s="202"/>
      <c r="G67" s="222"/>
    </row>
    <row r="68" spans="2:7" ht="22.5" customHeight="1" x14ac:dyDescent="0.2">
      <c r="B68" s="222"/>
      <c r="D68" s="202"/>
      <c r="E68" s="202"/>
      <c r="F68" s="202"/>
      <c r="G68" s="222"/>
    </row>
    <row r="69" spans="2:7" ht="22.5" customHeight="1" x14ac:dyDescent="0.2">
      <c r="B69" s="222"/>
      <c r="D69" s="202"/>
      <c r="E69" s="202"/>
      <c r="F69" s="202"/>
      <c r="G69" s="222"/>
    </row>
    <row r="70" spans="2:7" ht="22.5" customHeight="1" x14ac:dyDescent="0.2">
      <c r="B70" s="222"/>
      <c r="D70" s="202"/>
      <c r="E70" s="202"/>
      <c r="F70" s="202"/>
      <c r="G70" s="222"/>
    </row>
    <row r="71" spans="2:7" ht="22.5" customHeight="1" x14ac:dyDescent="0.2">
      <c r="B71" s="222"/>
      <c r="D71" s="202"/>
      <c r="E71" s="202"/>
      <c r="F71" s="202"/>
      <c r="G71" s="222"/>
    </row>
    <row r="72" spans="2:7" ht="22.5" customHeight="1" x14ac:dyDescent="0.2">
      <c r="B72" s="222"/>
      <c r="D72" s="202"/>
      <c r="E72" s="202"/>
      <c r="F72" s="202"/>
      <c r="G72" s="222"/>
    </row>
    <row r="73" spans="2:7" ht="22.5" customHeight="1" x14ac:dyDescent="0.2">
      <c r="B73" s="222"/>
      <c r="D73" s="202"/>
      <c r="E73" s="202"/>
      <c r="F73" s="202"/>
      <c r="G73" s="222"/>
    </row>
    <row r="74" spans="2:7" ht="22.5" customHeight="1" x14ac:dyDescent="0.2">
      <c r="B74" s="222"/>
      <c r="D74" s="202"/>
      <c r="E74" s="202"/>
      <c r="F74" s="202"/>
      <c r="G74" s="222"/>
    </row>
    <row r="75" spans="2:7" ht="22.5" customHeight="1" x14ac:dyDescent="0.2">
      <c r="B75" s="222"/>
      <c r="D75" s="202"/>
      <c r="E75" s="202"/>
      <c r="F75" s="202"/>
      <c r="G75" s="222"/>
    </row>
    <row r="76" spans="2:7" ht="22.5" customHeight="1" x14ac:dyDescent="0.2">
      <c r="B76" s="222"/>
      <c r="D76" s="202"/>
      <c r="E76" s="202"/>
      <c r="F76" s="202"/>
      <c r="G76" s="222"/>
    </row>
    <row r="77" spans="2:7" ht="22.5" customHeight="1" x14ac:dyDescent="0.2">
      <c r="B77" s="222"/>
      <c r="D77" s="202"/>
      <c r="E77" s="202"/>
      <c r="F77" s="202"/>
      <c r="G77" s="222"/>
    </row>
    <row r="78" spans="2:7" ht="22.5" customHeight="1" x14ac:dyDescent="0.2">
      <c r="B78" s="222"/>
      <c r="D78" s="202"/>
      <c r="E78" s="202"/>
      <c r="F78" s="202"/>
      <c r="G78" s="222"/>
    </row>
    <row r="79" spans="2:7" ht="22.5" customHeight="1" x14ac:dyDescent="0.2">
      <c r="B79" s="222"/>
      <c r="D79" s="202"/>
      <c r="E79" s="202"/>
      <c r="F79" s="202"/>
      <c r="G79" s="222"/>
    </row>
    <row r="80" spans="2:7" ht="22.5" customHeight="1" x14ac:dyDescent="0.2">
      <c r="B80" s="222"/>
      <c r="D80" s="202"/>
      <c r="E80" s="202"/>
      <c r="F80" s="202"/>
      <c r="G80" s="222"/>
    </row>
    <row r="81" spans="2:7" ht="22.5" customHeight="1" x14ac:dyDescent="0.2">
      <c r="B81" s="222"/>
      <c r="D81" s="202"/>
      <c r="E81" s="202"/>
      <c r="F81" s="202"/>
      <c r="G81" s="222"/>
    </row>
    <row r="82" spans="2:7" ht="22.5" customHeight="1" x14ac:dyDescent="0.2">
      <c r="B82" s="222"/>
      <c r="D82" s="202"/>
      <c r="E82" s="202"/>
      <c r="F82" s="202"/>
      <c r="G82" s="222"/>
    </row>
    <row r="83" spans="2:7" ht="22.5" customHeight="1" x14ac:dyDescent="0.2">
      <c r="B83" s="222"/>
      <c r="D83" s="202"/>
      <c r="E83" s="202"/>
      <c r="F83" s="202"/>
      <c r="G83" s="222"/>
    </row>
    <row r="84" spans="2:7" ht="22.5" customHeight="1" x14ac:dyDescent="0.2">
      <c r="B84" s="222"/>
      <c r="D84" s="202"/>
      <c r="E84" s="202"/>
      <c r="F84" s="202"/>
      <c r="G84" s="222"/>
    </row>
    <row r="85" spans="2:7" ht="22.5" customHeight="1" x14ac:dyDescent="0.2">
      <c r="B85" s="222"/>
      <c r="D85" s="202"/>
      <c r="E85" s="202"/>
      <c r="F85" s="202"/>
      <c r="G85" s="222"/>
    </row>
    <row r="86" spans="2:7" ht="22.5" customHeight="1" x14ac:dyDescent="0.2">
      <c r="B86" s="222"/>
      <c r="D86" s="202"/>
      <c r="E86" s="202"/>
      <c r="F86" s="202"/>
      <c r="G86" s="222"/>
    </row>
    <row r="87" spans="2:7" ht="22.5" customHeight="1" x14ac:dyDescent="0.2">
      <c r="B87" s="222"/>
      <c r="D87" s="202"/>
      <c r="E87" s="202"/>
      <c r="F87" s="202"/>
      <c r="G87" s="222"/>
    </row>
    <row r="88" spans="2:7" ht="22.5" customHeight="1" x14ac:dyDescent="0.2">
      <c r="B88" s="222"/>
      <c r="D88" s="202"/>
      <c r="E88" s="202"/>
      <c r="F88" s="202"/>
      <c r="G88" s="222"/>
    </row>
    <row r="89" spans="2:7" ht="22.5" customHeight="1" x14ac:dyDescent="0.2">
      <c r="B89" s="222"/>
      <c r="D89" s="202"/>
      <c r="E89" s="202"/>
      <c r="F89" s="202"/>
      <c r="G89" s="222"/>
    </row>
    <row r="90" spans="2:7" ht="22.5" customHeight="1" x14ac:dyDescent="0.2">
      <c r="B90" s="222"/>
      <c r="D90" s="202"/>
      <c r="E90" s="202"/>
      <c r="F90" s="202"/>
      <c r="G90" s="222"/>
    </row>
    <row r="91" spans="2:7" ht="22.5" customHeight="1" x14ac:dyDescent="0.2">
      <c r="B91" s="222"/>
      <c r="D91" s="202"/>
      <c r="E91" s="202"/>
      <c r="F91" s="202"/>
      <c r="G91" s="222"/>
    </row>
    <row r="92" spans="2:7" ht="22.5" customHeight="1" x14ac:dyDescent="0.2">
      <c r="B92" s="222"/>
      <c r="D92" s="202"/>
      <c r="E92" s="202"/>
      <c r="F92" s="202"/>
      <c r="G92" s="222"/>
    </row>
    <row r="93" spans="2:7" ht="22.5" customHeight="1" x14ac:dyDescent="0.2">
      <c r="B93" s="222"/>
      <c r="D93" s="202"/>
      <c r="E93" s="202"/>
      <c r="F93" s="202"/>
      <c r="G93" s="222"/>
    </row>
    <row r="94" spans="2:7" ht="22.5" customHeight="1" x14ac:dyDescent="0.2">
      <c r="B94" s="222"/>
      <c r="D94" s="202"/>
      <c r="E94" s="202"/>
      <c r="F94" s="202"/>
      <c r="G94" s="222"/>
    </row>
    <row r="95" spans="2:7" ht="22.5" customHeight="1" x14ac:dyDescent="0.2">
      <c r="B95" s="222"/>
      <c r="D95" s="202"/>
      <c r="E95" s="202"/>
      <c r="F95" s="202"/>
      <c r="G95" s="222"/>
    </row>
    <row r="96" spans="2:7" ht="22.5" customHeight="1" x14ac:dyDescent="0.2">
      <c r="B96" s="222"/>
      <c r="D96" s="202"/>
      <c r="E96" s="202"/>
      <c r="F96" s="202"/>
      <c r="G96" s="222"/>
    </row>
    <row r="97" spans="2:7" ht="22.5" customHeight="1" x14ac:dyDescent="0.2">
      <c r="B97" s="222"/>
      <c r="D97" s="202"/>
      <c r="E97" s="202"/>
      <c r="F97" s="202"/>
      <c r="G97" s="222"/>
    </row>
    <row r="98" spans="2:7" ht="22.5" customHeight="1" x14ac:dyDescent="0.2">
      <c r="B98" s="222"/>
      <c r="D98" s="202"/>
      <c r="E98" s="202"/>
      <c r="F98" s="202"/>
      <c r="G98" s="222"/>
    </row>
    <row r="99" spans="2:7" ht="22.5" customHeight="1" x14ac:dyDescent="0.2">
      <c r="B99" s="222"/>
      <c r="D99" s="202"/>
      <c r="E99" s="202"/>
      <c r="F99" s="202"/>
      <c r="G99" s="222"/>
    </row>
    <row r="100" spans="2:7" ht="22.5" customHeight="1" x14ac:dyDescent="0.2">
      <c r="B100" s="222"/>
      <c r="D100" s="202"/>
      <c r="E100" s="202"/>
      <c r="F100" s="202"/>
      <c r="G100" s="222"/>
    </row>
    <row r="101" spans="2:7" ht="22.5" customHeight="1" x14ac:dyDescent="0.2">
      <c r="B101" s="222"/>
      <c r="D101" s="202"/>
      <c r="E101" s="202"/>
      <c r="F101" s="202"/>
      <c r="G101" s="222"/>
    </row>
    <row r="102" spans="2:7" ht="22.5" customHeight="1" x14ac:dyDescent="0.2">
      <c r="B102" s="222"/>
      <c r="D102" s="202"/>
      <c r="E102" s="202"/>
      <c r="F102" s="202"/>
      <c r="G102" s="222"/>
    </row>
    <row r="103" spans="2:7" ht="22.5" customHeight="1" x14ac:dyDescent="0.2">
      <c r="B103" s="222"/>
      <c r="D103" s="202"/>
      <c r="E103" s="202"/>
      <c r="F103" s="202"/>
      <c r="G103" s="222"/>
    </row>
    <row r="104" spans="2:7" ht="22.5" customHeight="1" x14ac:dyDescent="0.2">
      <c r="B104" s="222"/>
      <c r="D104" s="202"/>
      <c r="E104" s="202"/>
      <c r="F104" s="202"/>
      <c r="G104" s="222"/>
    </row>
    <row r="105" spans="2:7" ht="22.5" customHeight="1" x14ac:dyDescent="0.2">
      <c r="B105" s="222"/>
      <c r="D105" s="202"/>
      <c r="E105" s="202"/>
      <c r="F105" s="202"/>
      <c r="G105" s="222"/>
    </row>
    <row r="106" spans="2:7" ht="22.5" customHeight="1" x14ac:dyDescent="0.2">
      <c r="B106" s="222"/>
      <c r="D106" s="202"/>
      <c r="E106" s="202"/>
      <c r="F106" s="202"/>
      <c r="G106" s="222"/>
    </row>
    <row r="107" spans="2:7" ht="22.5" customHeight="1" x14ac:dyDescent="0.2">
      <c r="B107" s="222"/>
      <c r="D107" s="202"/>
      <c r="E107" s="202"/>
      <c r="F107" s="202"/>
      <c r="G107" s="222"/>
    </row>
    <row r="108" spans="2:7" ht="22.5" customHeight="1" x14ac:dyDescent="0.2">
      <c r="B108" s="222"/>
      <c r="D108" s="202"/>
      <c r="E108" s="202"/>
      <c r="F108" s="202"/>
      <c r="G108" s="222"/>
    </row>
    <row r="109" spans="2:7" ht="22.5" customHeight="1" x14ac:dyDescent="0.2">
      <c r="B109" s="222"/>
      <c r="D109" s="202"/>
      <c r="E109" s="202"/>
      <c r="F109" s="202"/>
      <c r="G109" s="222"/>
    </row>
    <row r="110" spans="2:7" ht="22.5" customHeight="1" x14ac:dyDescent="0.2">
      <c r="B110" s="222"/>
      <c r="D110" s="202"/>
      <c r="E110" s="202"/>
      <c r="F110" s="202"/>
      <c r="G110" s="222"/>
    </row>
    <row r="111" spans="2:7" ht="22.5" customHeight="1" x14ac:dyDescent="0.2">
      <c r="B111" s="222"/>
      <c r="D111" s="202"/>
      <c r="E111" s="202"/>
      <c r="F111" s="202"/>
      <c r="G111" s="222"/>
    </row>
    <row r="112" spans="2:7" ht="22.5" customHeight="1" x14ac:dyDescent="0.2">
      <c r="B112" s="222"/>
      <c r="D112" s="202"/>
      <c r="E112" s="202"/>
      <c r="F112" s="202"/>
      <c r="G112" s="222"/>
    </row>
    <row r="113" spans="2:7" ht="22.5" customHeight="1" x14ac:dyDescent="0.2">
      <c r="B113" s="222"/>
      <c r="D113" s="202"/>
      <c r="E113" s="202"/>
      <c r="F113" s="202"/>
      <c r="G113" s="222"/>
    </row>
    <row r="114" spans="2:7" ht="22.5" customHeight="1" x14ac:dyDescent="0.2">
      <c r="B114" s="222"/>
      <c r="D114" s="202"/>
      <c r="E114" s="202"/>
      <c r="F114" s="202"/>
      <c r="G114" s="222"/>
    </row>
    <row r="115" spans="2:7" ht="22.5" customHeight="1" x14ac:dyDescent="0.2">
      <c r="B115" s="222"/>
      <c r="D115" s="202"/>
      <c r="E115" s="202"/>
      <c r="F115" s="202"/>
      <c r="G115" s="222"/>
    </row>
    <row r="116" spans="2:7" ht="22.5" customHeight="1" x14ac:dyDescent="0.2">
      <c r="B116" s="222"/>
      <c r="D116" s="202"/>
      <c r="E116" s="202"/>
      <c r="F116" s="202"/>
      <c r="G116" s="222"/>
    </row>
    <row r="117" spans="2:7" ht="22.5" customHeight="1" x14ac:dyDescent="0.2">
      <c r="B117" s="222"/>
      <c r="D117" s="202"/>
      <c r="E117" s="202"/>
      <c r="F117" s="202"/>
      <c r="G117" s="222"/>
    </row>
    <row r="118" spans="2:7" ht="22.5" customHeight="1" x14ac:dyDescent="0.2">
      <c r="B118" s="222"/>
      <c r="D118" s="202"/>
      <c r="E118" s="202"/>
      <c r="F118" s="202"/>
      <c r="G118" s="222"/>
    </row>
    <row r="119" spans="2:7" ht="22.5" customHeight="1" x14ac:dyDescent="0.2">
      <c r="B119" s="222"/>
      <c r="D119" s="202"/>
      <c r="E119" s="202"/>
      <c r="F119" s="202"/>
      <c r="G119" s="222"/>
    </row>
    <row r="120" spans="2:7" ht="22.5" customHeight="1" x14ac:dyDescent="0.2">
      <c r="B120" s="222"/>
      <c r="D120" s="202"/>
      <c r="E120" s="202"/>
      <c r="G120" s="224"/>
    </row>
    <row r="121" spans="2:7" ht="22.5" customHeight="1" x14ac:dyDescent="0.2">
      <c r="B121" s="222"/>
      <c r="G121" s="224"/>
    </row>
    <row r="122" spans="2:7" ht="22.5" customHeight="1" x14ac:dyDescent="0.2">
      <c r="B122" s="222"/>
      <c r="G122" s="224"/>
    </row>
    <row r="123" spans="2:7" ht="22.5" customHeight="1" x14ac:dyDescent="0.2">
      <c r="B123" s="222"/>
      <c r="G123" s="224"/>
    </row>
    <row r="124" spans="2:7" ht="22.5" customHeight="1" x14ac:dyDescent="0.2">
      <c r="B124" s="222"/>
      <c r="G124" s="224"/>
    </row>
    <row r="125" spans="2:7" ht="22.5" customHeight="1" x14ac:dyDescent="0.2">
      <c r="B125" s="222"/>
      <c r="G125" s="224"/>
    </row>
    <row r="126" spans="2:7" ht="22.5" customHeight="1" x14ac:dyDescent="0.2">
      <c r="B126" s="222"/>
      <c r="G126" s="224"/>
    </row>
    <row r="127" spans="2:7" ht="22.5" customHeight="1" x14ac:dyDescent="0.2">
      <c r="B127" s="222"/>
      <c r="G127" s="224"/>
    </row>
    <row r="128" spans="2:7" ht="22.5" customHeight="1" x14ac:dyDescent="0.2">
      <c r="B128" s="222"/>
      <c r="G128" s="224"/>
    </row>
    <row r="129" spans="2:7" ht="22.5" customHeight="1" x14ac:dyDescent="0.2">
      <c r="B129" s="222"/>
      <c r="G129" s="224"/>
    </row>
    <row r="130" spans="2:7" ht="22.5" customHeight="1" x14ac:dyDescent="0.2">
      <c r="B130" s="222"/>
      <c r="G130" s="224"/>
    </row>
    <row r="131" spans="2:7" ht="22.5" customHeight="1" x14ac:dyDescent="0.2">
      <c r="B131" s="222"/>
      <c r="G131" s="224"/>
    </row>
    <row r="132" spans="2:7" ht="22.5" customHeight="1" x14ac:dyDescent="0.2">
      <c r="B132" s="222"/>
      <c r="G132" s="224"/>
    </row>
    <row r="133" spans="2:7" ht="22.5" customHeight="1" x14ac:dyDescent="0.2">
      <c r="B133" s="222"/>
      <c r="G133" s="224"/>
    </row>
    <row r="134" spans="2:7" ht="22.5" customHeight="1" x14ac:dyDescent="0.2">
      <c r="B134" s="222"/>
      <c r="G134" s="224"/>
    </row>
    <row r="135" spans="2:7" ht="22.5" customHeight="1" x14ac:dyDescent="0.2">
      <c r="B135" s="222"/>
      <c r="G135" s="224"/>
    </row>
    <row r="136" spans="2:7" ht="22.5" customHeight="1" x14ac:dyDescent="0.2">
      <c r="B136" s="222"/>
      <c r="G136" s="224"/>
    </row>
    <row r="137" spans="2:7" ht="22.5" customHeight="1" x14ac:dyDescent="0.2">
      <c r="B137" s="222"/>
      <c r="G137" s="224"/>
    </row>
    <row r="138" spans="2:7" ht="22.5" customHeight="1" x14ac:dyDescent="0.2">
      <c r="B138" s="222"/>
      <c r="G138" s="224"/>
    </row>
    <row r="139" spans="2:7" ht="22.5" customHeight="1" x14ac:dyDescent="0.2">
      <c r="B139" s="222"/>
      <c r="G139" s="224"/>
    </row>
    <row r="140" spans="2:7" ht="22.5" customHeight="1" x14ac:dyDescent="0.2">
      <c r="B140" s="222"/>
      <c r="G140" s="224"/>
    </row>
    <row r="141" spans="2:7" ht="22.5" customHeight="1" x14ac:dyDescent="0.2">
      <c r="B141" s="222"/>
      <c r="G141" s="224"/>
    </row>
    <row r="142" spans="2:7" ht="22.5" customHeight="1" x14ac:dyDescent="0.2">
      <c r="B142" s="222"/>
      <c r="G142" s="224"/>
    </row>
    <row r="143" spans="2:7" ht="22.5" customHeight="1" x14ac:dyDescent="0.2">
      <c r="B143" s="222"/>
      <c r="G143" s="224"/>
    </row>
    <row r="144" spans="2:7" ht="22.5" customHeight="1" x14ac:dyDescent="0.2">
      <c r="B144" s="222"/>
      <c r="G144" s="224"/>
    </row>
    <row r="145" spans="2:7" ht="22.5" customHeight="1" x14ac:dyDescent="0.2">
      <c r="B145" s="222"/>
      <c r="G145" s="224"/>
    </row>
    <row r="146" spans="2:7" ht="22.5" customHeight="1" x14ac:dyDescent="0.2">
      <c r="B146" s="222"/>
      <c r="G146" s="224"/>
    </row>
    <row r="147" spans="2:7" ht="22.5" customHeight="1" x14ac:dyDescent="0.2">
      <c r="B147" s="222"/>
      <c r="G147" s="224"/>
    </row>
    <row r="148" spans="2:7" ht="22.5" customHeight="1" x14ac:dyDescent="0.2">
      <c r="B148" s="222"/>
      <c r="G148" s="224"/>
    </row>
    <row r="149" spans="2:7" ht="22.5" customHeight="1" x14ac:dyDescent="0.2">
      <c r="B149" s="222"/>
      <c r="G149" s="224"/>
    </row>
    <row r="150" spans="2:7" ht="22.5" customHeight="1" x14ac:dyDescent="0.2">
      <c r="B150" s="222"/>
      <c r="G150" s="224"/>
    </row>
    <row r="151" spans="2:7" ht="22.5" customHeight="1" x14ac:dyDescent="0.2">
      <c r="B151" s="222"/>
      <c r="G151" s="224"/>
    </row>
    <row r="152" spans="2:7" ht="22.5" customHeight="1" x14ac:dyDescent="0.2">
      <c r="B152" s="222"/>
      <c r="G152" s="224"/>
    </row>
    <row r="153" spans="2:7" ht="22.5" customHeight="1" x14ac:dyDescent="0.2">
      <c r="B153" s="222"/>
      <c r="G153" s="224"/>
    </row>
    <row r="154" spans="2:7" ht="22.5" customHeight="1" x14ac:dyDescent="0.2">
      <c r="B154" s="222"/>
      <c r="G154" s="224"/>
    </row>
    <row r="155" spans="2:7" ht="22.5" customHeight="1" x14ac:dyDescent="0.2">
      <c r="B155" s="222"/>
      <c r="G155" s="224"/>
    </row>
    <row r="156" spans="2:7" ht="22.5" customHeight="1" x14ac:dyDescent="0.2">
      <c r="B156" s="222"/>
      <c r="G156" s="224"/>
    </row>
    <row r="157" spans="2:7" ht="22.5" customHeight="1" x14ac:dyDescent="0.2">
      <c r="B157" s="222"/>
      <c r="G157" s="224"/>
    </row>
    <row r="158" spans="2:7" ht="22.5" customHeight="1" x14ac:dyDescent="0.2">
      <c r="B158" s="222"/>
      <c r="G158" s="224"/>
    </row>
    <row r="159" spans="2:7" ht="22.5" customHeight="1" x14ac:dyDescent="0.2">
      <c r="B159" s="222"/>
      <c r="G159" s="224"/>
    </row>
    <row r="160" spans="2:7" ht="22.5" customHeight="1" x14ac:dyDescent="0.2">
      <c r="B160" s="222"/>
      <c r="G160" s="224"/>
    </row>
    <row r="161" spans="2:7" ht="22.5" customHeight="1" x14ac:dyDescent="0.2">
      <c r="B161" s="222"/>
      <c r="G161" s="224"/>
    </row>
    <row r="162" spans="2:7" ht="22.5" customHeight="1" x14ac:dyDescent="0.2">
      <c r="G162" s="224"/>
    </row>
    <row r="163" spans="2:7" ht="22.5" customHeight="1" x14ac:dyDescent="0.2">
      <c r="G163" s="224"/>
    </row>
    <row r="164" spans="2:7" ht="22.5" customHeight="1" x14ac:dyDescent="0.2">
      <c r="G164" s="224"/>
    </row>
    <row r="165" spans="2:7" ht="22.5" customHeight="1" x14ac:dyDescent="0.2">
      <c r="G165" s="224"/>
    </row>
    <row r="166" spans="2:7" ht="22.5" customHeight="1" x14ac:dyDescent="0.2">
      <c r="G166" s="224"/>
    </row>
    <row r="167" spans="2:7" ht="22.5" customHeight="1" x14ac:dyDescent="0.2">
      <c r="G167" s="224"/>
    </row>
    <row r="168" spans="2:7" ht="22.5" customHeight="1" x14ac:dyDescent="0.2">
      <c r="G168" s="224"/>
    </row>
    <row r="169" spans="2:7" ht="22.5" customHeight="1" x14ac:dyDescent="0.2">
      <c r="G169" s="224"/>
    </row>
    <row r="170" spans="2:7" ht="22.5" customHeight="1" x14ac:dyDescent="0.2">
      <c r="G170" s="224"/>
    </row>
    <row r="171" spans="2:7" ht="22.5" customHeight="1" x14ac:dyDescent="0.2">
      <c r="G171" s="224"/>
    </row>
    <row r="172" spans="2:7" ht="22.5" customHeight="1" x14ac:dyDescent="0.2">
      <c r="G172" s="224"/>
    </row>
    <row r="173" spans="2:7" ht="22.5" customHeight="1" x14ac:dyDescent="0.2">
      <c r="G173" s="224"/>
    </row>
    <row r="174" spans="2:7" ht="22.5" customHeight="1" x14ac:dyDescent="0.2">
      <c r="G174" s="224"/>
    </row>
    <row r="175" spans="2:7" ht="22.5" customHeight="1" x14ac:dyDescent="0.2">
      <c r="G175" s="224"/>
    </row>
    <row r="176" spans="2:7" ht="22.5" customHeight="1" x14ac:dyDescent="0.2">
      <c r="G176" s="224"/>
    </row>
    <row r="177" spans="7:7" ht="22.5" customHeight="1" x14ac:dyDescent="0.2">
      <c r="G177" s="224"/>
    </row>
    <row r="178" spans="7:7" ht="22.5" customHeight="1" x14ac:dyDescent="0.2">
      <c r="G178" s="224"/>
    </row>
    <row r="179" spans="7:7" ht="22.5" customHeight="1" x14ac:dyDescent="0.2">
      <c r="G179" s="224"/>
    </row>
    <row r="180" spans="7:7" ht="22.5" customHeight="1" x14ac:dyDescent="0.2">
      <c r="G180" s="224"/>
    </row>
    <row r="181" spans="7:7" ht="22.5" customHeight="1" x14ac:dyDescent="0.2">
      <c r="G181" s="224"/>
    </row>
    <row r="182" spans="7:7" ht="22.5" customHeight="1" x14ac:dyDescent="0.2">
      <c r="G182" s="224"/>
    </row>
    <row r="183" spans="7:7" ht="22.5" customHeight="1" x14ac:dyDescent="0.2">
      <c r="G183" s="224"/>
    </row>
    <row r="184" spans="7:7" ht="22.5" customHeight="1" x14ac:dyDescent="0.2">
      <c r="G184" s="224"/>
    </row>
    <row r="185" spans="7:7" ht="22.5" customHeight="1" x14ac:dyDescent="0.2">
      <c r="G185" s="224"/>
    </row>
    <row r="186" spans="7:7" ht="22.5" customHeight="1" x14ac:dyDescent="0.2">
      <c r="G186" s="224"/>
    </row>
    <row r="187" spans="7:7" ht="22.5" customHeight="1" x14ac:dyDescent="0.2">
      <c r="G187" s="224"/>
    </row>
    <row r="188" spans="7:7" ht="22.5" customHeight="1" x14ac:dyDescent="0.2">
      <c r="G188" s="224"/>
    </row>
    <row r="189" spans="7:7" ht="22.5" customHeight="1" x14ac:dyDescent="0.2">
      <c r="G189" s="224"/>
    </row>
    <row r="190" spans="7:7" ht="22.5" customHeight="1" x14ac:dyDescent="0.2">
      <c r="G190" s="224"/>
    </row>
    <row r="191" spans="7:7" ht="22.5" customHeight="1" x14ac:dyDescent="0.2">
      <c r="G191" s="224"/>
    </row>
    <row r="192" spans="7:7" ht="22.5" customHeight="1" x14ac:dyDescent="0.2">
      <c r="G192" s="224"/>
    </row>
    <row r="193" spans="7:7" ht="22.5" customHeight="1" x14ac:dyDescent="0.2">
      <c r="G193" s="224"/>
    </row>
    <row r="194" spans="7:7" ht="22.5" customHeight="1" x14ac:dyDescent="0.2">
      <c r="G194" s="224"/>
    </row>
    <row r="195" spans="7:7" ht="22.5" customHeight="1" x14ac:dyDescent="0.2">
      <c r="G195" s="224"/>
    </row>
    <row r="196" spans="7:7" ht="22.5" customHeight="1" x14ac:dyDescent="0.2">
      <c r="G196" s="224"/>
    </row>
    <row r="197" spans="7:7" ht="22.5" customHeight="1" x14ac:dyDescent="0.2">
      <c r="G197" s="224"/>
    </row>
    <row r="198" spans="7:7" ht="22.5" customHeight="1" x14ac:dyDescent="0.2">
      <c r="G198" s="224"/>
    </row>
    <row r="199" spans="7:7" ht="22.5" customHeight="1" x14ac:dyDescent="0.2">
      <c r="G199" s="224"/>
    </row>
    <row r="200" spans="7:7" ht="22.5" customHeight="1" x14ac:dyDescent="0.2">
      <c r="G200" s="224"/>
    </row>
    <row r="201" spans="7:7" ht="22.5" customHeight="1" x14ac:dyDescent="0.2">
      <c r="G201" s="224"/>
    </row>
    <row r="202" spans="7:7" ht="22.5" customHeight="1" x14ac:dyDescent="0.2">
      <c r="G202" s="224"/>
    </row>
    <row r="203" spans="7:7" ht="22.5" customHeight="1" x14ac:dyDescent="0.2">
      <c r="G203" s="224"/>
    </row>
    <row r="204" spans="7:7" ht="22.5" customHeight="1" x14ac:dyDescent="0.2">
      <c r="G204" s="224"/>
    </row>
    <row r="205" spans="7:7" ht="22.5" customHeight="1" x14ac:dyDescent="0.2">
      <c r="G205" s="224"/>
    </row>
    <row r="206" spans="7:7" ht="22.5" customHeight="1" x14ac:dyDescent="0.2">
      <c r="G206" s="224"/>
    </row>
    <row r="207" spans="7:7" ht="22.5" customHeight="1" x14ac:dyDescent="0.2">
      <c r="G207" s="224"/>
    </row>
    <row r="208" spans="7:7" ht="22.5" customHeight="1" x14ac:dyDescent="0.2">
      <c r="G208" s="224"/>
    </row>
    <row r="209" spans="7:7" ht="22.5" customHeight="1" x14ac:dyDescent="0.2">
      <c r="G209" s="224"/>
    </row>
    <row r="210" spans="7:7" ht="22.5" customHeight="1" x14ac:dyDescent="0.2">
      <c r="G210" s="224"/>
    </row>
    <row r="211" spans="7:7" ht="22.5" customHeight="1" x14ac:dyDescent="0.2">
      <c r="G211" s="224"/>
    </row>
    <row r="212" spans="7:7" ht="22.5" customHeight="1" x14ac:dyDescent="0.2">
      <c r="G212" s="224"/>
    </row>
    <row r="213" spans="7:7" ht="22.5" customHeight="1" x14ac:dyDescent="0.2">
      <c r="G213" s="224"/>
    </row>
    <row r="214" spans="7:7" ht="22.5" customHeight="1" x14ac:dyDescent="0.2">
      <c r="G214" s="224"/>
    </row>
    <row r="215" spans="7:7" ht="22.5" customHeight="1" x14ac:dyDescent="0.2">
      <c r="G215" s="224"/>
    </row>
    <row r="216" spans="7:7" ht="22.5" customHeight="1" x14ac:dyDescent="0.2">
      <c r="G216" s="224"/>
    </row>
    <row r="217" spans="7:7" ht="22.5" customHeight="1" x14ac:dyDescent="0.2">
      <c r="G217" s="224"/>
    </row>
    <row r="218" spans="7:7" ht="22.5" customHeight="1" x14ac:dyDescent="0.2">
      <c r="G218" s="224"/>
    </row>
    <row r="219" spans="7:7" ht="22.5" customHeight="1" x14ac:dyDescent="0.2">
      <c r="G219" s="224"/>
    </row>
    <row r="220" spans="7:7" ht="22.5" customHeight="1" x14ac:dyDescent="0.2">
      <c r="G220" s="224"/>
    </row>
    <row r="221" spans="7:7" ht="22.5" customHeight="1" x14ac:dyDescent="0.2">
      <c r="G221" s="224"/>
    </row>
    <row r="222" spans="7:7" ht="22.5" customHeight="1" x14ac:dyDescent="0.2">
      <c r="G222" s="224"/>
    </row>
    <row r="223" spans="7:7" ht="22.5" customHeight="1" x14ac:dyDescent="0.2">
      <c r="G223" s="224"/>
    </row>
    <row r="224" spans="7:7" ht="22.5" customHeight="1" x14ac:dyDescent="0.2">
      <c r="G224" s="224"/>
    </row>
    <row r="225" spans="7:7" ht="22.5" customHeight="1" x14ac:dyDescent="0.2">
      <c r="G225" s="224"/>
    </row>
    <row r="226" spans="7:7" ht="22.5" customHeight="1" x14ac:dyDescent="0.2">
      <c r="G226" s="224"/>
    </row>
    <row r="227" spans="7:7" ht="22.5" customHeight="1" x14ac:dyDescent="0.2">
      <c r="G227" s="224"/>
    </row>
    <row r="228" spans="7:7" ht="22.5" customHeight="1" x14ac:dyDescent="0.2">
      <c r="G228" s="224"/>
    </row>
    <row r="229" spans="7:7" ht="22.5" customHeight="1" x14ac:dyDescent="0.2">
      <c r="G229" s="224"/>
    </row>
    <row r="230" spans="7:7" ht="22.5" customHeight="1" x14ac:dyDescent="0.2">
      <c r="G230" s="224"/>
    </row>
    <row r="231" spans="7:7" ht="22.5" customHeight="1" x14ac:dyDescent="0.2">
      <c r="G231" s="224"/>
    </row>
    <row r="232" spans="7:7" ht="22.5" customHeight="1" x14ac:dyDescent="0.2">
      <c r="G232" s="224"/>
    </row>
    <row r="233" spans="7:7" ht="22.5" customHeight="1" x14ac:dyDescent="0.2">
      <c r="G233" s="224"/>
    </row>
    <row r="234" spans="7:7" ht="22.5" customHeight="1" x14ac:dyDescent="0.2">
      <c r="G234" s="224"/>
    </row>
    <row r="235" spans="7:7" ht="22.5" customHeight="1" x14ac:dyDescent="0.2">
      <c r="G235" s="224"/>
    </row>
    <row r="236" spans="7:7" ht="22.5" customHeight="1" x14ac:dyDescent="0.2">
      <c r="G236" s="224"/>
    </row>
    <row r="237" spans="7:7" ht="22.5" customHeight="1" x14ac:dyDescent="0.2">
      <c r="G237" s="224"/>
    </row>
    <row r="238" spans="7:7" ht="22.5" customHeight="1" x14ac:dyDescent="0.2">
      <c r="G238" s="224"/>
    </row>
    <row r="239" spans="7:7" ht="22.5" customHeight="1" x14ac:dyDescent="0.2">
      <c r="G239" s="224"/>
    </row>
    <row r="240" spans="7:7" ht="22.5" customHeight="1" x14ac:dyDescent="0.2">
      <c r="G240" s="224"/>
    </row>
    <row r="241" spans="7:7" ht="22.5" customHeight="1" x14ac:dyDescent="0.2">
      <c r="G241" s="224"/>
    </row>
    <row r="242" spans="7:7" ht="22.5" customHeight="1" x14ac:dyDescent="0.2">
      <c r="G242" s="224"/>
    </row>
    <row r="243" spans="7:7" ht="22.5" customHeight="1" x14ac:dyDescent="0.2">
      <c r="G243" s="224"/>
    </row>
    <row r="244" spans="7:7" ht="22.5" customHeight="1" x14ac:dyDescent="0.2">
      <c r="G244" s="224"/>
    </row>
    <row r="245" spans="7:7" ht="22.5" customHeight="1" x14ac:dyDescent="0.2">
      <c r="G245" s="224"/>
    </row>
    <row r="246" spans="7:7" ht="22.5" customHeight="1" x14ac:dyDescent="0.2">
      <c r="G246" s="224"/>
    </row>
    <row r="247" spans="7:7" ht="22.5" customHeight="1" x14ac:dyDescent="0.2">
      <c r="G247" s="224"/>
    </row>
    <row r="248" spans="7:7" ht="22.5" customHeight="1" x14ac:dyDescent="0.2">
      <c r="G248" s="224"/>
    </row>
    <row r="249" spans="7:7" ht="22.5" customHeight="1" x14ac:dyDescent="0.2">
      <c r="G249" s="224"/>
    </row>
    <row r="250" spans="7:7" ht="22.5" customHeight="1" x14ac:dyDescent="0.2">
      <c r="G250" s="224"/>
    </row>
    <row r="251" spans="7:7" ht="22.5" customHeight="1" x14ac:dyDescent="0.2">
      <c r="G251" s="224"/>
    </row>
    <row r="252" spans="7:7" ht="22.5" customHeight="1" x14ac:dyDescent="0.2">
      <c r="G252" s="224"/>
    </row>
    <row r="253" spans="7:7" ht="22.5" customHeight="1" x14ac:dyDescent="0.2">
      <c r="G253" s="224"/>
    </row>
    <row r="254" spans="7:7" ht="22.5" customHeight="1" x14ac:dyDescent="0.2">
      <c r="G254" s="224"/>
    </row>
    <row r="255" spans="7:7" ht="22.5" customHeight="1" x14ac:dyDescent="0.2">
      <c r="G255" s="224"/>
    </row>
    <row r="256" spans="7:7" ht="22.5" customHeight="1" x14ac:dyDescent="0.2">
      <c r="G256" s="224"/>
    </row>
    <row r="257" spans="7:7" ht="22.5" customHeight="1" x14ac:dyDescent="0.2">
      <c r="G257" s="224"/>
    </row>
    <row r="258" spans="7:7" ht="22.5" customHeight="1" x14ac:dyDescent="0.2">
      <c r="G258" s="224"/>
    </row>
    <row r="259" spans="7:7" ht="22.5" customHeight="1" x14ac:dyDescent="0.2">
      <c r="G259" s="224"/>
    </row>
    <row r="260" spans="7:7" ht="22.5" customHeight="1" x14ac:dyDescent="0.2">
      <c r="G260" s="224"/>
    </row>
    <row r="261" spans="7:7" ht="22.5" customHeight="1" x14ac:dyDescent="0.2">
      <c r="G261" s="224"/>
    </row>
    <row r="262" spans="7:7" ht="22.5" customHeight="1" x14ac:dyDescent="0.2">
      <c r="G262" s="224"/>
    </row>
    <row r="263" spans="7:7" ht="22.5" customHeight="1" x14ac:dyDescent="0.2">
      <c r="G263" s="224"/>
    </row>
    <row r="264" spans="7:7" ht="22.5" customHeight="1" x14ac:dyDescent="0.2">
      <c r="G264" s="224"/>
    </row>
    <row r="265" spans="7:7" ht="22.5" customHeight="1" x14ac:dyDescent="0.2">
      <c r="G265" s="224"/>
    </row>
    <row r="266" spans="7:7" ht="22.5" customHeight="1" x14ac:dyDescent="0.2">
      <c r="G266" s="224"/>
    </row>
    <row r="267" spans="7:7" ht="22.5" customHeight="1" x14ac:dyDescent="0.2">
      <c r="G267" s="224"/>
    </row>
    <row r="268" spans="7:7" ht="22.5" customHeight="1" x14ac:dyDescent="0.2">
      <c r="G268" s="224"/>
    </row>
    <row r="269" spans="7:7" ht="22.5" customHeight="1" x14ac:dyDescent="0.2">
      <c r="G269" s="224"/>
    </row>
    <row r="270" spans="7:7" ht="22.5" customHeight="1" x14ac:dyDescent="0.2">
      <c r="G270" s="224"/>
    </row>
    <row r="271" spans="7:7" ht="22.5" customHeight="1" x14ac:dyDescent="0.2">
      <c r="G271" s="224"/>
    </row>
    <row r="272" spans="7:7" ht="22.5" customHeight="1" x14ac:dyDescent="0.2">
      <c r="G272" s="224"/>
    </row>
    <row r="273" spans="7:7" ht="22.5" customHeight="1" x14ac:dyDescent="0.2">
      <c r="G273" s="224"/>
    </row>
    <row r="274" spans="7:7" ht="22.5" customHeight="1" x14ac:dyDescent="0.2">
      <c r="G274" s="224"/>
    </row>
    <row r="275" spans="7:7" ht="22.5" customHeight="1" x14ac:dyDescent="0.2">
      <c r="G275" s="224"/>
    </row>
    <row r="276" spans="7:7" ht="22.5" customHeight="1" x14ac:dyDescent="0.2">
      <c r="G276" s="224"/>
    </row>
    <row r="277" spans="7:7" ht="22.5" customHeight="1" x14ac:dyDescent="0.2">
      <c r="G277" s="224"/>
    </row>
    <row r="278" spans="7:7" ht="22.5" customHeight="1" x14ac:dyDescent="0.2">
      <c r="G278" s="224"/>
    </row>
    <row r="279" spans="7:7" ht="22.5" customHeight="1" x14ac:dyDescent="0.2">
      <c r="G279" s="224"/>
    </row>
    <row r="280" spans="7:7" ht="22.5" customHeight="1" x14ac:dyDescent="0.2">
      <c r="G280" s="224"/>
    </row>
    <row r="281" spans="7:7" ht="22.5" customHeight="1" x14ac:dyDescent="0.2">
      <c r="G281" s="224"/>
    </row>
    <row r="282" spans="7:7" ht="22.5" customHeight="1" x14ac:dyDescent="0.2">
      <c r="G282" s="224"/>
    </row>
    <row r="283" spans="7:7" ht="22.5" customHeight="1" x14ac:dyDescent="0.2">
      <c r="G283" s="224"/>
    </row>
    <row r="284" spans="7:7" ht="22.5" customHeight="1" x14ac:dyDescent="0.2">
      <c r="G284" s="224"/>
    </row>
    <row r="285" spans="7:7" ht="22.5" customHeight="1" x14ac:dyDescent="0.2">
      <c r="G285" s="224"/>
    </row>
    <row r="286" spans="7:7" ht="22.5" customHeight="1" x14ac:dyDescent="0.2">
      <c r="G286" s="224"/>
    </row>
    <row r="287" spans="7:7" ht="22.5" customHeight="1" x14ac:dyDescent="0.2">
      <c r="G287" s="224"/>
    </row>
    <row r="288" spans="7:7" ht="22.5" customHeight="1" x14ac:dyDescent="0.2">
      <c r="G288" s="224"/>
    </row>
    <row r="289" spans="7:7" ht="22.5" customHeight="1" x14ac:dyDescent="0.2">
      <c r="G289" s="224"/>
    </row>
    <row r="290" spans="7:7" ht="22.5" customHeight="1" x14ac:dyDescent="0.2">
      <c r="G290" s="224"/>
    </row>
    <row r="291" spans="7:7" ht="22.5" customHeight="1" x14ac:dyDescent="0.2">
      <c r="G291" s="224"/>
    </row>
    <row r="292" spans="7:7" ht="22.5" customHeight="1" x14ac:dyDescent="0.2">
      <c r="G292" s="224"/>
    </row>
    <row r="293" spans="7:7" ht="22.5" customHeight="1" x14ac:dyDescent="0.2">
      <c r="G293" s="224"/>
    </row>
    <row r="294" spans="7:7" ht="22.5" customHeight="1" x14ac:dyDescent="0.2">
      <c r="G294" s="224"/>
    </row>
    <row r="295" spans="7:7" ht="22.5" customHeight="1" x14ac:dyDescent="0.2">
      <c r="G295" s="224"/>
    </row>
    <row r="296" spans="7:7" ht="22.5" customHeight="1" x14ac:dyDescent="0.2">
      <c r="G296" s="224"/>
    </row>
    <row r="297" spans="7:7" ht="22.5" customHeight="1" x14ac:dyDescent="0.2">
      <c r="G297" s="224"/>
    </row>
    <row r="298" spans="7:7" ht="22.5" customHeight="1" x14ac:dyDescent="0.2">
      <c r="G298" s="224"/>
    </row>
    <row r="299" spans="7:7" ht="22.5" customHeight="1" x14ac:dyDescent="0.2">
      <c r="G299" s="224"/>
    </row>
    <row r="300" spans="7:7" ht="22.5" customHeight="1" x14ac:dyDescent="0.2">
      <c r="G300" s="224"/>
    </row>
    <row r="301" spans="7:7" ht="22.5" customHeight="1" x14ac:dyDescent="0.2">
      <c r="G301" s="224"/>
    </row>
    <row r="302" spans="7:7" ht="22.5" customHeight="1" x14ac:dyDescent="0.2">
      <c r="G302" s="224"/>
    </row>
    <row r="303" spans="7:7" ht="22.5" customHeight="1" x14ac:dyDescent="0.2">
      <c r="G303" s="224"/>
    </row>
    <row r="304" spans="7:7" ht="22.5" customHeight="1" x14ac:dyDescent="0.2">
      <c r="G304" s="224"/>
    </row>
    <row r="305" spans="7:7" ht="22.5" customHeight="1" x14ac:dyDescent="0.2">
      <c r="G305" s="224"/>
    </row>
    <row r="306" spans="7:7" ht="22.5" customHeight="1" x14ac:dyDescent="0.2">
      <c r="G306" s="224"/>
    </row>
    <row r="307" spans="7:7" ht="22.5" customHeight="1" x14ac:dyDescent="0.2">
      <c r="G307" s="224"/>
    </row>
    <row r="308" spans="7:7" ht="22.5" customHeight="1" x14ac:dyDescent="0.2">
      <c r="G308" s="224"/>
    </row>
    <row r="309" spans="7:7" ht="22.5" customHeight="1" x14ac:dyDescent="0.2">
      <c r="G309" s="224"/>
    </row>
    <row r="310" spans="7:7" ht="22.5" customHeight="1" x14ac:dyDescent="0.2">
      <c r="G310" s="224"/>
    </row>
    <row r="311" spans="7:7" ht="22.5" customHeight="1" x14ac:dyDescent="0.2">
      <c r="G311" s="224"/>
    </row>
    <row r="312" spans="7:7" ht="22.5" customHeight="1" x14ac:dyDescent="0.2">
      <c r="G312" s="224"/>
    </row>
    <row r="313" spans="7:7" ht="22.5" customHeight="1" x14ac:dyDescent="0.2">
      <c r="G313" s="224"/>
    </row>
    <row r="314" spans="7:7" ht="22.5" customHeight="1" x14ac:dyDescent="0.2">
      <c r="G314" s="224"/>
    </row>
    <row r="315" spans="7:7" ht="22.5" customHeight="1" x14ac:dyDescent="0.2">
      <c r="G315" s="224"/>
    </row>
    <row r="316" spans="7:7" ht="22.5" customHeight="1" x14ac:dyDescent="0.2">
      <c r="G316" s="224"/>
    </row>
    <row r="317" spans="7:7" ht="22.5" customHeight="1" x14ac:dyDescent="0.2">
      <c r="G317" s="224"/>
    </row>
    <row r="318" spans="7:7" ht="22.5" customHeight="1" x14ac:dyDescent="0.2">
      <c r="G318" s="224"/>
    </row>
    <row r="319" spans="7:7" ht="22.5" customHeight="1" x14ac:dyDescent="0.2">
      <c r="G319" s="224"/>
    </row>
    <row r="320" spans="7:7" ht="22.5" customHeight="1" x14ac:dyDescent="0.2">
      <c r="G320" s="224"/>
    </row>
    <row r="321" spans="7:7" ht="22.5" customHeight="1" x14ac:dyDescent="0.2">
      <c r="G321" s="224"/>
    </row>
    <row r="322" spans="7:7" ht="22.5" customHeight="1" x14ac:dyDescent="0.2">
      <c r="G322" s="224"/>
    </row>
    <row r="323" spans="7:7" ht="22.5" customHeight="1" x14ac:dyDescent="0.2">
      <c r="G323" s="224"/>
    </row>
    <row r="324" spans="7:7" ht="22.5" customHeight="1" x14ac:dyDescent="0.2">
      <c r="G324" s="224"/>
    </row>
    <row r="325" spans="7:7" ht="22.5" customHeight="1" x14ac:dyDescent="0.2">
      <c r="G325" s="224"/>
    </row>
    <row r="326" spans="7:7" ht="22.5" customHeight="1" x14ac:dyDescent="0.2">
      <c r="G326" s="224"/>
    </row>
    <row r="327" spans="7:7" ht="22.5" customHeight="1" x14ac:dyDescent="0.2">
      <c r="G327" s="224"/>
    </row>
    <row r="328" spans="7:7" ht="22.5" customHeight="1" x14ac:dyDescent="0.2">
      <c r="G328" s="224"/>
    </row>
    <row r="329" spans="7:7" ht="22.5" customHeight="1" x14ac:dyDescent="0.2">
      <c r="G329" s="224"/>
    </row>
    <row r="330" spans="7:7" ht="22.5" customHeight="1" x14ac:dyDescent="0.2">
      <c r="G330" s="224"/>
    </row>
    <row r="331" spans="7:7" ht="22.5" customHeight="1" x14ac:dyDescent="0.2">
      <c r="G331" s="224"/>
    </row>
    <row r="332" spans="7:7" ht="22.5" customHeight="1" x14ac:dyDescent="0.2">
      <c r="G332" s="224"/>
    </row>
    <row r="333" spans="7:7" ht="22.5" customHeight="1" x14ac:dyDescent="0.2">
      <c r="G333" s="224"/>
    </row>
    <row r="334" spans="7:7" ht="22.5" customHeight="1" x14ac:dyDescent="0.2">
      <c r="G334" s="224"/>
    </row>
    <row r="335" spans="7:7" ht="22.5" customHeight="1" x14ac:dyDescent="0.2">
      <c r="G335" s="224"/>
    </row>
    <row r="336" spans="7:7" ht="22.5" customHeight="1" x14ac:dyDescent="0.2">
      <c r="G336" s="224"/>
    </row>
    <row r="337" spans="7:7" ht="22.5" customHeight="1" x14ac:dyDescent="0.2">
      <c r="G337" s="224"/>
    </row>
    <row r="338" spans="7:7" ht="22.5" customHeight="1" x14ac:dyDescent="0.2">
      <c r="G338" s="224"/>
    </row>
    <row r="339" spans="7:7" ht="22.5" customHeight="1" x14ac:dyDescent="0.2">
      <c r="G339" s="224"/>
    </row>
    <row r="340" spans="7:7" ht="22.5" customHeight="1" x14ac:dyDescent="0.2">
      <c r="G340" s="224"/>
    </row>
    <row r="341" spans="7:7" ht="22.5" customHeight="1" x14ac:dyDescent="0.2">
      <c r="G341" s="224"/>
    </row>
    <row r="342" spans="7:7" ht="22.5" customHeight="1" x14ac:dyDescent="0.2">
      <c r="G342" s="224"/>
    </row>
    <row r="343" spans="7:7" ht="22.5" customHeight="1" x14ac:dyDescent="0.2">
      <c r="G343" s="224"/>
    </row>
    <row r="344" spans="7:7" ht="22.5" customHeight="1" x14ac:dyDescent="0.2">
      <c r="G344" s="224"/>
    </row>
    <row r="345" spans="7:7" ht="22.5" customHeight="1" x14ac:dyDescent="0.2">
      <c r="G345" s="224"/>
    </row>
    <row r="346" spans="7:7" ht="22.5" customHeight="1" x14ac:dyDescent="0.2">
      <c r="G346" s="224"/>
    </row>
    <row r="347" spans="7:7" ht="22.5" customHeight="1" x14ac:dyDescent="0.2">
      <c r="G347" s="224"/>
    </row>
    <row r="348" spans="7:7" ht="22.5" customHeight="1" x14ac:dyDescent="0.2">
      <c r="G348" s="224"/>
    </row>
    <row r="349" spans="7:7" ht="22.5" customHeight="1" x14ac:dyDescent="0.2">
      <c r="G349" s="224"/>
    </row>
    <row r="350" spans="7:7" ht="22.5" customHeight="1" x14ac:dyDescent="0.2">
      <c r="G350" s="224"/>
    </row>
    <row r="351" spans="7:7" ht="22.5" customHeight="1" x14ac:dyDescent="0.2">
      <c r="G351" s="224"/>
    </row>
    <row r="352" spans="7:7" ht="22.5" customHeight="1" x14ac:dyDescent="0.2">
      <c r="G352" s="224"/>
    </row>
    <row r="353" spans="7:7" ht="22.5" customHeight="1" x14ac:dyDescent="0.2">
      <c r="G353" s="224"/>
    </row>
    <row r="354" spans="7:7" ht="22.5" customHeight="1" x14ac:dyDescent="0.2">
      <c r="G354" s="224"/>
    </row>
    <row r="355" spans="7:7" ht="22.5" customHeight="1" x14ac:dyDescent="0.2">
      <c r="G355" s="224"/>
    </row>
    <row r="356" spans="7:7" ht="22.5" customHeight="1" x14ac:dyDescent="0.2">
      <c r="G356" s="224"/>
    </row>
    <row r="357" spans="7:7" ht="22.5" customHeight="1" x14ac:dyDescent="0.2">
      <c r="G357" s="224"/>
    </row>
    <row r="358" spans="7:7" ht="22.5" customHeight="1" x14ac:dyDescent="0.2">
      <c r="G358" s="224"/>
    </row>
    <row r="359" spans="7:7" ht="22.5" customHeight="1" x14ac:dyDescent="0.2">
      <c r="G359" s="224"/>
    </row>
    <row r="360" spans="7:7" ht="22.5" customHeight="1" x14ac:dyDescent="0.2">
      <c r="G360" s="224"/>
    </row>
    <row r="361" spans="7:7" ht="22.5" customHeight="1" x14ac:dyDescent="0.2">
      <c r="G361" s="224"/>
    </row>
    <row r="362" spans="7:7" ht="22.5" customHeight="1" x14ac:dyDescent="0.2">
      <c r="G362" s="224"/>
    </row>
    <row r="363" spans="7:7" ht="22.5" customHeight="1" x14ac:dyDescent="0.2">
      <c r="G363" s="224"/>
    </row>
    <row r="364" spans="7:7" ht="22.5" customHeight="1" x14ac:dyDescent="0.2">
      <c r="G364" s="224"/>
    </row>
    <row r="365" spans="7:7" ht="22.5" customHeight="1" x14ac:dyDescent="0.2">
      <c r="G365" s="224"/>
    </row>
    <row r="366" spans="7:7" ht="22.5" customHeight="1" x14ac:dyDescent="0.2">
      <c r="G366" s="224"/>
    </row>
    <row r="367" spans="7:7" ht="22.5" customHeight="1" x14ac:dyDescent="0.2">
      <c r="G367" s="224"/>
    </row>
    <row r="368" spans="7:7" ht="22.5" customHeight="1" x14ac:dyDescent="0.2">
      <c r="G368" s="224"/>
    </row>
    <row r="369" spans="7:7" ht="22.5" customHeight="1" x14ac:dyDescent="0.2">
      <c r="G369" s="224"/>
    </row>
    <row r="370" spans="7:7" ht="22.5" customHeight="1" x14ac:dyDescent="0.2">
      <c r="G370" s="224"/>
    </row>
    <row r="371" spans="7:7" ht="22.5" customHeight="1" x14ac:dyDescent="0.2">
      <c r="G371" s="224"/>
    </row>
    <row r="372" spans="7:7" ht="22.5" customHeight="1" x14ac:dyDescent="0.2">
      <c r="G372" s="224"/>
    </row>
    <row r="373" spans="7:7" ht="22.5" customHeight="1" x14ac:dyDescent="0.2">
      <c r="G373" s="224"/>
    </row>
    <row r="374" spans="7:7" ht="22.5" customHeight="1" x14ac:dyDescent="0.2">
      <c r="G374" s="224"/>
    </row>
    <row r="375" spans="7:7" ht="22.5" customHeight="1" x14ac:dyDescent="0.2">
      <c r="G375" s="224"/>
    </row>
    <row r="376" spans="7:7" ht="22.5" customHeight="1" x14ac:dyDescent="0.2">
      <c r="G376" s="224"/>
    </row>
    <row r="377" spans="7:7" ht="22.5" customHeight="1" x14ac:dyDescent="0.2">
      <c r="G377" s="224"/>
    </row>
    <row r="378" spans="7:7" ht="22.5" customHeight="1" x14ac:dyDescent="0.2">
      <c r="G378" s="224"/>
    </row>
    <row r="379" spans="7:7" ht="22.5" customHeight="1" x14ac:dyDescent="0.2">
      <c r="G379" s="224"/>
    </row>
    <row r="380" spans="7:7" ht="22.5" customHeight="1" x14ac:dyDescent="0.2">
      <c r="G380" s="224"/>
    </row>
    <row r="381" spans="7:7" ht="22.5" customHeight="1" x14ac:dyDescent="0.2">
      <c r="G381" s="224"/>
    </row>
    <row r="382" spans="7:7" ht="22.5" customHeight="1" x14ac:dyDescent="0.2">
      <c r="G382" s="224"/>
    </row>
    <row r="383" spans="7:7" ht="22.5" customHeight="1" x14ac:dyDescent="0.2">
      <c r="G383" s="224"/>
    </row>
    <row r="384" spans="7:7" ht="22.5" customHeight="1" x14ac:dyDescent="0.2">
      <c r="G384" s="224"/>
    </row>
    <row r="385" spans="7:7" ht="22.5" customHeight="1" x14ac:dyDescent="0.2">
      <c r="G385" s="224"/>
    </row>
    <row r="386" spans="7:7" ht="22.5" customHeight="1" x14ac:dyDescent="0.2">
      <c r="G386" s="224"/>
    </row>
    <row r="387" spans="7:7" ht="22.5" customHeight="1" x14ac:dyDescent="0.2">
      <c r="G387" s="224"/>
    </row>
    <row r="388" spans="7:7" ht="22.5" customHeight="1" x14ac:dyDescent="0.2">
      <c r="G388" s="224"/>
    </row>
    <row r="389" spans="7:7" ht="22.5" customHeight="1" x14ac:dyDescent="0.2">
      <c r="G389" s="224"/>
    </row>
    <row r="390" spans="7:7" ht="22.5" customHeight="1" x14ac:dyDescent="0.2">
      <c r="G390" s="224"/>
    </row>
    <row r="391" spans="7:7" ht="22.5" customHeight="1" x14ac:dyDescent="0.2">
      <c r="G391" s="224"/>
    </row>
    <row r="392" spans="7:7" ht="22.5" customHeight="1" x14ac:dyDescent="0.2">
      <c r="G392" s="224"/>
    </row>
    <row r="393" spans="7:7" ht="22.5" customHeight="1" x14ac:dyDescent="0.2">
      <c r="G393" s="224"/>
    </row>
    <row r="394" spans="7:7" ht="22.5" customHeight="1" x14ac:dyDescent="0.2">
      <c r="G394" s="224"/>
    </row>
    <row r="395" spans="7:7" ht="22.5" customHeight="1" x14ac:dyDescent="0.2">
      <c r="G395" s="224"/>
    </row>
    <row r="396" spans="7:7" ht="22.5" customHeight="1" x14ac:dyDescent="0.2">
      <c r="G396" s="224"/>
    </row>
    <row r="397" spans="7:7" ht="22.5" customHeight="1" x14ac:dyDescent="0.2">
      <c r="G397" s="224"/>
    </row>
    <row r="398" spans="7:7" ht="22.5" customHeight="1" x14ac:dyDescent="0.2">
      <c r="G398" s="224"/>
    </row>
    <row r="399" spans="7:7" ht="22.5" customHeight="1" x14ac:dyDescent="0.2">
      <c r="G399" s="224"/>
    </row>
    <row r="400" spans="7:7" ht="22.5" customHeight="1" x14ac:dyDescent="0.2">
      <c r="G400" s="224"/>
    </row>
    <row r="401" spans="7:7" ht="22.5" customHeight="1" x14ac:dyDescent="0.2">
      <c r="G401" s="224"/>
    </row>
    <row r="402" spans="7:7" ht="22.5" customHeight="1" x14ac:dyDescent="0.2">
      <c r="G402" s="224"/>
    </row>
    <row r="403" spans="7:7" ht="22.5" customHeight="1" x14ac:dyDescent="0.2">
      <c r="G403" s="224"/>
    </row>
    <row r="404" spans="7:7" ht="22.5" customHeight="1" x14ac:dyDescent="0.2">
      <c r="G404" s="224"/>
    </row>
    <row r="405" spans="7:7" ht="22.5" customHeight="1" x14ac:dyDescent="0.2">
      <c r="G405" s="224"/>
    </row>
    <row r="406" spans="7:7" ht="22.5" customHeight="1" x14ac:dyDescent="0.2">
      <c r="G406" s="224"/>
    </row>
    <row r="407" spans="7:7" ht="22.5" customHeight="1" x14ac:dyDescent="0.2">
      <c r="G407" s="224"/>
    </row>
    <row r="408" spans="7:7" ht="22.5" customHeight="1" x14ac:dyDescent="0.2">
      <c r="G408" s="224"/>
    </row>
    <row r="409" spans="7:7" ht="22.5" customHeight="1" x14ac:dyDescent="0.2">
      <c r="G409" s="224"/>
    </row>
    <row r="410" spans="7:7" ht="22.5" customHeight="1" x14ac:dyDescent="0.2">
      <c r="G410" s="224"/>
    </row>
    <row r="411" spans="7:7" ht="22.5" customHeight="1" x14ac:dyDescent="0.2">
      <c r="G411" s="224"/>
    </row>
    <row r="412" spans="7:7" ht="22.5" customHeight="1" x14ac:dyDescent="0.2">
      <c r="G412" s="224"/>
    </row>
    <row r="413" spans="7:7" ht="22.5" customHeight="1" x14ac:dyDescent="0.2">
      <c r="G413" s="224"/>
    </row>
    <row r="414" spans="7:7" ht="22.5" customHeight="1" x14ac:dyDescent="0.2">
      <c r="G414" s="224"/>
    </row>
    <row r="415" spans="7:7" ht="22.5" customHeight="1" x14ac:dyDescent="0.2">
      <c r="G415" s="224"/>
    </row>
    <row r="416" spans="7:7" ht="22.5" customHeight="1" x14ac:dyDescent="0.2">
      <c r="G416" s="224"/>
    </row>
    <row r="417" spans="7:7" ht="22.5" customHeight="1" x14ac:dyDescent="0.2">
      <c r="G417" s="224"/>
    </row>
    <row r="418" spans="7:7" ht="22.5" customHeight="1" x14ac:dyDescent="0.2">
      <c r="G418" s="224"/>
    </row>
    <row r="419" spans="7:7" ht="22.5" customHeight="1" x14ac:dyDescent="0.2">
      <c r="G419" s="224"/>
    </row>
    <row r="420" spans="7:7" ht="22.5" customHeight="1" x14ac:dyDescent="0.2">
      <c r="G420" s="224"/>
    </row>
    <row r="421" spans="7:7" ht="22.5" customHeight="1" x14ac:dyDescent="0.2">
      <c r="G421" s="224"/>
    </row>
    <row r="422" spans="7:7" ht="22.5" customHeight="1" x14ac:dyDescent="0.2">
      <c r="G422" s="224"/>
    </row>
    <row r="423" spans="7:7" ht="22.5" customHeight="1" x14ac:dyDescent="0.2">
      <c r="G423" s="224"/>
    </row>
    <row r="424" spans="7:7" ht="22.5" customHeight="1" x14ac:dyDescent="0.2">
      <c r="G424" s="224"/>
    </row>
    <row r="425" spans="7:7" ht="22.5" customHeight="1" x14ac:dyDescent="0.2">
      <c r="G425" s="224"/>
    </row>
    <row r="426" spans="7:7" ht="22.5" customHeight="1" x14ac:dyDescent="0.2">
      <c r="G426" s="224"/>
    </row>
    <row r="427" spans="7:7" ht="22.5" customHeight="1" x14ac:dyDescent="0.2">
      <c r="G427" s="224"/>
    </row>
    <row r="428" spans="7:7" ht="22.5" customHeight="1" x14ac:dyDescent="0.2">
      <c r="G428" s="224"/>
    </row>
    <row r="429" spans="7:7" ht="22.5" customHeight="1" x14ac:dyDescent="0.2">
      <c r="G429" s="224"/>
    </row>
    <row r="430" spans="7:7" ht="22.5" customHeight="1" x14ac:dyDescent="0.2">
      <c r="G430" s="224"/>
    </row>
    <row r="431" spans="7:7" ht="22.5" customHeight="1" x14ac:dyDescent="0.2">
      <c r="G431" s="224"/>
    </row>
    <row r="432" spans="7:7" ht="22.5" customHeight="1" x14ac:dyDescent="0.2">
      <c r="G432" s="224"/>
    </row>
    <row r="433" spans="7:7" ht="22.5" customHeight="1" x14ac:dyDescent="0.2">
      <c r="G433" s="224"/>
    </row>
    <row r="434" spans="7:7" ht="22.5" customHeight="1" x14ac:dyDescent="0.2">
      <c r="G434" s="224"/>
    </row>
    <row r="435" spans="7:7" ht="22.5" customHeight="1" x14ac:dyDescent="0.2">
      <c r="G435" s="224"/>
    </row>
    <row r="436" spans="7:7" ht="22.5" customHeight="1" x14ac:dyDescent="0.2">
      <c r="G436" s="224"/>
    </row>
    <row r="437" spans="7:7" ht="22.5" customHeight="1" x14ac:dyDescent="0.2">
      <c r="G437" s="224"/>
    </row>
    <row r="438" spans="7:7" ht="22.5" customHeight="1" x14ac:dyDescent="0.2">
      <c r="G438" s="224"/>
    </row>
    <row r="439" spans="7:7" ht="22.5" customHeight="1" x14ac:dyDescent="0.2">
      <c r="G439" s="224"/>
    </row>
    <row r="440" spans="7:7" ht="22.5" customHeight="1" x14ac:dyDescent="0.2">
      <c r="G440" s="224"/>
    </row>
    <row r="441" spans="7:7" ht="22.5" customHeight="1" x14ac:dyDescent="0.2">
      <c r="G441" s="224"/>
    </row>
    <row r="442" spans="7:7" ht="22.5" customHeight="1" x14ac:dyDescent="0.2">
      <c r="G442" s="224"/>
    </row>
    <row r="443" spans="7:7" ht="22.5" customHeight="1" x14ac:dyDescent="0.2">
      <c r="G443" s="224"/>
    </row>
    <row r="444" spans="7:7" ht="22.5" customHeight="1" x14ac:dyDescent="0.2">
      <c r="G444" s="224"/>
    </row>
    <row r="445" spans="7:7" ht="22.5" customHeight="1" x14ac:dyDescent="0.2">
      <c r="G445" s="224"/>
    </row>
    <row r="446" spans="7:7" ht="22.5" customHeight="1" x14ac:dyDescent="0.2">
      <c r="G446" s="224"/>
    </row>
    <row r="447" spans="7:7" ht="22.5" customHeight="1" x14ac:dyDescent="0.2">
      <c r="G447" s="224"/>
    </row>
    <row r="448" spans="7:7" ht="22.5" customHeight="1" x14ac:dyDescent="0.2">
      <c r="G448" s="224"/>
    </row>
    <row r="449" spans="7:7" ht="22.5" customHeight="1" x14ac:dyDescent="0.2">
      <c r="G449" s="224"/>
    </row>
    <row r="450" spans="7:7" ht="22.5" customHeight="1" x14ac:dyDescent="0.2">
      <c r="G450" s="224"/>
    </row>
    <row r="451" spans="7:7" ht="22.5" customHeight="1" x14ac:dyDescent="0.2">
      <c r="G451" s="224"/>
    </row>
    <row r="452" spans="7:7" ht="22.5" customHeight="1" x14ac:dyDescent="0.2">
      <c r="G452" s="224"/>
    </row>
    <row r="453" spans="7:7" ht="22.5" customHeight="1" x14ac:dyDescent="0.2">
      <c r="G453" s="224"/>
    </row>
    <row r="454" spans="7:7" ht="22.5" customHeight="1" x14ac:dyDescent="0.2">
      <c r="G454" s="224"/>
    </row>
    <row r="455" spans="7:7" ht="22.5" customHeight="1" x14ac:dyDescent="0.2">
      <c r="G455" s="224"/>
    </row>
    <row r="456" spans="7:7" ht="22.5" customHeight="1" x14ac:dyDescent="0.2">
      <c r="G456" s="224"/>
    </row>
    <row r="457" spans="7:7" ht="22.5" customHeight="1" x14ac:dyDescent="0.2">
      <c r="G457" s="224"/>
    </row>
    <row r="458" spans="7:7" ht="22.5" customHeight="1" x14ac:dyDescent="0.2">
      <c r="G458" s="224"/>
    </row>
    <row r="459" spans="7:7" ht="22.5" customHeight="1" x14ac:dyDescent="0.2">
      <c r="G459" s="224"/>
    </row>
    <row r="460" spans="7:7" ht="22.5" customHeight="1" x14ac:dyDescent="0.2">
      <c r="G460" s="224"/>
    </row>
    <row r="461" spans="7:7" ht="22.5" customHeight="1" x14ac:dyDescent="0.2">
      <c r="G461" s="224"/>
    </row>
    <row r="462" spans="7:7" ht="22.5" customHeight="1" x14ac:dyDescent="0.2">
      <c r="G462" s="224"/>
    </row>
    <row r="463" spans="7:7" ht="22.5" customHeight="1" x14ac:dyDescent="0.2">
      <c r="G463" s="224"/>
    </row>
    <row r="464" spans="7:7" ht="22.5" customHeight="1" x14ac:dyDescent="0.2">
      <c r="G464" s="224"/>
    </row>
    <row r="465" spans="7:7" ht="22.5" customHeight="1" x14ac:dyDescent="0.2">
      <c r="G465" s="224"/>
    </row>
    <row r="466" spans="7:7" ht="22.5" customHeight="1" x14ac:dyDescent="0.2">
      <c r="G466" s="224"/>
    </row>
    <row r="467" spans="7:7" ht="22.5" customHeight="1" x14ac:dyDescent="0.2">
      <c r="G467" s="224"/>
    </row>
    <row r="468" spans="7:7" ht="22.5" customHeight="1" x14ac:dyDescent="0.2">
      <c r="G468" s="224"/>
    </row>
    <row r="469" spans="7:7" ht="22.5" customHeight="1" x14ac:dyDescent="0.2">
      <c r="G469" s="224"/>
    </row>
    <row r="470" spans="7:7" ht="22.5" customHeight="1" x14ac:dyDescent="0.2">
      <c r="G470" s="224"/>
    </row>
    <row r="471" spans="7:7" ht="22.5" customHeight="1" x14ac:dyDescent="0.2">
      <c r="G471" s="224"/>
    </row>
    <row r="472" spans="7:7" ht="22.5" customHeight="1" x14ac:dyDescent="0.2">
      <c r="G472" s="224"/>
    </row>
    <row r="473" spans="7:7" ht="22.5" customHeight="1" x14ac:dyDescent="0.2">
      <c r="G473" s="224"/>
    </row>
    <row r="474" spans="7:7" ht="22.5" customHeight="1" x14ac:dyDescent="0.2">
      <c r="G474" s="224"/>
    </row>
    <row r="475" spans="7:7" ht="22.5" customHeight="1" x14ac:dyDescent="0.2">
      <c r="G475" s="224"/>
    </row>
    <row r="476" spans="7:7" ht="22.5" customHeight="1" x14ac:dyDescent="0.2">
      <c r="G476" s="224"/>
    </row>
    <row r="477" spans="7:7" ht="22.5" customHeight="1" x14ac:dyDescent="0.2">
      <c r="G477" s="224"/>
    </row>
    <row r="478" spans="7:7" ht="22.5" customHeight="1" x14ac:dyDescent="0.2">
      <c r="G478" s="224"/>
    </row>
    <row r="479" spans="7:7" ht="22.5" customHeight="1" x14ac:dyDescent="0.2">
      <c r="G479" s="224"/>
    </row>
    <row r="480" spans="7:7" ht="22.5" customHeight="1" x14ac:dyDescent="0.2">
      <c r="G480" s="224"/>
    </row>
    <row r="481" spans="7:7" ht="22.5" customHeight="1" x14ac:dyDescent="0.2">
      <c r="G481" s="224"/>
    </row>
    <row r="482" spans="7:7" ht="22.5" customHeight="1" x14ac:dyDescent="0.2">
      <c r="G482" s="224"/>
    </row>
    <row r="483" spans="7:7" ht="22.5" customHeight="1" x14ac:dyDescent="0.2">
      <c r="G483" s="224"/>
    </row>
    <row r="484" spans="7:7" ht="22.5" customHeight="1" x14ac:dyDescent="0.2">
      <c r="G484" s="224"/>
    </row>
    <row r="485" spans="7:7" ht="22.5" customHeight="1" x14ac:dyDescent="0.2">
      <c r="G485" s="224"/>
    </row>
    <row r="486" spans="7:7" ht="22.5" customHeight="1" x14ac:dyDescent="0.2">
      <c r="G486" s="224"/>
    </row>
    <row r="487" spans="7:7" ht="22.5" customHeight="1" x14ac:dyDescent="0.2">
      <c r="G487" s="224"/>
    </row>
    <row r="488" spans="7:7" ht="22.5" customHeight="1" x14ac:dyDescent="0.2">
      <c r="G488" s="224"/>
    </row>
    <row r="489" spans="7:7" ht="22.5" customHeight="1" x14ac:dyDescent="0.2">
      <c r="G489" s="224"/>
    </row>
    <row r="490" spans="7:7" ht="22.5" customHeight="1" x14ac:dyDescent="0.2">
      <c r="G490" s="224"/>
    </row>
    <row r="491" spans="7:7" ht="22.5" customHeight="1" x14ac:dyDescent="0.2">
      <c r="G491" s="224"/>
    </row>
    <row r="492" spans="7:7" ht="22.5" customHeight="1" x14ac:dyDescent="0.2">
      <c r="G492" s="224"/>
    </row>
    <row r="493" spans="7:7" ht="22.5" customHeight="1" x14ac:dyDescent="0.2">
      <c r="G493" s="224"/>
    </row>
    <row r="494" spans="7:7" ht="22.5" customHeight="1" x14ac:dyDescent="0.2">
      <c r="G494" s="224"/>
    </row>
    <row r="495" spans="7:7" ht="22.5" customHeight="1" x14ac:dyDescent="0.2">
      <c r="G495" s="224"/>
    </row>
    <row r="496" spans="7:7" ht="22.5" customHeight="1" x14ac:dyDescent="0.2">
      <c r="G496" s="224"/>
    </row>
    <row r="497" spans="7:7" ht="22.5" customHeight="1" x14ac:dyDescent="0.2">
      <c r="G497" s="224"/>
    </row>
    <row r="498" spans="7:7" ht="22.5" customHeight="1" x14ac:dyDescent="0.2">
      <c r="G498" s="224"/>
    </row>
    <row r="499" spans="7:7" ht="22.5" customHeight="1" x14ac:dyDescent="0.2">
      <c r="G499" s="224"/>
    </row>
    <row r="500" spans="7:7" ht="22.5" customHeight="1" x14ac:dyDescent="0.2">
      <c r="G500" s="224"/>
    </row>
    <row r="501" spans="7:7" ht="22.5" customHeight="1" x14ac:dyDescent="0.2">
      <c r="G501" s="224"/>
    </row>
    <row r="502" spans="7:7" ht="22.5" customHeight="1" x14ac:dyDescent="0.2">
      <c r="G502" s="224"/>
    </row>
    <row r="503" spans="7:7" ht="22.5" customHeight="1" x14ac:dyDescent="0.2">
      <c r="G503" s="224"/>
    </row>
    <row r="504" spans="7:7" ht="22.5" customHeight="1" x14ac:dyDescent="0.2">
      <c r="G504" s="224"/>
    </row>
    <row r="505" spans="7:7" ht="22.5" customHeight="1" x14ac:dyDescent="0.2">
      <c r="G505" s="224"/>
    </row>
    <row r="506" spans="7:7" ht="22.5" customHeight="1" x14ac:dyDescent="0.2">
      <c r="G506" s="224"/>
    </row>
    <row r="507" spans="7:7" ht="22.5" customHeight="1" x14ac:dyDescent="0.2">
      <c r="G507" s="224"/>
    </row>
    <row r="508" spans="7:7" ht="22.5" customHeight="1" x14ac:dyDescent="0.2">
      <c r="G508" s="224"/>
    </row>
    <row r="509" spans="7:7" ht="22.5" customHeight="1" x14ac:dyDescent="0.2">
      <c r="G509" s="224"/>
    </row>
    <row r="510" spans="7:7" ht="22.5" customHeight="1" x14ac:dyDescent="0.2">
      <c r="G510" s="224"/>
    </row>
    <row r="511" spans="7:7" ht="22.5" customHeight="1" x14ac:dyDescent="0.2">
      <c r="G511" s="224"/>
    </row>
    <row r="512" spans="7:7" ht="22.5" customHeight="1" x14ac:dyDescent="0.2">
      <c r="G512" s="224"/>
    </row>
    <row r="513" spans="7:7" ht="22.5" customHeight="1" x14ac:dyDescent="0.2">
      <c r="G513" s="224"/>
    </row>
    <row r="514" spans="7:7" ht="22.5" customHeight="1" x14ac:dyDescent="0.2">
      <c r="G514" s="224"/>
    </row>
    <row r="515" spans="7:7" ht="22.5" customHeight="1" x14ac:dyDescent="0.2">
      <c r="G515" s="224"/>
    </row>
    <row r="516" spans="7:7" ht="22.5" customHeight="1" x14ac:dyDescent="0.2">
      <c r="G516" s="224"/>
    </row>
    <row r="517" spans="7:7" ht="22.5" customHeight="1" x14ac:dyDescent="0.2">
      <c r="G517" s="224"/>
    </row>
    <row r="518" spans="7:7" ht="22.5" customHeight="1" x14ac:dyDescent="0.2">
      <c r="G518" s="224"/>
    </row>
    <row r="519" spans="7:7" ht="22.5" customHeight="1" x14ac:dyDescent="0.2">
      <c r="G519" s="224"/>
    </row>
    <row r="520" spans="7:7" ht="22.5" customHeight="1" x14ac:dyDescent="0.2">
      <c r="G520" s="224"/>
    </row>
    <row r="521" spans="7:7" ht="22.5" customHeight="1" x14ac:dyDescent="0.2">
      <c r="G521" s="224"/>
    </row>
    <row r="522" spans="7:7" ht="22.5" customHeight="1" x14ac:dyDescent="0.2">
      <c r="G522" s="224"/>
    </row>
    <row r="523" spans="7:7" ht="22.5" customHeight="1" x14ac:dyDescent="0.2">
      <c r="G523" s="224"/>
    </row>
    <row r="524" spans="7:7" ht="22.5" customHeight="1" x14ac:dyDescent="0.2">
      <c r="G524" s="224"/>
    </row>
    <row r="525" spans="7:7" ht="22.5" customHeight="1" x14ac:dyDescent="0.2">
      <c r="G525" s="224"/>
    </row>
    <row r="526" spans="7:7" ht="22.5" customHeight="1" x14ac:dyDescent="0.2">
      <c r="G526" s="224"/>
    </row>
    <row r="527" spans="7:7" ht="22.5" customHeight="1" x14ac:dyDescent="0.2">
      <c r="G527" s="224"/>
    </row>
    <row r="528" spans="7:7" ht="22.5" customHeight="1" x14ac:dyDescent="0.2">
      <c r="G528" s="224"/>
    </row>
    <row r="529" spans="7:7" ht="22.5" customHeight="1" x14ac:dyDescent="0.2">
      <c r="G529" s="224"/>
    </row>
    <row r="530" spans="7:7" ht="22.5" customHeight="1" x14ac:dyDescent="0.2">
      <c r="G530" s="224"/>
    </row>
    <row r="531" spans="7:7" ht="22.5" customHeight="1" x14ac:dyDescent="0.2">
      <c r="G531" s="224"/>
    </row>
    <row r="532" spans="7:7" ht="22.5" customHeight="1" x14ac:dyDescent="0.2">
      <c r="G532" s="224"/>
    </row>
    <row r="533" spans="7:7" ht="22.5" customHeight="1" x14ac:dyDescent="0.2">
      <c r="G533" s="224"/>
    </row>
    <row r="534" spans="7:7" ht="22.5" customHeight="1" x14ac:dyDescent="0.2">
      <c r="G534" s="224"/>
    </row>
    <row r="535" spans="7:7" ht="22.5" customHeight="1" x14ac:dyDescent="0.2">
      <c r="G535" s="224"/>
    </row>
    <row r="536" spans="7:7" ht="22.5" customHeight="1" x14ac:dyDescent="0.2">
      <c r="G536" s="224"/>
    </row>
    <row r="537" spans="7:7" ht="22.5" customHeight="1" x14ac:dyDescent="0.2">
      <c r="G537" s="224"/>
    </row>
    <row r="538" spans="7:7" ht="22.5" customHeight="1" x14ac:dyDescent="0.2">
      <c r="G538" s="224"/>
    </row>
    <row r="539" spans="7:7" ht="22.5" customHeight="1" x14ac:dyDescent="0.2">
      <c r="G539" s="224"/>
    </row>
    <row r="540" spans="7:7" ht="22.5" customHeight="1" x14ac:dyDescent="0.2">
      <c r="G540" s="224"/>
    </row>
    <row r="541" spans="7:7" ht="22.5" customHeight="1" x14ac:dyDescent="0.2">
      <c r="G541" s="224"/>
    </row>
    <row r="542" spans="7:7" ht="22.5" customHeight="1" x14ac:dyDescent="0.2">
      <c r="G542" s="224"/>
    </row>
    <row r="543" spans="7:7" ht="22.5" customHeight="1" x14ac:dyDescent="0.2">
      <c r="G543" s="224"/>
    </row>
    <row r="544" spans="7:7" ht="22.5" customHeight="1" x14ac:dyDescent="0.2">
      <c r="G544" s="224"/>
    </row>
    <row r="545" spans="7:7" ht="22.5" customHeight="1" x14ac:dyDescent="0.2">
      <c r="G545" s="224"/>
    </row>
    <row r="546" spans="7:7" ht="22.5" customHeight="1" x14ac:dyDescent="0.2">
      <c r="G546" s="224"/>
    </row>
    <row r="547" spans="7:7" ht="22.5" customHeight="1" x14ac:dyDescent="0.2">
      <c r="G547" s="224"/>
    </row>
    <row r="548" spans="7:7" ht="22.5" customHeight="1" x14ac:dyDescent="0.2">
      <c r="G548" s="224"/>
    </row>
    <row r="549" spans="7:7" ht="22.5" customHeight="1" x14ac:dyDescent="0.2">
      <c r="G549" s="224"/>
    </row>
    <row r="550" spans="7:7" ht="22.5" customHeight="1" x14ac:dyDescent="0.2">
      <c r="G550" s="224"/>
    </row>
    <row r="551" spans="7:7" ht="22.5" customHeight="1" x14ac:dyDescent="0.2">
      <c r="G551" s="224"/>
    </row>
    <row r="552" spans="7:7" ht="22.5" customHeight="1" x14ac:dyDescent="0.2">
      <c r="G552" s="224"/>
    </row>
    <row r="553" spans="7:7" ht="22.5" customHeight="1" x14ac:dyDescent="0.2">
      <c r="G553" s="224"/>
    </row>
    <row r="554" spans="7:7" ht="22.5" customHeight="1" x14ac:dyDescent="0.2">
      <c r="G554" s="224"/>
    </row>
    <row r="555" spans="7:7" ht="22.5" customHeight="1" x14ac:dyDescent="0.2">
      <c r="G555" s="224"/>
    </row>
    <row r="556" spans="7:7" ht="22.5" customHeight="1" x14ac:dyDescent="0.2">
      <c r="G556" s="224"/>
    </row>
    <row r="557" spans="7:7" ht="22.5" customHeight="1" x14ac:dyDescent="0.2">
      <c r="G557" s="224"/>
    </row>
    <row r="558" spans="7:7" ht="22.5" customHeight="1" x14ac:dyDescent="0.2">
      <c r="G558" s="224"/>
    </row>
    <row r="559" spans="7:7" ht="22.5" customHeight="1" x14ac:dyDescent="0.2">
      <c r="G559" s="224"/>
    </row>
    <row r="560" spans="7:7" ht="22.5" customHeight="1" x14ac:dyDescent="0.2">
      <c r="G560" s="224"/>
    </row>
    <row r="561" spans="7:7" ht="22.5" customHeight="1" x14ac:dyDescent="0.2">
      <c r="G561" s="224"/>
    </row>
    <row r="562" spans="7:7" ht="22.5" customHeight="1" x14ac:dyDescent="0.2">
      <c r="G562" s="224"/>
    </row>
    <row r="563" spans="7:7" ht="22.5" customHeight="1" x14ac:dyDescent="0.2">
      <c r="G563" s="224"/>
    </row>
    <row r="564" spans="7:7" ht="22.5" customHeight="1" x14ac:dyDescent="0.2">
      <c r="G564" s="224"/>
    </row>
    <row r="565" spans="7:7" ht="22.5" customHeight="1" x14ac:dyDescent="0.2">
      <c r="G565" s="224"/>
    </row>
    <row r="566" spans="7:7" ht="22.5" customHeight="1" x14ac:dyDescent="0.2">
      <c r="G566" s="224"/>
    </row>
    <row r="567" spans="7:7" ht="22.5" customHeight="1" x14ac:dyDescent="0.2">
      <c r="G567" s="224"/>
    </row>
    <row r="568" spans="7:7" ht="22.5" customHeight="1" x14ac:dyDescent="0.2">
      <c r="G568" s="224"/>
    </row>
    <row r="569" spans="7:7" ht="22.5" customHeight="1" x14ac:dyDescent="0.2">
      <c r="G569" s="224"/>
    </row>
    <row r="570" spans="7:7" ht="22.5" customHeight="1" x14ac:dyDescent="0.2">
      <c r="G570" s="224"/>
    </row>
    <row r="571" spans="7:7" ht="22.5" customHeight="1" x14ac:dyDescent="0.2">
      <c r="G571" s="224"/>
    </row>
    <row r="572" spans="7:7" ht="22.5" customHeight="1" x14ac:dyDescent="0.2">
      <c r="G572" s="224"/>
    </row>
    <row r="573" spans="7:7" ht="22.5" customHeight="1" x14ac:dyDescent="0.2">
      <c r="G573" s="224"/>
    </row>
    <row r="574" spans="7:7" ht="22.5" customHeight="1" x14ac:dyDescent="0.2">
      <c r="G574" s="224"/>
    </row>
    <row r="575" spans="7:7" ht="22.5" customHeight="1" x14ac:dyDescent="0.2">
      <c r="G575" s="224"/>
    </row>
    <row r="576" spans="7:7" ht="22.5" customHeight="1" x14ac:dyDescent="0.2">
      <c r="G576" s="224"/>
    </row>
    <row r="577" spans="7:7" ht="22.5" customHeight="1" x14ac:dyDescent="0.2">
      <c r="G577" s="224"/>
    </row>
    <row r="578" spans="7:7" ht="22.5" customHeight="1" x14ac:dyDescent="0.2">
      <c r="G578" s="224"/>
    </row>
    <row r="579" spans="7:7" ht="22.5" customHeight="1" x14ac:dyDescent="0.2">
      <c r="G579" s="224"/>
    </row>
    <row r="580" spans="7:7" ht="22.5" customHeight="1" x14ac:dyDescent="0.2">
      <c r="G580" s="224"/>
    </row>
    <row r="581" spans="7:7" ht="22.5" customHeight="1" x14ac:dyDescent="0.2">
      <c r="G581" s="224"/>
    </row>
    <row r="582" spans="7:7" ht="22.5" customHeight="1" x14ac:dyDescent="0.2">
      <c r="G582" s="224"/>
    </row>
    <row r="583" spans="7:7" ht="22.5" customHeight="1" x14ac:dyDescent="0.2">
      <c r="G583" s="224"/>
    </row>
    <row r="584" spans="7:7" ht="22.5" customHeight="1" x14ac:dyDescent="0.2">
      <c r="G584" s="224"/>
    </row>
    <row r="585" spans="7:7" ht="22.5" customHeight="1" x14ac:dyDescent="0.2">
      <c r="G585" s="224"/>
    </row>
    <row r="586" spans="7:7" ht="22.5" customHeight="1" x14ac:dyDescent="0.2">
      <c r="G586" s="224"/>
    </row>
    <row r="587" spans="7:7" ht="22.5" customHeight="1" x14ac:dyDescent="0.2">
      <c r="G587" s="224"/>
    </row>
    <row r="588" spans="7:7" ht="22.5" customHeight="1" x14ac:dyDescent="0.2">
      <c r="G588" s="224"/>
    </row>
    <row r="589" spans="7:7" ht="22.5" customHeight="1" x14ac:dyDescent="0.2">
      <c r="G589" s="224"/>
    </row>
    <row r="590" spans="7:7" ht="22.5" customHeight="1" x14ac:dyDescent="0.2">
      <c r="G590" s="224"/>
    </row>
    <row r="591" spans="7:7" ht="22.5" customHeight="1" x14ac:dyDescent="0.2">
      <c r="G591" s="224"/>
    </row>
    <row r="592" spans="7:7" ht="22.5" customHeight="1" x14ac:dyDescent="0.2">
      <c r="G592" s="224"/>
    </row>
    <row r="593" spans="7:7" ht="22.5" customHeight="1" x14ac:dyDescent="0.2">
      <c r="G593" s="224"/>
    </row>
    <row r="594" spans="7:7" ht="22.5" customHeight="1" x14ac:dyDescent="0.2">
      <c r="G594" s="224"/>
    </row>
    <row r="595" spans="7:7" ht="22.5" customHeight="1" x14ac:dyDescent="0.2">
      <c r="G595" s="224"/>
    </row>
    <row r="596" spans="7:7" ht="22.5" customHeight="1" x14ac:dyDescent="0.2">
      <c r="G596" s="224"/>
    </row>
    <row r="597" spans="7:7" ht="22.5" customHeight="1" x14ac:dyDescent="0.2">
      <c r="G597" s="224"/>
    </row>
    <row r="598" spans="7:7" ht="22.5" customHeight="1" x14ac:dyDescent="0.2">
      <c r="G598" s="224"/>
    </row>
    <row r="599" spans="7:7" ht="22.5" customHeight="1" x14ac:dyDescent="0.2">
      <c r="G599" s="224"/>
    </row>
    <row r="600" spans="7:7" ht="22.5" customHeight="1" x14ac:dyDescent="0.2">
      <c r="G600" s="224"/>
    </row>
    <row r="601" spans="7:7" ht="22.5" customHeight="1" x14ac:dyDescent="0.2">
      <c r="G601" s="224"/>
    </row>
    <row r="602" spans="7:7" ht="22.5" customHeight="1" x14ac:dyDescent="0.2">
      <c r="G602" s="224"/>
    </row>
    <row r="603" spans="7:7" ht="22.5" customHeight="1" x14ac:dyDescent="0.2">
      <c r="G603" s="224"/>
    </row>
    <row r="604" spans="7:7" ht="22.5" customHeight="1" x14ac:dyDescent="0.2">
      <c r="G604" s="224"/>
    </row>
    <row r="605" spans="7:7" ht="22.5" customHeight="1" x14ac:dyDescent="0.2">
      <c r="G605" s="224"/>
    </row>
    <row r="606" spans="7:7" ht="22.5" customHeight="1" x14ac:dyDescent="0.2">
      <c r="G606" s="224"/>
    </row>
    <row r="607" spans="7:7" ht="22.5" customHeight="1" x14ac:dyDescent="0.2">
      <c r="G607" s="224"/>
    </row>
    <row r="608" spans="7:7" ht="22.5" customHeight="1" x14ac:dyDescent="0.2">
      <c r="G608" s="224"/>
    </row>
    <row r="609" spans="7:7" ht="22.5" customHeight="1" x14ac:dyDescent="0.2">
      <c r="G609" s="224"/>
    </row>
    <row r="610" spans="7:7" ht="22.5" customHeight="1" x14ac:dyDescent="0.2">
      <c r="G610" s="224"/>
    </row>
    <row r="611" spans="7:7" ht="22.5" customHeight="1" x14ac:dyDescent="0.2">
      <c r="G611" s="224"/>
    </row>
    <row r="612" spans="7:7" ht="22.5" customHeight="1" x14ac:dyDescent="0.2">
      <c r="G612" s="224"/>
    </row>
    <row r="613" spans="7:7" ht="22.5" customHeight="1" x14ac:dyDescent="0.2">
      <c r="G613" s="224"/>
    </row>
    <row r="614" spans="7:7" ht="22.5" customHeight="1" x14ac:dyDescent="0.2">
      <c r="G614" s="224"/>
    </row>
    <row r="615" spans="7:7" ht="22.5" customHeight="1" x14ac:dyDescent="0.2">
      <c r="G615" s="224"/>
    </row>
    <row r="616" spans="7:7" ht="22.5" customHeight="1" x14ac:dyDescent="0.2">
      <c r="G616" s="224"/>
    </row>
    <row r="617" spans="7:7" ht="22.5" customHeight="1" x14ac:dyDescent="0.2">
      <c r="G617" s="224"/>
    </row>
    <row r="618" spans="7:7" ht="22.5" customHeight="1" x14ac:dyDescent="0.2">
      <c r="G618" s="224"/>
    </row>
    <row r="619" spans="7:7" ht="22.5" customHeight="1" x14ac:dyDescent="0.2">
      <c r="G619" s="224"/>
    </row>
    <row r="620" spans="7:7" ht="22.5" customHeight="1" x14ac:dyDescent="0.2">
      <c r="G620" s="224"/>
    </row>
    <row r="621" spans="7:7" ht="22.5" customHeight="1" x14ac:dyDescent="0.2">
      <c r="G621" s="224"/>
    </row>
    <row r="622" spans="7:7" ht="22.5" customHeight="1" x14ac:dyDescent="0.2">
      <c r="G622" s="224"/>
    </row>
    <row r="623" spans="7:7" ht="22.5" customHeight="1" x14ac:dyDescent="0.2">
      <c r="G623" s="224"/>
    </row>
    <row r="624" spans="7:7" ht="22.5" customHeight="1" x14ac:dyDescent="0.2">
      <c r="G624" s="224"/>
    </row>
    <row r="625" spans="7:7" ht="22.5" customHeight="1" x14ac:dyDescent="0.2">
      <c r="G625" s="224"/>
    </row>
    <row r="626" spans="7:7" ht="22.5" customHeight="1" x14ac:dyDescent="0.2">
      <c r="G626" s="224"/>
    </row>
    <row r="627" spans="7:7" ht="22.5" customHeight="1" x14ac:dyDescent="0.2">
      <c r="G627" s="224"/>
    </row>
    <row r="628" spans="7:7" ht="22.5" customHeight="1" x14ac:dyDescent="0.2">
      <c r="G628" s="224"/>
    </row>
    <row r="629" spans="7:7" ht="22.5" customHeight="1" x14ac:dyDescent="0.2">
      <c r="G629" s="224"/>
    </row>
    <row r="630" spans="7:7" ht="22.5" customHeight="1" x14ac:dyDescent="0.2">
      <c r="G630" s="224"/>
    </row>
    <row r="631" spans="7:7" ht="22.5" customHeight="1" x14ac:dyDescent="0.2">
      <c r="G631" s="224"/>
    </row>
    <row r="632" spans="7:7" ht="22.5" customHeight="1" x14ac:dyDescent="0.2">
      <c r="G632" s="224"/>
    </row>
    <row r="633" spans="7:7" ht="22.5" customHeight="1" x14ac:dyDescent="0.2">
      <c r="G633" s="224"/>
    </row>
    <row r="634" spans="7:7" ht="22.5" customHeight="1" x14ac:dyDescent="0.2">
      <c r="G634" s="224"/>
    </row>
    <row r="635" spans="7:7" ht="22.5" customHeight="1" x14ac:dyDescent="0.2">
      <c r="G635" s="224"/>
    </row>
    <row r="636" spans="7:7" ht="22.5" customHeight="1" x14ac:dyDescent="0.2">
      <c r="G636" s="224"/>
    </row>
    <row r="637" spans="7:7" ht="22.5" customHeight="1" x14ac:dyDescent="0.2">
      <c r="G637" s="224"/>
    </row>
    <row r="638" spans="7:7" ht="22.5" customHeight="1" x14ac:dyDescent="0.2">
      <c r="G638" s="224"/>
    </row>
    <row r="639" spans="7:7" ht="22.5" customHeight="1" x14ac:dyDescent="0.2">
      <c r="G639" s="224"/>
    </row>
    <row r="640" spans="7:7" ht="22.5" customHeight="1" x14ac:dyDescent="0.2">
      <c r="G640" s="224"/>
    </row>
    <row r="641" spans="7:7" ht="22.5" customHeight="1" x14ac:dyDescent="0.2">
      <c r="G641" s="224"/>
    </row>
    <row r="642" spans="7:7" ht="22.5" customHeight="1" x14ac:dyDescent="0.2">
      <c r="G642" s="224"/>
    </row>
    <row r="643" spans="7:7" ht="22.5" customHeight="1" x14ac:dyDescent="0.2">
      <c r="G643" s="224"/>
    </row>
    <row r="644" spans="7:7" ht="22.5" customHeight="1" x14ac:dyDescent="0.2">
      <c r="G644" s="224"/>
    </row>
    <row r="645" spans="7:7" ht="22.5" customHeight="1" x14ac:dyDescent="0.2">
      <c r="G645" s="224"/>
    </row>
    <row r="646" spans="7:7" ht="22.5" customHeight="1" x14ac:dyDescent="0.2">
      <c r="G646" s="224"/>
    </row>
    <row r="647" spans="7:7" ht="22.5" customHeight="1" x14ac:dyDescent="0.2">
      <c r="G647" s="224"/>
    </row>
    <row r="648" spans="7:7" ht="22.5" customHeight="1" x14ac:dyDescent="0.2">
      <c r="G648" s="224"/>
    </row>
    <row r="649" spans="7:7" ht="22.5" customHeight="1" x14ac:dyDescent="0.2">
      <c r="G649" s="224"/>
    </row>
    <row r="650" spans="7:7" ht="22.5" customHeight="1" x14ac:dyDescent="0.2">
      <c r="G650" s="224"/>
    </row>
    <row r="651" spans="7:7" ht="22.5" customHeight="1" x14ac:dyDescent="0.2">
      <c r="G651" s="224"/>
    </row>
    <row r="652" spans="7:7" ht="22.5" customHeight="1" x14ac:dyDescent="0.2">
      <c r="G652" s="224"/>
    </row>
    <row r="653" spans="7:7" ht="22.5" customHeight="1" x14ac:dyDescent="0.2">
      <c r="G653" s="224"/>
    </row>
    <row r="654" spans="7:7" ht="22.5" customHeight="1" x14ac:dyDescent="0.2">
      <c r="G654" s="224"/>
    </row>
    <row r="655" spans="7:7" ht="22.5" customHeight="1" x14ac:dyDescent="0.2">
      <c r="G655" s="224"/>
    </row>
    <row r="656" spans="7:7" ht="22.5" customHeight="1" x14ac:dyDescent="0.2">
      <c r="G656" s="224"/>
    </row>
    <row r="657" spans="7:7" ht="22.5" customHeight="1" x14ac:dyDescent="0.2">
      <c r="G657" s="224"/>
    </row>
    <row r="658" spans="7:7" ht="22.5" customHeight="1" x14ac:dyDescent="0.2">
      <c r="G658" s="224"/>
    </row>
    <row r="659" spans="7:7" ht="22.5" customHeight="1" x14ac:dyDescent="0.2">
      <c r="G659" s="224"/>
    </row>
    <row r="660" spans="7:7" ht="22.5" customHeight="1" x14ac:dyDescent="0.2">
      <c r="G660" s="224"/>
    </row>
    <row r="661" spans="7:7" ht="22.5" customHeight="1" x14ac:dyDescent="0.2">
      <c r="G661" s="224"/>
    </row>
    <row r="662" spans="7:7" ht="22.5" customHeight="1" x14ac:dyDescent="0.2">
      <c r="G662" s="224"/>
    </row>
    <row r="663" spans="7:7" ht="22.5" customHeight="1" x14ac:dyDescent="0.2">
      <c r="G663" s="224"/>
    </row>
    <row r="664" spans="7:7" ht="22.5" customHeight="1" x14ac:dyDescent="0.2">
      <c r="G664" s="224"/>
    </row>
    <row r="665" spans="7:7" ht="22.5" customHeight="1" x14ac:dyDescent="0.2">
      <c r="G665" s="224"/>
    </row>
    <row r="666" spans="7:7" ht="22.5" customHeight="1" x14ac:dyDescent="0.2">
      <c r="G666" s="224"/>
    </row>
    <row r="667" spans="7:7" ht="22.5" customHeight="1" x14ac:dyDescent="0.2">
      <c r="G667" s="224"/>
    </row>
    <row r="668" spans="7:7" ht="22.5" customHeight="1" x14ac:dyDescent="0.2">
      <c r="G668" s="224"/>
    </row>
    <row r="669" spans="7:7" ht="22.5" customHeight="1" x14ac:dyDescent="0.2">
      <c r="G669" s="224"/>
    </row>
    <row r="670" spans="7:7" ht="22.5" customHeight="1" x14ac:dyDescent="0.2">
      <c r="G670" s="224"/>
    </row>
    <row r="671" spans="7:7" ht="22.5" customHeight="1" x14ac:dyDescent="0.2">
      <c r="G671" s="224"/>
    </row>
    <row r="672" spans="7:7" ht="22.5" customHeight="1" x14ac:dyDescent="0.2">
      <c r="G672" s="224"/>
    </row>
    <row r="673" spans="7:7" ht="22.5" customHeight="1" x14ac:dyDescent="0.2">
      <c r="G673" s="224"/>
    </row>
    <row r="674" spans="7:7" ht="22.5" customHeight="1" x14ac:dyDescent="0.2">
      <c r="G674" s="224"/>
    </row>
    <row r="675" spans="7:7" ht="22.5" customHeight="1" x14ac:dyDescent="0.2">
      <c r="G675" s="224"/>
    </row>
    <row r="676" spans="7:7" ht="22.5" customHeight="1" x14ac:dyDescent="0.2">
      <c r="G676" s="224"/>
    </row>
    <row r="677" spans="7:7" ht="22.5" customHeight="1" x14ac:dyDescent="0.2">
      <c r="G677" s="224"/>
    </row>
    <row r="678" spans="7:7" ht="22.5" customHeight="1" x14ac:dyDescent="0.2">
      <c r="G678" s="224"/>
    </row>
    <row r="679" spans="7:7" ht="22.5" customHeight="1" x14ac:dyDescent="0.2">
      <c r="G679" s="224"/>
    </row>
  </sheetData>
  <mergeCells count="155">
    <mergeCell ref="O28:S28"/>
    <mergeCell ref="O29:S29"/>
    <mergeCell ref="O30:S30"/>
    <mergeCell ref="O32:S32"/>
    <mergeCell ref="O33:S33"/>
    <mergeCell ref="O34:S34"/>
    <mergeCell ref="O35:S35"/>
    <mergeCell ref="T27:X27"/>
    <mergeCell ref="T28:X28"/>
    <mergeCell ref="T29:X29"/>
    <mergeCell ref="T30:X30"/>
    <mergeCell ref="T32:X32"/>
    <mergeCell ref="T33:X33"/>
    <mergeCell ref="T34:X34"/>
    <mergeCell ref="T35:X35"/>
    <mergeCell ref="O31:S31"/>
    <mergeCell ref="T31:X31"/>
    <mergeCell ref="B23:AC25"/>
    <mergeCell ref="B45:AC47"/>
    <mergeCell ref="E27:I27"/>
    <mergeCell ref="E28:I28"/>
    <mergeCell ref="E29:I29"/>
    <mergeCell ref="E30:I30"/>
    <mergeCell ref="J27:N27"/>
    <mergeCell ref="J28:N28"/>
    <mergeCell ref="J29:N29"/>
    <mergeCell ref="J30:N30"/>
    <mergeCell ref="E31:I31"/>
    <mergeCell ref="E32:I32"/>
    <mergeCell ref="E38:I38"/>
    <mergeCell ref="E39:I39"/>
    <mergeCell ref="E40:I40"/>
    <mergeCell ref="E42:I42"/>
    <mergeCell ref="E33:I33"/>
    <mergeCell ref="E34:I34"/>
    <mergeCell ref="E35:I35"/>
    <mergeCell ref="E36:I36"/>
    <mergeCell ref="E37:I37"/>
    <mergeCell ref="J31:N31"/>
    <mergeCell ref="J32:N32"/>
    <mergeCell ref="O27:S27"/>
    <mergeCell ref="B49:H49"/>
    <mergeCell ref="I49:M49"/>
    <mergeCell ref="N49:U49"/>
    <mergeCell ref="V49:AC49"/>
    <mergeCell ref="N50:U50"/>
    <mergeCell ref="V50:AC50"/>
    <mergeCell ref="I50:M50"/>
    <mergeCell ref="B50:H50"/>
    <mergeCell ref="T36:X36"/>
    <mergeCell ref="J40:N40"/>
    <mergeCell ref="J42:N42"/>
    <mergeCell ref="E41:I41"/>
    <mergeCell ref="O40:S40"/>
    <mergeCell ref="J41:N41"/>
    <mergeCell ref="T40:X40"/>
    <mergeCell ref="T41:X41"/>
    <mergeCell ref="O41:S41"/>
    <mergeCell ref="O39:X39"/>
    <mergeCell ref="T37:X37"/>
    <mergeCell ref="T38:X38"/>
    <mergeCell ref="J34:N34"/>
    <mergeCell ref="J35:N35"/>
    <mergeCell ref="J36:N36"/>
    <mergeCell ref="J37:N37"/>
    <mergeCell ref="J38:N38"/>
    <mergeCell ref="J39:N39"/>
    <mergeCell ref="O37:S37"/>
    <mergeCell ref="O38:S38"/>
    <mergeCell ref="J33:N33"/>
    <mergeCell ref="O36:S36"/>
    <mergeCell ref="I52:M52"/>
    <mergeCell ref="I53:M53"/>
    <mergeCell ref="I54:M54"/>
    <mergeCell ref="I55:M55"/>
    <mergeCell ref="I56:M56"/>
    <mergeCell ref="I57:M57"/>
    <mergeCell ref="I58:M58"/>
    <mergeCell ref="B51:H51"/>
    <mergeCell ref="B52:H52"/>
    <mergeCell ref="B53:H53"/>
    <mergeCell ref="B54:H54"/>
    <mergeCell ref="B55:H55"/>
    <mergeCell ref="V10:AC11"/>
    <mergeCell ref="B5:H5"/>
    <mergeCell ref="I5:M5"/>
    <mergeCell ref="N5:U5"/>
    <mergeCell ref="N56:U56"/>
    <mergeCell ref="N57:U57"/>
    <mergeCell ref="N58:U58"/>
    <mergeCell ref="V51:AC51"/>
    <mergeCell ref="V52:AC52"/>
    <mergeCell ref="V53:AC53"/>
    <mergeCell ref="V54:AC54"/>
    <mergeCell ref="V55:AC55"/>
    <mergeCell ref="V56:AC56"/>
    <mergeCell ref="V57:AC57"/>
    <mergeCell ref="V58:AC58"/>
    <mergeCell ref="N51:U51"/>
    <mergeCell ref="N52:U52"/>
    <mergeCell ref="N53:U53"/>
    <mergeCell ref="N54:U54"/>
    <mergeCell ref="N55:U55"/>
    <mergeCell ref="B56:H56"/>
    <mergeCell ref="B57:H57"/>
    <mergeCell ref="B58:H58"/>
    <mergeCell ref="I51:M51"/>
    <mergeCell ref="V9:AC9"/>
    <mergeCell ref="N9:U9"/>
    <mergeCell ref="I9:M9"/>
    <mergeCell ref="B9:H9"/>
    <mergeCell ref="B4:H4"/>
    <mergeCell ref="I4:M4"/>
    <mergeCell ref="N4:U4"/>
    <mergeCell ref="V4:AC4"/>
    <mergeCell ref="B12:H12"/>
    <mergeCell ref="I12:M12"/>
    <mergeCell ref="N12:U12"/>
    <mergeCell ref="V12:AC12"/>
    <mergeCell ref="I10:M11"/>
    <mergeCell ref="B10:H11"/>
    <mergeCell ref="N10:U11"/>
    <mergeCell ref="B7:H7"/>
    <mergeCell ref="I7:M7"/>
    <mergeCell ref="N7:U7"/>
    <mergeCell ref="V7:AC7"/>
    <mergeCell ref="B8:H8"/>
    <mergeCell ref="I8:M8"/>
    <mergeCell ref="N8:U8"/>
    <mergeCell ref="V8:AC8"/>
    <mergeCell ref="N6:U6"/>
    <mergeCell ref="B3:H3"/>
    <mergeCell ref="I3:M3"/>
    <mergeCell ref="N3:U3"/>
    <mergeCell ref="V3:AC3"/>
    <mergeCell ref="B19:H20"/>
    <mergeCell ref="I19:M20"/>
    <mergeCell ref="N19:U20"/>
    <mergeCell ref="V19:AC20"/>
    <mergeCell ref="V13:AC14"/>
    <mergeCell ref="N13:U14"/>
    <mergeCell ref="I13:M14"/>
    <mergeCell ref="B13:H14"/>
    <mergeCell ref="V15:AC16"/>
    <mergeCell ref="N15:U16"/>
    <mergeCell ref="I15:M16"/>
    <mergeCell ref="B15:H16"/>
    <mergeCell ref="B17:H18"/>
    <mergeCell ref="I17:M18"/>
    <mergeCell ref="N17:U18"/>
    <mergeCell ref="V17:AC18"/>
    <mergeCell ref="V5:AC5"/>
    <mergeCell ref="B6:H6"/>
    <mergeCell ref="I6:M6"/>
    <mergeCell ref="V6:AC6"/>
  </mergeCells>
  <phoneticPr fontId="2"/>
  <pageMargins left="0.78740157480314965" right="0.39370078740157483" top="0.59055118110236227" bottom="0.59055118110236227" header="0.51181102362204722" footer="0.51181102362204722"/>
  <pageSetup paperSize="9" scale="98" orientation="portrait" blackAndWhite="1" cellComments="asDisplayed" r:id="rId1"/>
  <headerFooter alignWithMargins="0"/>
  <rowBreaks count="1" manualBreakCount="1">
    <brk id="21" max="28"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view="pageBreakPreview" zoomScaleNormal="100" zoomScaleSheetLayoutView="100" workbookViewId="0"/>
  </sheetViews>
  <sheetFormatPr defaultColWidth="3.109375" defaultRowHeight="22.5" customHeight="1" x14ac:dyDescent="0.2"/>
  <cols>
    <col min="1" max="16384" width="3.109375" style="113"/>
  </cols>
  <sheetData>
    <row r="1" spans="1:29" ht="22.5" customHeight="1" x14ac:dyDescent="0.2">
      <c r="A1" s="355"/>
      <c r="B1" s="246" t="s">
        <v>1181</v>
      </c>
      <c r="C1" s="355"/>
      <c r="D1" s="356"/>
      <c r="E1" s="356"/>
      <c r="F1" s="356"/>
      <c r="G1" s="355"/>
      <c r="H1" s="355"/>
      <c r="I1" s="355"/>
      <c r="J1" s="355"/>
      <c r="K1" s="355"/>
      <c r="L1" s="355"/>
      <c r="M1" s="355"/>
      <c r="N1" s="355"/>
      <c r="O1" s="355"/>
      <c r="P1" s="355"/>
      <c r="Q1" s="355"/>
      <c r="R1" s="355"/>
      <c r="S1" s="355"/>
      <c r="T1" s="355"/>
      <c r="U1" s="355"/>
      <c r="V1" s="355"/>
      <c r="W1" s="355"/>
      <c r="X1" s="355"/>
      <c r="Y1" s="355"/>
      <c r="Z1" s="355"/>
      <c r="AA1" s="355"/>
      <c r="AB1" s="355"/>
      <c r="AC1" s="29" t="s">
        <v>1037</v>
      </c>
    </row>
    <row r="2" spans="1:29" ht="22.5" customHeight="1" x14ac:dyDescent="0.2">
      <c r="A2" s="355"/>
      <c r="B2" s="1201" t="s">
        <v>787</v>
      </c>
      <c r="C2" s="1199"/>
      <c r="D2" s="1199"/>
      <c r="E2" s="1199"/>
      <c r="F2" s="1199"/>
      <c r="G2" s="1199"/>
      <c r="H2" s="1202"/>
      <c r="I2" s="1203" t="s">
        <v>262</v>
      </c>
      <c r="J2" s="1204"/>
      <c r="K2" s="1204"/>
      <c r="L2" s="1204"/>
      <c r="M2" s="1205"/>
      <c r="N2" s="1206" t="s">
        <v>718</v>
      </c>
      <c r="O2" s="1207"/>
      <c r="P2" s="1207"/>
      <c r="Q2" s="1207"/>
      <c r="R2" s="1207"/>
      <c r="S2" s="1207"/>
      <c r="T2" s="1207"/>
      <c r="U2" s="1208"/>
      <c r="V2" s="1198" t="s">
        <v>788</v>
      </c>
      <c r="W2" s="1199"/>
      <c r="X2" s="1199"/>
      <c r="Y2" s="1199"/>
      <c r="Z2" s="1199"/>
      <c r="AA2" s="1199"/>
      <c r="AB2" s="1199"/>
      <c r="AC2" s="1200"/>
    </row>
    <row r="3" spans="1:29" ht="22.5" customHeight="1" x14ac:dyDescent="0.2">
      <c r="A3" s="355"/>
      <c r="B3" s="1161" t="s">
        <v>801</v>
      </c>
      <c r="C3" s="1162"/>
      <c r="D3" s="1162"/>
      <c r="E3" s="1162"/>
      <c r="F3" s="1162"/>
      <c r="G3" s="1162"/>
      <c r="H3" s="1162"/>
      <c r="I3" s="1163" t="s">
        <v>285</v>
      </c>
      <c r="J3" s="1163"/>
      <c r="K3" s="1163"/>
      <c r="L3" s="1163"/>
      <c r="M3" s="1163"/>
      <c r="N3" s="1162" t="s">
        <v>802</v>
      </c>
      <c r="O3" s="1162"/>
      <c r="P3" s="1162"/>
      <c r="Q3" s="1162"/>
      <c r="R3" s="1162"/>
      <c r="S3" s="1162"/>
      <c r="T3" s="1162"/>
      <c r="U3" s="1162"/>
      <c r="V3" s="1162" t="s">
        <v>399</v>
      </c>
      <c r="W3" s="1162"/>
      <c r="X3" s="1162"/>
      <c r="Y3" s="1162"/>
      <c r="Z3" s="1162"/>
      <c r="AA3" s="1162"/>
      <c r="AB3" s="1162"/>
      <c r="AC3" s="1164"/>
    </row>
    <row r="4" spans="1:29" ht="22.5" customHeight="1" x14ac:dyDescent="0.2">
      <c r="A4" s="355"/>
      <c r="B4" s="1046" t="s">
        <v>803</v>
      </c>
      <c r="C4" s="1047"/>
      <c r="D4" s="1047"/>
      <c r="E4" s="1047"/>
      <c r="F4" s="1047"/>
      <c r="G4" s="1047"/>
      <c r="H4" s="1047"/>
      <c r="I4" s="774" t="s">
        <v>800</v>
      </c>
      <c r="J4" s="774"/>
      <c r="K4" s="774"/>
      <c r="L4" s="774"/>
      <c r="M4" s="774"/>
      <c r="N4" s="1047" t="s">
        <v>378</v>
      </c>
      <c r="O4" s="1047"/>
      <c r="P4" s="1047"/>
      <c r="Q4" s="1047"/>
      <c r="R4" s="1047"/>
      <c r="S4" s="1047"/>
      <c r="T4" s="1047"/>
      <c r="U4" s="1047"/>
      <c r="V4" s="1047" t="s">
        <v>265</v>
      </c>
      <c r="W4" s="1047"/>
      <c r="X4" s="1047"/>
      <c r="Y4" s="1047"/>
      <c r="Z4" s="1047"/>
      <c r="AA4" s="1047"/>
      <c r="AB4" s="1047"/>
      <c r="AC4" s="1132"/>
    </row>
    <row r="5" spans="1:29" ht="22.5" customHeight="1" x14ac:dyDescent="0.2">
      <c r="A5" s="355"/>
      <c r="B5" s="1046" t="s">
        <v>1091</v>
      </c>
      <c r="C5" s="1047"/>
      <c r="D5" s="1047"/>
      <c r="E5" s="1047"/>
      <c r="F5" s="1047"/>
      <c r="G5" s="1047"/>
      <c r="H5" s="1047"/>
      <c r="I5" s="774" t="s">
        <v>800</v>
      </c>
      <c r="J5" s="774"/>
      <c r="K5" s="774"/>
      <c r="L5" s="774"/>
      <c r="M5" s="774"/>
      <c r="N5" s="1047" t="s">
        <v>379</v>
      </c>
      <c r="O5" s="1047"/>
      <c r="P5" s="1047"/>
      <c r="Q5" s="1047"/>
      <c r="R5" s="1047"/>
      <c r="S5" s="1047"/>
      <c r="T5" s="1047"/>
      <c r="U5" s="1047"/>
      <c r="V5" s="1047" t="s">
        <v>265</v>
      </c>
      <c r="W5" s="1047"/>
      <c r="X5" s="1047"/>
      <c r="Y5" s="1047"/>
      <c r="Z5" s="1047"/>
      <c r="AA5" s="1047"/>
      <c r="AB5" s="1047"/>
      <c r="AC5" s="1132"/>
    </row>
    <row r="6" spans="1:29" ht="22.5" customHeight="1" x14ac:dyDescent="0.2">
      <c r="A6" s="355"/>
      <c r="B6" s="1097" t="s">
        <v>810</v>
      </c>
      <c r="C6" s="1098"/>
      <c r="D6" s="1098"/>
      <c r="E6" s="1098"/>
      <c r="F6" s="1098"/>
      <c r="G6" s="1098"/>
      <c r="H6" s="1098"/>
      <c r="I6" s="774" t="s">
        <v>800</v>
      </c>
      <c r="J6" s="774"/>
      <c r="K6" s="774"/>
      <c r="L6" s="774"/>
      <c r="M6" s="774"/>
      <c r="N6" s="1047" t="s">
        <v>380</v>
      </c>
      <c r="O6" s="1047"/>
      <c r="P6" s="1047"/>
      <c r="Q6" s="1047"/>
      <c r="R6" s="1047"/>
      <c r="S6" s="1047"/>
      <c r="T6" s="1047"/>
      <c r="U6" s="1047"/>
      <c r="V6" s="1047" t="s">
        <v>393</v>
      </c>
      <c r="W6" s="1047"/>
      <c r="X6" s="1047"/>
      <c r="Y6" s="1047"/>
      <c r="Z6" s="1047"/>
      <c r="AA6" s="1047"/>
      <c r="AB6" s="1047"/>
      <c r="AC6" s="1132"/>
    </row>
    <row r="7" spans="1:29" ht="11.25" customHeight="1" x14ac:dyDescent="0.2">
      <c r="A7" s="355"/>
      <c r="B7" s="1097"/>
      <c r="C7" s="1098"/>
      <c r="D7" s="1098"/>
      <c r="E7" s="1098"/>
      <c r="F7" s="1098"/>
      <c r="G7" s="1098"/>
      <c r="H7" s="1098"/>
      <c r="I7" s="774"/>
      <c r="J7" s="774"/>
      <c r="K7" s="774"/>
      <c r="L7" s="774"/>
      <c r="M7" s="774"/>
      <c r="N7" s="1047"/>
      <c r="O7" s="1047"/>
      <c r="P7" s="1047"/>
      <c r="Q7" s="1047"/>
      <c r="R7" s="1047"/>
      <c r="S7" s="1047"/>
      <c r="T7" s="1047"/>
      <c r="U7" s="1047"/>
      <c r="V7" s="1047"/>
      <c r="W7" s="1047"/>
      <c r="X7" s="1047"/>
      <c r="Y7" s="1047"/>
      <c r="Z7" s="1047"/>
      <c r="AA7" s="1047"/>
      <c r="AB7" s="1047"/>
      <c r="AC7" s="1132"/>
    </row>
    <row r="8" spans="1:29" ht="22.5" customHeight="1" x14ac:dyDescent="0.2">
      <c r="A8" s="355"/>
      <c r="B8" s="1046" t="s">
        <v>804</v>
      </c>
      <c r="C8" s="1047"/>
      <c r="D8" s="1047"/>
      <c r="E8" s="1047"/>
      <c r="F8" s="1047"/>
      <c r="G8" s="1047"/>
      <c r="H8" s="1047"/>
      <c r="I8" s="774" t="s">
        <v>800</v>
      </c>
      <c r="J8" s="774"/>
      <c r="K8" s="774"/>
      <c r="L8" s="774"/>
      <c r="M8" s="774"/>
      <c r="N8" s="1047" t="s">
        <v>381</v>
      </c>
      <c r="O8" s="1047"/>
      <c r="P8" s="1047"/>
      <c r="Q8" s="1047"/>
      <c r="R8" s="1047"/>
      <c r="S8" s="1047"/>
      <c r="T8" s="1047"/>
      <c r="U8" s="1047"/>
      <c r="V8" s="1047" t="s">
        <v>1097</v>
      </c>
      <c r="W8" s="1047"/>
      <c r="X8" s="1047"/>
      <c r="Y8" s="1047"/>
      <c r="Z8" s="1047"/>
      <c r="AA8" s="1047"/>
      <c r="AB8" s="1047"/>
      <c r="AC8" s="1047"/>
    </row>
    <row r="9" spans="1:29" ht="22.5" customHeight="1" x14ac:dyDescent="0.2">
      <c r="A9" s="355"/>
      <c r="B9" s="1097" t="s">
        <v>960</v>
      </c>
      <c r="C9" s="1098"/>
      <c r="D9" s="1098"/>
      <c r="E9" s="1098"/>
      <c r="F9" s="1098"/>
      <c r="G9" s="1098"/>
      <c r="H9" s="1098"/>
      <c r="I9" s="774" t="s">
        <v>800</v>
      </c>
      <c r="J9" s="774"/>
      <c r="K9" s="774"/>
      <c r="L9" s="774"/>
      <c r="M9" s="774"/>
      <c r="N9" s="1047" t="s">
        <v>806</v>
      </c>
      <c r="O9" s="1047"/>
      <c r="P9" s="1047"/>
      <c r="Q9" s="1047"/>
      <c r="R9" s="1047"/>
      <c r="S9" s="1047"/>
      <c r="T9" s="1047"/>
      <c r="U9" s="1047"/>
      <c r="V9" s="1047" t="s">
        <v>394</v>
      </c>
      <c r="W9" s="1047"/>
      <c r="X9" s="1047"/>
      <c r="Y9" s="1047"/>
      <c r="Z9" s="1047"/>
      <c r="AA9" s="1047"/>
      <c r="AB9" s="1047"/>
      <c r="AC9" s="1132"/>
    </row>
    <row r="10" spans="1:29" ht="11.25" customHeight="1" x14ac:dyDescent="0.2">
      <c r="A10" s="355"/>
      <c r="B10" s="1097"/>
      <c r="C10" s="1098"/>
      <c r="D10" s="1098"/>
      <c r="E10" s="1098"/>
      <c r="F10" s="1098"/>
      <c r="G10" s="1098"/>
      <c r="H10" s="1098"/>
      <c r="I10" s="774"/>
      <c r="J10" s="774"/>
      <c r="K10" s="774"/>
      <c r="L10" s="774"/>
      <c r="M10" s="774"/>
      <c r="N10" s="1047"/>
      <c r="O10" s="1047"/>
      <c r="P10" s="1047"/>
      <c r="Q10" s="1047"/>
      <c r="R10" s="1047"/>
      <c r="S10" s="1047"/>
      <c r="T10" s="1047"/>
      <c r="U10" s="1047"/>
      <c r="V10" s="1047"/>
      <c r="W10" s="1047"/>
      <c r="X10" s="1047"/>
      <c r="Y10" s="1047"/>
      <c r="Z10" s="1047"/>
      <c r="AA10" s="1047"/>
      <c r="AB10" s="1047"/>
      <c r="AC10" s="1132"/>
    </row>
    <row r="11" spans="1:29" ht="22.5" customHeight="1" x14ac:dyDescent="0.2">
      <c r="A11" s="355"/>
      <c r="B11" s="1046" t="s">
        <v>807</v>
      </c>
      <c r="C11" s="1047"/>
      <c r="D11" s="1047"/>
      <c r="E11" s="1047"/>
      <c r="F11" s="1047"/>
      <c r="G11" s="1047"/>
      <c r="H11" s="1047"/>
      <c r="I11" s="774" t="s">
        <v>800</v>
      </c>
      <c r="J11" s="774"/>
      <c r="K11" s="774"/>
      <c r="L11" s="774"/>
      <c r="M11" s="774"/>
      <c r="N11" s="1047" t="s">
        <v>808</v>
      </c>
      <c r="O11" s="1047"/>
      <c r="P11" s="1047"/>
      <c r="Q11" s="1047"/>
      <c r="R11" s="1047"/>
      <c r="S11" s="1047"/>
      <c r="T11" s="1047"/>
      <c r="U11" s="1047"/>
      <c r="V11" s="1047" t="s">
        <v>395</v>
      </c>
      <c r="W11" s="1047"/>
      <c r="X11" s="1047"/>
      <c r="Y11" s="1047"/>
      <c r="Z11" s="1047"/>
      <c r="AA11" s="1047"/>
      <c r="AB11" s="1047"/>
      <c r="AC11" s="1132"/>
    </row>
    <row r="12" spans="1:29" ht="22.5" customHeight="1" x14ac:dyDescent="0.2">
      <c r="A12" s="355"/>
      <c r="B12" s="1046" t="s">
        <v>809</v>
      </c>
      <c r="C12" s="1047"/>
      <c r="D12" s="1047"/>
      <c r="E12" s="1047"/>
      <c r="F12" s="1047"/>
      <c r="G12" s="1047"/>
      <c r="H12" s="1047"/>
      <c r="I12" s="774" t="s">
        <v>800</v>
      </c>
      <c r="J12" s="774"/>
      <c r="K12" s="774"/>
      <c r="L12" s="774"/>
      <c r="M12" s="774"/>
      <c r="N12" s="1047" t="s">
        <v>400</v>
      </c>
      <c r="O12" s="1047"/>
      <c r="P12" s="1047"/>
      <c r="Q12" s="1047"/>
      <c r="R12" s="1047"/>
      <c r="S12" s="1047"/>
      <c r="T12" s="1047"/>
      <c r="U12" s="1047"/>
      <c r="V12" s="1047" t="s">
        <v>401</v>
      </c>
      <c r="W12" s="1047"/>
      <c r="X12" s="1047"/>
      <c r="Y12" s="1047"/>
      <c r="Z12" s="1047"/>
      <c r="AA12" s="1047"/>
      <c r="AB12" s="1047"/>
      <c r="AC12" s="1132"/>
    </row>
    <row r="13" spans="1:29" ht="22.5" customHeight="1" x14ac:dyDescent="0.2">
      <c r="A13" s="355"/>
      <c r="B13" s="1097" t="s">
        <v>805</v>
      </c>
      <c r="C13" s="1098"/>
      <c r="D13" s="1098"/>
      <c r="E13" s="1098"/>
      <c r="F13" s="1098"/>
      <c r="G13" s="1098"/>
      <c r="H13" s="1098"/>
      <c r="I13" s="774" t="s">
        <v>800</v>
      </c>
      <c r="J13" s="774"/>
      <c r="K13" s="774"/>
      <c r="L13" s="774"/>
      <c r="M13" s="774"/>
      <c r="N13" s="1047" t="s">
        <v>1098</v>
      </c>
      <c r="O13" s="1047"/>
      <c r="P13" s="1047"/>
      <c r="Q13" s="1047"/>
      <c r="R13" s="1047"/>
      <c r="S13" s="1047"/>
      <c r="T13" s="1047"/>
      <c r="U13" s="1047"/>
      <c r="V13" s="1047" t="s">
        <v>1099</v>
      </c>
      <c r="W13" s="1047"/>
      <c r="X13" s="1047"/>
      <c r="Y13" s="1047"/>
      <c r="Z13" s="1047"/>
      <c r="AA13" s="1047"/>
      <c r="AB13" s="1047"/>
      <c r="AC13" s="1132"/>
    </row>
    <row r="14" spans="1:29" ht="11.25" customHeight="1" x14ac:dyDescent="0.2">
      <c r="A14" s="355"/>
      <c r="B14" s="1097"/>
      <c r="C14" s="1098"/>
      <c r="D14" s="1098"/>
      <c r="E14" s="1098"/>
      <c r="F14" s="1098"/>
      <c r="G14" s="1098"/>
      <c r="H14" s="1098"/>
      <c r="I14" s="774"/>
      <c r="J14" s="774"/>
      <c r="K14" s="774"/>
      <c r="L14" s="774"/>
      <c r="M14" s="774"/>
      <c r="N14" s="1047"/>
      <c r="O14" s="1047"/>
      <c r="P14" s="1047"/>
      <c r="Q14" s="1047"/>
      <c r="R14" s="1047"/>
      <c r="S14" s="1047"/>
      <c r="T14" s="1047"/>
      <c r="U14" s="1047"/>
      <c r="V14" s="1047"/>
      <c r="W14" s="1047"/>
      <c r="X14" s="1047"/>
      <c r="Y14" s="1047"/>
      <c r="Z14" s="1047"/>
      <c r="AA14" s="1047"/>
      <c r="AB14" s="1047"/>
      <c r="AC14" s="1132"/>
    </row>
    <row r="15" spans="1:29" ht="22.5" customHeight="1" x14ac:dyDescent="0.2">
      <c r="A15" s="355"/>
      <c r="B15" s="1046" t="s">
        <v>811</v>
      </c>
      <c r="C15" s="1047"/>
      <c r="D15" s="1047"/>
      <c r="E15" s="1047"/>
      <c r="F15" s="1047"/>
      <c r="G15" s="1047"/>
      <c r="H15" s="1047"/>
      <c r="I15" s="774" t="s">
        <v>800</v>
      </c>
      <c r="J15" s="774"/>
      <c r="K15" s="774"/>
      <c r="L15" s="774"/>
      <c r="M15" s="774"/>
      <c r="N15" s="1047" t="s">
        <v>382</v>
      </c>
      <c r="O15" s="1047"/>
      <c r="P15" s="1047"/>
      <c r="Q15" s="1047"/>
      <c r="R15" s="1047"/>
      <c r="S15" s="1047"/>
      <c r="T15" s="1047"/>
      <c r="U15" s="1047"/>
      <c r="V15" s="1047" t="s">
        <v>265</v>
      </c>
      <c r="W15" s="1047"/>
      <c r="X15" s="1047"/>
      <c r="Y15" s="1047"/>
      <c r="Z15" s="1047"/>
      <c r="AA15" s="1047"/>
      <c r="AB15" s="1047"/>
      <c r="AC15" s="1132"/>
    </row>
    <row r="16" spans="1:29" ht="22.5" customHeight="1" x14ac:dyDescent="0.2">
      <c r="A16" s="355"/>
      <c r="B16" s="1046" t="s">
        <v>812</v>
      </c>
      <c r="C16" s="1047"/>
      <c r="D16" s="1047"/>
      <c r="E16" s="1047"/>
      <c r="F16" s="1047"/>
      <c r="G16" s="1047"/>
      <c r="H16" s="1047"/>
      <c r="I16" s="774" t="s">
        <v>800</v>
      </c>
      <c r="J16" s="774"/>
      <c r="K16" s="774"/>
      <c r="L16" s="774"/>
      <c r="M16" s="774"/>
      <c r="N16" s="1047" t="s">
        <v>383</v>
      </c>
      <c r="O16" s="1047"/>
      <c r="P16" s="1047"/>
      <c r="Q16" s="1047"/>
      <c r="R16" s="1047"/>
      <c r="S16" s="1047"/>
      <c r="T16" s="1047"/>
      <c r="U16" s="1047"/>
      <c r="V16" s="1047" t="s">
        <v>396</v>
      </c>
      <c r="W16" s="1047"/>
      <c r="X16" s="1047"/>
      <c r="Y16" s="1047"/>
      <c r="Z16" s="1047"/>
      <c r="AA16" s="1047"/>
      <c r="AB16" s="1047"/>
      <c r="AC16" s="1132"/>
    </row>
    <row r="17" spans="1:29" ht="22.5" customHeight="1" x14ac:dyDescent="0.2">
      <c r="A17" s="355"/>
      <c r="B17" s="1046" t="s">
        <v>813</v>
      </c>
      <c r="C17" s="1047"/>
      <c r="D17" s="1047"/>
      <c r="E17" s="1047"/>
      <c r="F17" s="1047"/>
      <c r="G17" s="1047"/>
      <c r="H17" s="1047"/>
      <c r="I17" s="774" t="s">
        <v>800</v>
      </c>
      <c r="J17" s="774"/>
      <c r="K17" s="774"/>
      <c r="L17" s="774"/>
      <c r="M17" s="774"/>
      <c r="N17" s="1047" t="s">
        <v>384</v>
      </c>
      <c r="O17" s="1047"/>
      <c r="P17" s="1047"/>
      <c r="Q17" s="1047"/>
      <c r="R17" s="1047"/>
      <c r="S17" s="1047"/>
      <c r="T17" s="1047"/>
      <c r="U17" s="1047"/>
      <c r="V17" s="1047" t="s">
        <v>265</v>
      </c>
      <c r="W17" s="1047"/>
      <c r="X17" s="1047"/>
      <c r="Y17" s="1047"/>
      <c r="Z17" s="1047"/>
      <c r="AA17" s="1047"/>
      <c r="AB17" s="1047"/>
      <c r="AC17" s="1132"/>
    </row>
    <row r="18" spans="1:29" ht="22.5" customHeight="1" x14ac:dyDescent="0.2">
      <c r="A18" s="355"/>
      <c r="B18" s="1046" t="s">
        <v>814</v>
      </c>
      <c r="C18" s="1047"/>
      <c r="D18" s="1047"/>
      <c r="E18" s="1047"/>
      <c r="F18" s="1047"/>
      <c r="G18" s="1047"/>
      <c r="H18" s="1047"/>
      <c r="I18" s="774" t="s">
        <v>800</v>
      </c>
      <c r="J18" s="774"/>
      <c r="K18" s="774"/>
      <c r="L18" s="774"/>
      <c r="M18" s="774"/>
      <c r="N18" s="1047" t="s">
        <v>385</v>
      </c>
      <c r="O18" s="1047"/>
      <c r="P18" s="1047"/>
      <c r="Q18" s="1047"/>
      <c r="R18" s="1047"/>
      <c r="S18" s="1047"/>
      <c r="T18" s="1047"/>
      <c r="U18" s="1047"/>
      <c r="V18" s="1047" t="s">
        <v>265</v>
      </c>
      <c r="W18" s="1047"/>
      <c r="X18" s="1047"/>
      <c r="Y18" s="1047"/>
      <c r="Z18" s="1047"/>
      <c r="AA18" s="1047"/>
      <c r="AB18" s="1047"/>
      <c r="AC18" s="1132"/>
    </row>
    <row r="19" spans="1:29" ht="22.5" customHeight="1" x14ac:dyDescent="0.2">
      <c r="A19" s="355"/>
      <c r="B19" s="1097" t="s">
        <v>815</v>
      </c>
      <c r="C19" s="1098"/>
      <c r="D19" s="1098"/>
      <c r="E19" s="1098"/>
      <c r="F19" s="1098"/>
      <c r="G19" s="1098"/>
      <c r="H19" s="1098"/>
      <c r="I19" s="774" t="s">
        <v>800</v>
      </c>
      <c r="J19" s="774"/>
      <c r="K19" s="774"/>
      <c r="L19" s="774"/>
      <c r="M19" s="774"/>
      <c r="N19" s="1047" t="s">
        <v>386</v>
      </c>
      <c r="O19" s="1047"/>
      <c r="P19" s="1047"/>
      <c r="Q19" s="1047"/>
      <c r="R19" s="1047"/>
      <c r="S19" s="1047"/>
      <c r="T19" s="1047"/>
      <c r="U19" s="1047"/>
      <c r="V19" s="1047" t="s">
        <v>816</v>
      </c>
      <c r="W19" s="1047"/>
      <c r="X19" s="1047"/>
      <c r="Y19" s="1047"/>
      <c r="Z19" s="1047"/>
      <c r="AA19" s="1047"/>
      <c r="AB19" s="1047"/>
      <c r="AC19" s="1132"/>
    </row>
    <row r="20" spans="1:29" ht="11.25" customHeight="1" x14ac:dyDescent="0.2">
      <c r="A20" s="355"/>
      <c r="B20" s="1097"/>
      <c r="C20" s="1098"/>
      <c r="D20" s="1098"/>
      <c r="E20" s="1098"/>
      <c r="F20" s="1098"/>
      <c r="G20" s="1098"/>
      <c r="H20" s="1098"/>
      <c r="I20" s="774"/>
      <c r="J20" s="774"/>
      <c r="K20" s="774"/>
      <c r="L20" s="774"/>
      <c r="M20" s="774"/>
      <c r="N20" s="1047"/>
      <c r="O20" s="1047"/>
      <c r="P20" s="1047"/>
      <c r="Q20" s="1047"/>
      <c r="R20" s="1047"/>
      <c r="S20" s="1047"/>
      <c r="T20" s="1047"/>
      <c r="U20" s="1047"/>
      <c r="V20" s="1047"/>
      <c r="W20" s="1047"/>
      <c r="X20" s="1047"/>
      <c r="Y20" s="1047"/>
      <c r="Z20" s="1047"/>
      <c r="AA20" s="1047"/>
      <c r="AB20" s="1047"/>
      <c r="AC20" s="1132"/>
    </row>
    <row r="21" spans="1:29" ht="22.5" customHeight="1" x14ac:dyDescent="0.2">
      <c r="A21" s="355"/>
      <c r="B21" s="1097" t="s">
        <v>961</v>
      </c>
      <c r="C21" s="1098"/>
      <c r="D21" s="1098"/>
      <c r="E21" s="1098"/>
      <c r="F21" s="1098"/>
      <c r="G21" s="1098"/>
      <c r="H21" s="1098"/>
      <c r="I21" s="774" t="s">
        <v>800</v>
      </c>
      <c r="J21" s="774"/>
      <c r="K21" s="774"/>
      <c r="L21" s="774"/>
      <c r="M21" s="774"/>
      <c r="N21" s="1047" t="s">
        <v>821</v>
      </c>
      <c r="O21" s="1047"/>
      <c r="P21" s="1047"/>
      <c r="Q21" s="1047"/>
      <c r="R21" s="1047"/>
      <c r="S21" s="1047"/>
      <c r="T21" s="1047"/>
      <c r="U21" s="1047"/>
      <c r="V21" s="1047" t="s">
        <v>817</v>
      </c>
      <c r="W21" s="1047"/>
      <c r="X21" s="1047"/>
      <c r="Y21" s="1047"/>
      <c r="Z21" s="1047"/>
      <c r="AA21" s="1047"/>
      <c r="AB21" s="1047"/>
      <c r="AC21" s="1132"/>
    </row>
    <row r="22" spans="1:29" ht="11.25" customHeight="1" x14ac:dyDescent="0.2">
      <c r="A22" s="355"/>
      <c r="B22" s="1097"/>
      <c r="C22" s="1098"/>
      <c r="D22" s="1098"/>
      <c r="E22" s="1098"/>
      <c r="F22" s="1098"/>
      <c r="G22" s="1098"/>
      <c r="H22" s="1098"/>
      <c r="I22" s="774"/>
      <c r="J22" s="774"/>
      <c r="K22" s="774"/>
      <c r="L22" s="774"/>
      <c r="M22" s="774"/>
      <c r="N22" s="1047"/>
      <c r="O22" s="1047"/>
      <c r="P22" s="1047"/>
      <c r="Q22" s="1047"/>
      <c r="R22" s="1047"/>
      <c r="S22" s="1047"/>
      <c r="T22" s="1047"/>
      <c r="U22" s="1047"/>
      <c r="V22" s="1047"/>
      <c r="W22" s="1047"/>
      <c r="X22" s="1047"/>
      <c r="Y22" s="1047"/>
      <c r="Z22" s="1047"/>
      <c r="AA22" s="1047"/>
      <c r="AB22" s="1047"/>
      <c r="AC22" s="1132"/>
    </row>
    <row r="23" spans="1:29" ht="22.5" customHeight="1" x14ac:dyDescent="0.2">
      <c r="A23" s="355"/>
      <c r="B23" s="1097" t="s">
        <v>822</v>
      </c>
      <c r="C23" s="1098"/>
      <c r="D23" s="1098"/>
      <c r="E23" s="1098"/>
      <c r="F23" s="1098"/>
      <c r="G23" s="1098"/>
      <c r="H23" s="1098"/>
      <c r="I23" s="774" t="s">
        <v>800</v>
      </c>
      <c r="J23" s="774"/>
      <c r="K23" s="774"/>
      <c r="L23" s="774"/>
      <c r="M23" s="774"/>
      <c r="N23" s="1047" t="s">
        <v>381</v>
      </c>
      <c r="O23" s="1047"/>
      <c r="P23" s="1047"/>
      <c r="Q23" s="1047"/>
      <c r="R23" s="1047"/>
      <c r="S23" s="1047"/>
      <c r="T23" s="1047"/>
      <c r="U23" s="1047"/>
      <c r="V23" s="1047" t="s">
        <v>397</v>
      </c>
      <c r="W23" s="1047"/>
      <c r="X23" s="1047"/>
      <c r="Y23" s="1047"/>
      <c r="Z23" s="1047"/>
      <c r="AA23" s="1047"/>
      <c r="AB23" s="1047"/>
      <c r="AC23" s="1132"/>
    </row>
    <row r="24" spans="1:29" ht="20.399999999999999" customHeight="1" x14ac:dyDescent="0.2">
      <c r="A24" s="355"/>
      <c r="B24" s="1097"/>
      <c r="C24" s="1098"/>
      <c r="D24" s="1098"/>
      <c r="E24" s="1098"/>
      <c r="F24" s="1098"/>
      <c r="G24" s="1098"/>
      <c r="H24" s="1098"/>
      <c r="I24" s="774"/>
      <c r="J24" s="774"/>
      <c r="K24" s="774"/>
      <c r="L24" s="774"/>
      <c r="M24" s="774"/>
      <c r="N24" s="1047"/>
      <c r="O24" s="1047"/>
      <c r="P24" s="1047"/>
      <c r="Q24" s="1047"/>
      <c r="R24" s="1047"/>
      <c r="S24" s="1047"/>
      <c r="T24" s="1047"/>
      <c r="U24" s="1047"/>
      <c r="V24" s="1047"/>
      <c r="W24" s="1047"/>
      <c r="X24" s="1047"/>
      <c r="Y24" s="1047"/>
      <c r="Z24" s="1047"/>
      <c r="AA24" s="1047"/>
      <c r="AB24" s="1047"/>
      <c r="AC24" s="1132"/>
    </row>
    <row r="25" spans="1:29" ht="22.5" customHeight="1" x14ac:dyDescent="0.2">
      <c r="A25" s="355"/>
      <c r="B25" s="1046" t="s">
        <v>3</v>
      </c>
      <c r="C25" s="1047"/>
      <c r="D25" s="1047"/>
      <c r="E25" s="1047"/>
      <c r="F25" s="1047"/>
      <c r="G25" s="1047"/>
      <c r="H25" s="1047"/>
      <c r="I25" s="774" t="s">
        <v>800</v>
      </c>
      <c r="J25" s="774"/>
      <c r="K25" s="774"/>
      <c r="L25" s="774"/>
      <c r="M25" s="774"/>
      <c r="N25" s="1047" t="s">
        <v>403</v>
      </c>
      <c r="O25" s="1047"/>
      <c r="P25" s="1047"/>
      <c r="Q25" s="1047"/>
      <c r="R25" s="1047"/>
      <c r="S25" s="1047"/>
      <c r="T25" s="1047"/>
      <c r="U25" s="1047"/>
      <c r="V25" s="1047" t="s">
        <v>402</v>
      </c>
      <c r="W25" s="1047"/>
      <c r="X25" s="1047"/>
      <c r="Y25" s="1047"/>
      <c r="Z25" s="1047"/>
      <c r="AA25" s="1047"/>
      <c r="AB25" s="1047"/>
      <c r="AC25" s="1132"/>
    </row>
    <row r="26" spans="1:29" ht="22.5" customHeight="1" x14ac:dyDescent="0.2">
      <c r="A26" s="355"/>
      <c r="B26" s="1046" t="s">
        <v>818</v>
      </c>
      <c r="C26" s="1047"/>
      <c r="D26" s="1047"/>
      <c r="E26" s="1047"/>
      <c r="F26" s="1047"/>
      <c r="G26" s="1047"/>
      <c r="H26" s="1047"/>
      <c r="I26" s="774" t="s">
        <v>800</v>
      </c>
      <c r="J26" s="774"/>
      <c r="K26" s="774"/>
      <c r="L26" s="774"/>
      <c r="M26" s="774"/>
      <c r="N26" s="1047" t="s">
        <v>387</v>
      </c>
      <c r="O26" s="1047"/>
      <c r="P26" s="1047"/>
      <c r="Q26" s="1047"/>
      <c r="R26" s="1047"/>
      <c r="S26" s="1047"/>
      <c r="T26" s="1047"/>
      <c r="U26" s="1047"/>
      <c r="V26" s="1047" t="s">
        <v>265</v>
      </c>
      <c r="W26" s="1047"/>
      <c r="X26" s="1047"/>
      <c r="Y26" s="1047"/>
      <c r="Z26" s="1047"/>
      <c r="AA26" s="1047"/>
      <c r="AB26" s="1047"/>
      <c r="AC26" s="1132"/>
    </row>
    <row r="27" spans="1:29" ht="22.5" customHeight="1" x14ac:dyDescent="0.2">
      <c r="A27" s="355"/>
      <c r="B27" s="1046" t="s">
        <v>1092</v>
      </c>
      <c r="C27" s="1047"/>
      <c r="D27" s="1047"/>
      <c r="E27" s="1047"/>
      <c r="F27" s="1047"/>
      <c r="G27" s="1047"/>
      <c r="H27" s="1047"/>
      <c r="I27" s="774" t="s">
        <v>800</v>
      </c>
      <c r="J27" s="774"/>
      <c r="K27" s="774"/>
      <c r="L27" s="774"/>
      <c r="M27" s="774"/>
      <c r="N27" s="1047" t="s">
        <v>388</v>
      </c>
      <c r="O27" s="1047"/>
      <c r="P27" s="1047"/>
      <c r="Q27" s="1047"/>
      <c r="R27" s="1047"/>
      <c r="S27" s="1047"/>
      <c r="T27" s="1047"/>
      <c r="U27" s="1047"/>
      <c r="V27" s="1047" t="s">
        <v>265</v>
      </c>
      <c r="W27" s="1047"/>
      <c r="X27" s="1047"/>
      <c r="Y27" s="1047"/>
      <c r="Z27" s="1047"/>
      <c r="AA27" s="1047"/>
      <c r="AB27" s="1047"/>
      <c r="AC27" s="1132"/>
    </row>
    <row r="28" spans="1:29" ht="22.5" customHeight="1" x14ac:dyDescent="0.2">
      <c r="A28" s="355"/>
      <c r="B28" s="1046" t="s">
        <v>819</v>
      </c>
      <c r="C28" s="1047"/>
      <c r="D28" s="1047"/>
      <c r="E28" s="1047"/>
      <c r="F28" s="1047"/>
      <c r="G28" s="1047"/>
      <c r="H28" s="1047"/>
      <c r="I28" s="774" t="s">
        <v>800</v>
      </c>
      <c r="J28" s="774"/>
      <c r="K28" s="774"/>
      <c r="L28" s="774"/>
      <c r="M28" s="774"/>
      <c r="N28" s="1047" t="s">
        <v>389</v>
      </c>
      <c r="O28" s="1047"/>
      <c r="P28" s="1047"/>
      <c r="Q28" s="1047"/>
      <c r="R28" s="1047"/>
      <c r="S28" s="1047"/>
      <c r="T28" s="1047"/>
      <c r="U28" s="1047"/>
      <c r="V28" s="1047" t="s">
        <v>265</v>
      </c>
      <c r="W28" s="1047"/>
      <c r="X28" s="1047"/>
      <c r="Y28" s="1047"/>
      <c r="Z28" s="1047"/>
      <c r="AA28" s="1047"/>
      <c r="AB28" s="1047"/>
      <c r="AC28" s="1132"/>
    </row>
    <row r="29" spans="1:29" ht="22.5" customHeight="1" x14ac:dyDescent="0.2">
      <c r="A29" s="355"/>
      <c r="B29" s="1046" t="s">
        <v>820</v>
      </c>
      <c r="C29" s="1047"/>
      <c r="D29" s="1047"/>
      <c r="E29" s="1047"/>
      <c r="F29" s="1047"/>
      <c r="G29" s="1047"/>
      <c r="H29" s="1047"/>
      <c r="I29" s="774" t="s">
        <v>800</v>
      </c>
      <c r="J29" s="774"/>
      <c r="K29" s="774"/>
      <c r="L29" s="774"/>
      <c r="M29" s="774"/>
      <c r="N29" s="1047" t="s">
        <v>404</v>
      </c>
      <c r="O29" s="1047"/>
      <c r="P29" s="1047"/>
      <c r="Q29" s="1047"/>
      <c r="R29" s="1047"/>
      <c r="S29" s="1047"/>
      <c r="T29" s="1047"/>
      <c r="U29" s="1047"/>
      <c r="V29" s="1047" t="s">
        <v>398</v>
      </c>
      <c r="W29" s="1047"/>
      <c r="X29" s="1047"/>
      <c r="Y29" s="1047"/>
      <c r="Z29" s="1047"/>
      <c r="AA29" s="1047"/>
      <c r="AB29" s="1047"/>
      <c r="AC29" s="1132"/>
    </row>
    <row r="30" spans="1:29" ht="22.5" customHeight="1" x14ac:dyDescent="0.2">
      <c r="A30" s="355"/>
      <c r="B30" s="1046" t="s">
        <v>823</v>
      </c>
      <c r="C30" s="1047"/>
      <c r="D30" s="1047"/>
      <c r="E30" s="1047"/>
      <c r="F30" s="1047"/>
      <c r="G30" s="1047"/>
      <c r="H30" s="1047"/>
      <c r="I30" s="774" t="s">
        <v>800</v>
      </c>
      <c r="J30" s="774"/>
      <c r="K30" s="774"/>
      <c r="L30" s="774"/>
      <c r="M30" s="774"/>
      <c r="N30" s="1047" t="s">
        <v>1100</v>
      </c>
      <c r="O30" s="1047"/>
      <c r="P30" s="1047"/>
      <c r="Q30" s="1047"/>
      <c r="R30" s="1047"/>
      <c r="S30" s="1047"/>
      <c r="T30" s="1047"/>
      <c r="U30" s="1047"/>
      <c r="V30" s="1047" t="s">
        <v>265</v>
      </c>
      <c r="W30" s="1047"/>
      <c r="X30" s="1047"/>
      <c r="Y30" s="1047"/>
      <c r="Z30" s="1047"/>
      <c r="AA30" s="1047"/>
      <c r="AB30" s="1047"/>
      <c r="AC30" s="1132"/>
    </row>
    <row r="31" spans="1:29" ht="22.5" customHeight="1" x14ac:dyDescent="0.2">
      <c r="A31" s="355"/>
      <c r="B31" s="1046" t="s">
        <v>824</v>
      </c>
      <c r="C31" s="1047"/>
      <c r="D31" s="1047"/>
      <c r="E31" s="1047"/>
      <c r="F31" s="1047"/>
      <c r="G31" s="1047"/>
      <c r="H31" s="1047"/>
      <c r="I31" s="774" t="s">
        <v>800</v>
      </c>
      <c r="J31" s="774"/>
      <c r="K31" s="774"/>
      <c r="L31" s="774"/>
      <c r="M31" s="774"/>
      <c r="N31" s="1047" t="s">
        <v>825</v>
      </c>
      <c r="O31" s="1047"/>
      <c r="P31" s="1047"/>
      <c r="Q31" s="1047"/>
      <c r="R31" s="1047"/>
      <c r="S31" s="1047"/>
      <c r="T31" s="1047"/>
      <c r="U31" s="1047"/>
      <c r="V31" s="1047" t="s">
        <v>826</v>
      </c>
      <c r="W31" s="1047"/>
      <c r="X31" s="1047"/>
      <c r="Y31" s="1047"/>
      <c r="Z31" s="1047"/>
      <c r="AA31" s="1047"/>
      <c r="AB31" s="1047"/>
      <c r="AC31" s="1132"/>
    </row>
    <row r="32" spans="1:29" ht="22.5" customHeight="1" x14ac:dyDescent="0.2">
      <c r="A32" s="355"/>
      <c r="B32" s="1046" t="s">
        <v>827</v>
      </c>
      <c r="C32" s="1047"/>
      <c r="D32" s="1047"/>
      <c r="E32" s="1047"/>
      <c r="F32" s="1047"/>
      <c r="G32" s="1047"/>
      <c r="H32" s="1047"/>
      <c r="I32" s="774" t="s">
        <v>800</v>
      </c>
      <c r="J32" s="774"/>
      <c r="K32" s="774"/>
      <c r="L32" s="774"/>
      <c r="M32" s="774"/>
      <c r="N32" s="1047" t="s">
        <v>405</v>
      </c>
      <c r="O32" s="1047"/>
      <c r="P32" s="1047"/>
      <c r="Q32" s="1047"/>
      <c r="R32" s="1047"/>
      <c r="S32" s="1047"/>
      <c r="T32" s="1047"/>
      <c r="U32" s="1047"/>
      <c r="V32" s="1047" t="s">
        <v>410</v>
      </c>
      <c r="W32" s="1047"/>
      <c r="X32" s="1047"/>
      <c r="Y32" s="1047"/>
      <c r="Z32" s="1047"/>
      <c r="AA32" s="1047"/>
      <c r="AB32" s="1047"/>
      <c r="AC32" s="1132"/>
    </row>
    <row r="33" spans="1:29" ht="22.5" customHeight="1" x14ac:dyDescent="0.2">
      <c r="A33" s="355"/>
      <c r="B33" s="1097" t="s">
        <v>828</v>
      </c>
      <c r="C33" s="1098"/>
      <c r="D33" s="1098"/>
      <c r="E33" s="1098"/>
      <c r="F33" s="1098"/>
      <c r="G33" s="1098"/>
      <c r="H33" s="1098"/>
      <c r="I33" s="774" t="s">
        <v>800</v>
      </c>
      <c r="J33" s="774"/>
      <c r="K33" s="774"/>
      <c r="L33" s="774"/>
      <c r="M33" s="774"/>
      <c r="N33" s="1047" t="s">
        <v>406</v>
      </c>
      <c r="O33" s="1047"/>
      <c r="P33" s="1047"/>
      <c r="Q33" s="1047"/>
      <c r="R33" s="1047"/>
      <c r="S33" s="1047"/>
      <c r="T33" s="1047"/>
      <c r="U33" s="1047"/>
      <c r="V33" s="1047" t="s">
        <v>411</v>
      </c>
      <c r="W33" s="1047"/>
      <c r="X33" s="1047"/>
      <c r="Y33" s="1047"/>
      <c r="Z33" s="1047"/>
      <c r="AA33" s="1047"/>
      <c r="AB33" s="1047"/>
      <c r="AC33" s="1132"/>
    </row>
    <row r="34" spans="1:29" ht="11.25" customHeight="1" x14ac:dyDescent="0.2">
      <c r="A34" s="355"/>
      <c r="B34" s="1097"/>
      <c r="C34" s="1098"/>
      <c r="D34" s="1098"/>
      <c r="E34" s="1098"/>
      <c r="F34" s="1098"/>
      <c r="G34" s="1098"/>
      <c r="H34" s="1098"/>
      <c r="I34" s="774"/>
      <c r="J34" s="774"/>
      <c r="K34" s="774"/>
      <c r="L34" s="774"/>
      <c r="M34" s="774"/>
      <c r="N34" s="1047"/>
      <c r="O34" s="1047"/>
      <c r="P34" s="1047"/>
      <c r="Q34" s="1047"/>
      <c r="R34" s="1047"/>
      <c r="S34" s="1047"/>
      <c r="T34" s="1047"/>
      <c r="U34" s="1047"/>
      <c r="V34" s="1047"/>
      <c r="W34" s="1047"/>
      <c r="X34" s="1047"/>
      <c r="Y34" s="1047"/>
      <c r="Z34" s="1047"/>
      <c r="AA34" s="1047"/>
      <c r="AB34" s="1047"/>
      <c r="AC34" s="1132"/>
    </row>
    <row r="35" spans="1:29" ht="22.5" customHeight="1" x14ac:dyDescent="0.2">
      <c r="A35" s="355"/>
      <c r="B35" s="1097" t="s">
        <v>829</v>
      </c>
      <c r="C35" s="1047"/>
      <c r="D35" s="1047"/>
      <c r="E35" s="1047"/>
      <c r="F35" s="1047"/>
      <c r="G35" s="1047"/>
      <c r="H35" s="1047"/>
      <c r="I35" s="774" t="s">
        <v>800</v>
      </c>
      <c r="J35" s="774"/>
      <c r="K35" s="774"/>
      <c r="L35" s="774"/>
      <c r="M35" s="774"/>
      <c r="N35" s="1047" t="s">
        <v>407</v>
      </c>
      <c r="O35" s="1047"/>
      <c r="P35" s="1047"/>
      <c r="Q35" s="1047"/>
      <c r="R35" s="1047"/>
      <c r="S35" s="1047"/>
      <c r="T35" s="1047"/>
      <c r="U35" s="1047"/>
      <c r="V35" s="1047" t="s">
        <v>413</v>
      </c>
      <c r="W35" s="1047"/>
      <c r="X35" s="1047"/>
      <c r="Y35" s="1047"/>
      <c r="Z35" s="1047"/>
      <c r="AA35" s="1047"/>
      <c r="AB35" s="1047"/>
      <c r="AC35" s="1132"/>
    </row>
    <row r="36" spans="1:29" ht="11.25" customHeight="1" x14ac:dyDescent="0.2">
      <c r="A36" s="355"/>
      <c r="B36" s="1046"/>
      <c r="C36" s="1047"/>
      <c r="D36" s="1047"/>
      <c r="E36" s="1047"/>
      <c r="F36" s="1047"/>
      <c r="G36" s="1047"/>
      <c r="H36" s="1047"/>
      <c r="I36" s="774"/>
      <c r="J36" s="774"/>
      <c r="K36" s="774"/>
      <c r="L36" s="774"/>
      <c r="M36" s="774"/>
      <c r="N36" s="1047"/>
      <c r="O36" s="1047"/>
      <c r="P36" s="1047"/>
      <c r="Q36" s="1047"/>
      <c r="R36" s="1047"/>
      <c r="S36" s="1047"/>
      <c r="T36" s="1047"/>
      <c r="U36" s="1047"/>
      <c r="V36" s="1047"/>
      <c r="W36" s="1047"/>
      <c r="X36" s="1047"/>
      <c r="Y36" s="1047"/>
      <c r="Z36" s="1047"/>
      <c r="AA36" s="1047"/>
      <c r="AB36" s="1047"/>
      <c r="AC36" s="1132"/>
    </row>
    <row r="37" spans="1:29" ht="22.5" customHeight="1" x14ac:dyDescent="0.2">
      <c r="A37" s="355"/>
      <c r="B37" s="1046" t="s">
        <v>830</v>
      </c>
      <c r="C37" s="1047"/>
      <c r="D37" s="1047"/>
      <c r="E37" s="1047"/>
      <c r="F37" s="1047"/>
      <c r="G37" s="1047"/>
      <c r="H37" s="1047"/>
      <c r="I37" s="774" t="s">
        <v>800</v>
      </c>
      <c r="J37" s="774"/>
      <c r="K37" s="774"/>
      <c r="L37" s="774"/>
      <c r="M37" s="774"/>
      <c r="N37" s="1047" t="s">
        <v>414</v>
      </c>
      <c r="O37" s="1047"/>
      <c r="P37" s="1047"/>
      <c r="Q37" s="1047"/>
      <c r="R37" s="1047"/>
      <c r="S37" s="1047"/>
      <c r="T37" s="1047"/>
      <c r="U37" s="1047"/>
      <c r="V37" s="1047" t="s">
        <v>265</v>
      </c>
      <c r="W37" s="1047"/>
      <c r="X37" s="1047"/>
      <c r="Y37" s="1047"/>
      <c r="Z37" s="1047"/>
      <c r="AA37" s="1047"/>
      <c r="AB37" s="1047"/>
      <c r="AC37" s="1132"/>
    </row>
    <row r="38" spans="1:29" ht="22.5" customHeight="1" x14ac:dyDescent="0.2">
      <c r="A38" s="355"/>
      <c r="B38" s="1197" t="s">
        <v>831</v>
      </c>
      <c r="C38" s="1187"/>
      <c r="D38" s="1187"/>
      <c r="E38" s="1187"/>
      <c r="F38" s="1187"/>
      <c r="G38" s="1187"/>
      <c r="H38" s="1187"/>
      <c r="I38" s="1195" t="s">
        <v>800</v>
      </c>
      <c r="J38" s="1195"/>
      <c r="K38" s="1195"/>
      <c r="L38" s="1195"/>
      <c r="M38" s="1195"/>
      <c r="N38" s="1187" t="s">
        <v>408</v>
      </c>
      <c r="O38" s="1187"/>
      <c r="P38" s="1187"/>
      <c r="Q38" s="1187"/>
      <c r="R38" s="1187"/>
      <c r="S38" s="1187"/>
      <c r="T38" s="1187"/>
      <c r="U38" s="1187"/>
      <c r="V38" s="1187" t="s">
        <v>265</v>
      </c>
      <c r="W38" s="1187"/>
      <c r="X38" s="1187"/>
      <c r="Y38" s="1187"/>
      <c r="Z38" s="1187"/>
      <c r="AA38" s="1187"/>
      <c r="AB38" s="1187"/>
      <c r="AC38" s="1188"/>
    </row>
    <row r="39" spans="1:29" s="204" customFormat="1" ht="22.5" customHeight="1" x14ac:dyDescent="0.2">
      <c r="A39" s="357"/>
      <c r="B39" s="1191" t="s">
        <v>832</v>
      </c>
      <c r="C39" s="1192"/>
      <c r="D39" s="1192"/>
      <c r="E39" s="1192"/>
      <c r="F39" s="1192"/>
      <c r="G39" s="1192"/>
      <c r="H39" s="1192"/>
      <c r="I39" s="1195" t="s">
        <v>719</v>
      </c>
      <c r="J39" s="1195"/>
      <c r="K39" s="1195"/>
      <c r="L39" s="1195"/>
      <c r="M39" s="1195"/>
      <c r="N39" s="1187" t="s">
        <v>298</v>
      </c>
      <c r="O39" s="1187"/>
      <c r="P39" s="1187"/>
      <c r="Q39" s="1187"/>
      <c r="R39" s="1187"/>
      <c r="S39" s="1187"/>
      <c r="T39" s="1187"/>
      <c r="U39" s="1187"/>
      <c r="V39" s="1187" t="s">
        <v>412</v>
      </c>
      <c r="W39" s="1187"/>
      <c r="X39" s="1187"/>
      <c r="Y39" s="1187"/>
      <c r="Z39" s="1187"/>
      <c r="AA39" s="1187"/>
      <c r="AB39" s="1187"/>
      <c r="AC39" s="1188"/>
    </row>
    <row r="40" spans="1:29" s="204" customFormat="1" ht="22.8" customHeight="1" x14ac:dyDescent="0.2">
      <c r="A40" s="357"/>
      <c r="B40" s="1193"/>
      <c r="C40" s="1194"/>
      <c r="D40" s="1194"/>
      <c r="E40" s="1194"/>
      <c r="F40" s="1194"/>
      <c r="G40" s="1194"/>
      <c r="H40" s="1194"/>
      <c r="I40" s="1196"/>
      <c r="J40" s="1196"/>
      <c r="K40" s="1196"/>
      <c r="L40" s="1196"/>
      <c r="M40" s="1196"/>
      <c r="N40" s="1189"/>
      <c r="O40" s="1189"/>
      <c r="P40" s="1189"/>
      <c r="Q40" s="1189"/>
      <c r="R40" s="1189"/>
      <c r="S40" s="1189"/>
      <c r="T40" s="1189"/>
      <c r="U40" s="1189"/>
      <c r="V40" s="1189"/>
      <c r="W40" s="1189"/>
      <c r="X40" s="1189"/>
      <c r="Y40" s="1189"/>
      <c r="Z40" s="1189"/>
      <c r="AA40" s="1189"/>
      <c r="AB40" s="1189"/>
      <c r="AC40" s="1190"/>
    </row>
  </sheetData>
  <mergeCells count="120">
    <mergeCell ref="I18:M18"/>
    <mergeCell ref="V17:AC17"/>
    <mergeCell ref="V16:AC16"/>
    <mergeCell ref="V15:AC15"/>
    <mergeCell ref="V12:AC12"/>
    <mergeCell ref="N12:U12"/>
    <mergeCell ref="V18:AC18"/>
    <mergeCell ref="B13:H14"/>
    <mergeCell ref="I13:M14"/>
    <mergeCell ref="N13:U14"/>
    <mergeCell ref="V13:AC14"/>
    <mergeCell ref="V2:AC2"/>
    <mergeCell ref="B3:H3"/>
    <mergeCell ref="B4:H4"/>
    <mergeCell ref="B5:H5"/>
    <mergeCell ref="N3:U3"/>
    <mergeCell ref="N4:U4"/>
    <mergeCell ref="N5:U5"/>
    <mergeCell ref="V5:AC5"/>
    <mergeCell ref="V4:AC4"/>
    <mergeCell ref="V3:AC3"/>
    <mergeCell ref="B2:H2"/>
    <mergeCell ref="I2:M2"/>
    <mergeCell ref="N2:U2"/>
    <mergeCell ref="I19:M20"/>
    <mergeCell ref="I23:M24"/>
    <mergeCell ref="B27:H27"/>
    <mergeCell ref="B28:H28"/>
    <mergeCell ref="B29:H29"/>
    <mergeCell ref="I3:M3"/>
    <mergeCell ref="I4:M4"/>
    <mergeCell ref="I5:M5"/>
    <mergeCell ref="I8:M8"/>
    <mergeCell ref="I11:M11"/>
    <mergeCell ref="I12:M12"/>
    <mergeCell ref="I15:M15"/>
    <mergeCell ref="I16:M16"/>
    <mergeCell ref="B25:H25"/>
    <mergeCell ref="B26:H26"/>
    <mergeCell ref="B19:H20"/>
    <mergeCell ref="B23:H24"/>
    <mergeCell ref="B8:H8"/>
    <mergeCell ref="B11:H11"/>
    <mergeCell ref="B12:H12"/>
    <mergeCell ref="B15:H15"/>
    <mergeCell ref="B16:H16"/>
    <mergeCell ref="B18:H18"/>
    <mergeCell ref="I17:M17"/>
    <mergeCell ref="V19:AC20"/>
    <mergeCell ref="V23:AC24"/>
    <mergeCell ref="N26:U26"/>
    <mergeCell ref="V26:AC26"/>
    <mergeCell ref="N18:U18"/>
    <mergeCell ref="N25:U25"/>
    <mergeCell ref="N19:U20"/>
    <mergeCell ref="N23:U24"/>
    <mergeCell ref="N15:U15"/>
    <mergeCell ref="N16:U16"/>
    <mergeCell ref="N17:U17"/>
    <mergeCell ref="V11:AC11"/>
    <mergeCell ref="N11:U11"/>
    <mergeCell ref="B17:H17"/>
    <mergeCell ref="B9:H10"/>
    <mergeCell ref="I9:M10"/>
    <mergeCell ref="N9:U10"/>
    <mergeCell ref="V9:AC10"/>
    <mergeCell ref="B6:H7"/>
    <mergeCell ref="I6:M7"/>
    <mergeCell ref="N6:U7"/>
    <mergeCell ref="V6:AC7"/>
    <mergeCell ref="V8:AC8"/>
    <mergeCell ref="N8:U8"/>
    <mergeCell ref="B21:H22"/>
    <mergeCell ref="I21:M22"/>
    <mergeCell ref="N21:U22"/>
    <mergeCell ref="V21:AC22"/>
    <mergeCell ref="N27:U27"/>
    <mergeCell ref="N28:U28"/>
    <mergeCell ref="N29:U29"/>
    <mergeCell ref="V29:AC29"/>
    <mergeCell ref="V28:AC28"/>
    <mergeCell ref="V27:AC27"/>
    <mergeCell ref="I25:M25"/>
    <mergeCell ref="I26:M26"/>
    <mergeCell ref="I27:M27"/>
    <mergeCell ref="I28:M28"/>
    <mergeCell ref="I29:M29"/>
    <mergeCell ref="V25:AC25"/>
    <mergeCell ref="N30:U30"/>
    <mergeCell ref="V30:AC30"/>
    <mergeCell ref="B31:H31"/>
    <mergeCell ref="N31:U31"/>
    <mergeCell ref="V31:AC31"/>
    <mergeCell ref="B32:H32"/>
    <mergeCell ref="B37:H37"/>
    <mergeCell ref="B38:H38"/>
    <mergeCell ref="V32:AC32"/>
    <mergeCell ref="I37:M37"/>
    <mergeCell ref="I38:M38"/>
    <mergeCell ref="B30:H30"/>
    <mergeCell ref="I30:M30"/>
    <mergeCell ref="I31:M31"/>
    <mergeCell ref="I32:M32"/>
    <mergeCell ref="N32:U32"/>
    <mergeCell ref="V39:AC40"/>
    <mergeCell ref="B39:H40"/>
    <mergeCell ref="I39:M40"/>
    <mergeCell ref="N39:U40"/>
    <mergeCell ref="V33:AC34"/>
    <mergeCell ref="B35:H36"/>
    <mergeCell ref="I35:M36"/>
    <mergeCell ref="N35:U36"/>
    <mergeCell ref="V35:AC36"/>
    <mergeCell ref="V37:AC37"/>
    <mergeCell ref="V38:AC38"/>
    <mergeCell ref="N37:U37"/>
    <mergeCell ref="N38:U38"/>
    <mergeCell ref="B33:H34"/>
    <mergeCell ref="I33:M34"/>
    <mergeCell ref="N33:U34"/>
  </mergeCells>
  <phoneticPr fontId="2"/>
  <pageMargins left="0.39370078740157483" right="0.78740157480314965" top="0.59055118110236227" bottom="0.59055118110236227" header="0.51181102362204722" footer="0.51181102362204722"/>
  <pageSetup paperSize="9" scale="9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34"/>
  <sheetViews>
    <sheetView view="pageBreakPreview" zoomScaleNormal="100" zoomScaleSheetLayoutView="100" workbookViewId="0"/>
  </sheetViews>
  <sheetFormatPr defaultColWidth="3.109375" defaultRowHeight="22.5" customHeight="1" x14ac:dyDescent="0.2"/>
  <cols>
    <col min="1" max="1" width="3.5546875" style="99" bestFit="1" customWidth="1"/>
    <col min="2" max="16384" width="3.109375" style="99"/>
  </cols>
  <sheetData>
    <row r="1" spans="2:39" ht="24" customHeight="1" x14ac:dyDescent="0.2">
      <c r="B1" s="246" t="s">
        <v>1181</v>
      </c>
      <c r="C1" s="358"/>
      <c r="D1" s="358"/>
      <c r="E1" s="358"/>
      <c r="F1" s="357"/>
      <c r="G1" s="357"/>
      <c r="H1" s="357"/>
      <c r="I1" s="357"/>
      <c r="J1" s="357"/>
      <c r="K1" s="357"/>
      <c r="L1" s="357"/>
      <c r="M1" s="357"/>
      <c r="N1" s="357"/>
      <c r="O1" s="357"/>
      <c r="P1" s="357"/>
      <c r="Q1" s="357"/>
      <c r="R1" s="357"/>
      <c r="S1" s="357"/>
      <c r="T1" s="357"/>
      <c r="U1" s="357"/>
      <c r="V1" s="357"/>
      <c r="W1" s="357"/>
      <c r="X1" s="357"/>
      <c r="Y1" s="357"/>
      <c r="Z1" s="357"/>
      <c r="AA1" s="357"/>
      <c r="AB1" s="357"/>
      <c r="AC1" s="29" t="s">
        <v>1037</v>
      </c>
    </row>
    <row r="2" spans="2:39" ht="24" customHeight="1" x14ac:dyDescent="0.2">
      <c r="B2" s="1201" t="s">
        <v>787</v>
      </c>
      <c r="C2" s="1199"/>
      <c r="D2" s="1199"/>
      <c r="E2" s="1199"/>
      <c r="F2" s="1199"/>
      <c r="G2" s="1199"/>
      <c r="H2" s="1202"/>
      <c r="I2" s="1203" t="s">
        <v>262</v>
      </c>
      <c r="J2" s="1204"/>
      <c r="K2" s="1204"/>
      <c r="L2" s="1204"/>
      <c r="M2" s="1205"/>
      <c r="N2" s="1206" t="s">
        <v>718</v>
      </c>
      <c r="O2" s="1207"/>
      <c r="P2" s="1207"/>
      <c r="Q2" s="1207"/>
      <c r="R2" s="1207"/>
      <c r="S2" s="1207"/>
      <c r="T2" s="1207"/>
      <c r="U2" s="1208"/>
      <c r="V2" s="1198" t="s">
        <v>788</v>
      </c>
      <c r="W2" s="1199"/>
      <c r="X2" s="1199"/>
      <c r="Y2" s="1199"/>
      <c r="Z2" s="1199"/>
      <c r="AA2" s="1199"/>
      <c r="AB2" s="1199"/>
      <c r="AC2" s="1200"/>
    </row>
    <row r="3" spans="2:39" s="357" customFormat="1" ht="24" customHeight="1" x14ac:dyDescent="0.2">
      <c r="B3" s="1161" t="s">
        <v>833</v>
      </c>
      <c r="C3" s="1162"/>
      <c r="D3" s="1162"/>
      <c r="E3" s="1162"/>
      <c r="F3" s="1162"/>
      <c r="G3" s="1162"/>
      <c r="H3" s="1162"/>
      <c r="I3" s="1163" t="s">
        <v>285</v>
      </c>
      <c r="J3" s="1163"/>
      <c r="K3" s="1163"/>
      <c r="L3" s="1163"/>
      <c r="M3" s="1163"/>
      <c r="N3" s="1162" t="s">
        <v>415</v>
      </c>
      <c r="O3" s="1162"/>
      <c r="P3" s="1162"/>
      <c r="Q3" s="1162"/>
      <c r="R3" s="1162"/>
      <c r="S3" s="1162"/>
      <c r="T3" s="1162"/>
      <c r="U3" s="1162"/>
      <c r="V3" s="1162" t="s">
        <v>265</v>
      </c>
      <c r="W3" s="1162"/>
      <c r="X3" s="1162"/>
      <c r="Y3" s="1162"/>
      <c r="Z3" s="1162"/>
      <c r="AA3" s="1162"/>
      <c r="AB3" s="1162"/>
      <c r="AC3" s="1164"/>
    </row>
    <row r="4" spans="2:39" s="357" customFormat="1" ht="24" customHeight="1" x14ac:dyDescent="0.2">
      <c r="B4" s="1046" t="s">
        <v>834</v>
      </c>
      <c r="C4" s="1047"/>
      <c r="D4" s="1047"/>
      <c r="E4" s="1047"/>
      <c r="F4" s="1047"/>
      <c r="G4" s="1047"/>
      <c r="H4" s="1047"/>
      <c r="I4" s="774" t="s">
        <v>719</v>
      </c>
      <c r="J4" s="774"/>
      <c r="K4" s="774"/>
      <c r="L4" s="774"/>
      <c r="M4" s="774"/>
      <c r="N4" s="1047" t="s">
        <v>409</v>
      </c>
      <c r="O4" s="1047"/>
      <c r="P4" s="1047"/>
      <c r="Q4" s="1047"/>
      <c r="R4" s="1047"/>
      <c r="S4" s="1047"/>
      <c r="T4" s="1047"/>
      <c r="U4" s="1047"/>
      <c r="V4" s="1047" t="s">
        <v>265</v>
      </c>
      <c r="W4" s="1047"/>
      <c r="X4" s="1047"/>
      <c r="Y4" s="1047"/>
      <c r="Z4" s="1047"/>
      <c r="AA4" s="1047"/>
      <c r="AB4" s="1047"/>
      <c r="AC4" s="1132"/>
    </row>
    <row r="5" spans="2:39" ht="24" customHeight="1" x14ac:dyDescent="0.2">
      <c r="B5" s="1074" t="s">
        <v>1102</v>
      </c>
      <c r="C5" s="1075"/>
      <c r="D5" s="1075"/>
      <c r="E5" s="1075"/>
      <c r="F5" s="1075"/>
      <c r="G5" s="1075"/>
      <c r="H5" s="1075"/>
      <c r="I5" s="774" t="s">
        <v>719</v>
      </c>
      <c r="J5" s="774"/>
      <c r="K5" s="774"/>
      <c r="L5" s="774"/>
      <c r="M5" s="774"/>
      <c r="N5" s="1047" t="s">
        <v>835</v>
      </c>
      <c r="O5" s="1047"/>
      <c r="P5" s="1047"/>
      <c r="Q5" s="1047"/>
      <c r="R5" s="1047"/>
      <c r="S5" s="1047"/>
      <c r="T5" s="1047"/>
      <c r="U5" s="1047"/>
      <c r="V5" s="1047" t="s">
        <v>836</v>
      </c>
      <c r="W5" s="1047"/>
      <c r="X5" s="1047"/>
      <c r="Y5" s="1047"/>
      <c r="Z5" s="1047"/>
      <c r="AA5" s="1047"/>
      <c r="AB5" s="1047"/>
      <c r="AC5" s="1132"/>
    </row>
    <row r="6" spans="2:39" ht="24" customHeight="1" x14ac:dyDescent="0.2">
      <c r="B6" s="1235" t="s">
        <v>837</v>
      </c>
      <c r="C6" s="1236"/>
      <c r="D6" s="1236"/>
      <c r="E6" s="1236"/>
      <c r="F6" s="1236"/>
      <c r="G6" s="1236"/>
      <c r="H6" s="1236"/>
      <c r="I6" s="1195" t="s">
        <v>719</v>
      </c>
      <c r="J6" s="1195"/>
      <c r="K6" s="1195"/>
      <c r="L6" s="1195"/>
      <c r="M6" s="1195"/>
      <c r="N6" s="1143" t="s">
        <v>838</v>
      </c>
      <c r="O6" s="1143"/>
      <c r="P6" s="1143"/>
      <c r="Q6" s="1143"/>
      <c r="R6" s="1143"/>
      <c r="S6" s="1143"/>
      <c r="T6" s="1143"/>
      <c r="U6" s="1143"/>
      <c r="V6" s="1143" t="s">
        <v>839</v>
      </c>
      <c r="W6" s="1143"/>
      <c r="X6" s="1143"/>
      <c r="Y6" s="1143"/>
      <c r="Z6" s="1143"/>
      <c r="AA6" s="1143"/>
      <c r="AB6" s="1143"/>
      <c r="AC6" s="1229"/>
    </row>
    <row r="7" spans="2:39" ht="24" customHeight="1" x14ac:dyDescent="0.2">
      <c r="B7" s="1215" t="s">
        <v>1010</v>
      </c>
      <c r="C7" s="1216"/>
      <c r="D7" s="1216"/>
      <c r="E7" s="1216"/>
      <c r="F7" s="1216"/>
      <c r="G7" s="1216"/>
      <c r="H7" s="1217"/>
      <c r="I7" s="1122" t="s">
        <v>993</v>
      </c>
      <c r="J7" s="1123"/>
      <c r="K7" s="1123"/>
      <c r="L7" s="1123"/>
      <c r="M7" s="1124"/>
      <c r="N7" s="1125" t="s">
        <v>1012</v>
      </c>
      <c r="O7" s="1120"/>
      <c r="P7" s="1120"/>
      <c r="Q7" s="1120"/>
      <c r="R7" s="1120"/>
      <c r="S7" s="1120"/>
      <c r="T7" s="1120"/>
      <c r="U7" s="1121"/>
      <c r="V7" s="1125" t="s">
        <v>1013</v>
      </c>
      <c r="W7" s="1120"/>
      <c r="X7" s="1120"/>
      <c r="Y7" s="1120"/>
      <c r="Z7" s="1120"/>
      <c r="AA7" s="1120"/>
      <c r="AB7" s="1120"/>
      <c r="AC7" s="1160"/>
    </row>
    <row r="8" spans="2:39" ht="24" customHeight="1" x14ac:dyDescent="0.2">
      <c r="B8" s="1215" t="s">
        <v>1011</v>
      </c>
      <c r="C8" s="1216"/>
      <c r="D8" s="1216"/>
      <c r="E8" s="1216"/>
      <c r="F8" s="1216"/>
      <c r="G8" s="1216"/>
      <c r="H8" s="1217"/>
      <c r="I8" s="1237" t="s">
        <v>993</v>
      </c>
      <c r="J8" s="1238"/>
      <c r="K8" s="1238"/>
      <c r="L8" s="1238"/>
      <c r="M8" s="1239"/>
      <c r="N8" s="1230" t="s">
        <v>1014</v>
      </c>
      <c r="O8" s="1231"/>
      <c r="P8" s="1231"/>
      <c r="Q8" s="1231"/>
      <c r="R8" s="1231"/>
      <c r="S8" s="1231"/>
      <c r="T8" s="1231"/>
      <c r="U8" s="1232"/>
      <c r="V8" s="1125" t="s">
        <v>1015</v>
      </c>
      <c r="W8" s="1120"/>
      <c r="X8" s="1120"/>
      <c r="Y8" s="1120"/>
      <c r="Z8" s="1120"/>
      <c r="AA8" s="1120"/>
      <c r="AB8" s="1120"/>
      <c r="AC8" s="1160"/>
      <c r="AJ8" s="28"/>
    </row>
    <row r="9" spans="2:39" ht="24" customHeight="1" x14ac:dyDescent="0.2">
      <c r="B9" s="1220" t="s">
        <v>1038</v>
      </c>
      <c r="C9" s="1221"/>
      <c r="D9" s="1221"/>
      <c r="E9" s="1221"/>
      <c r="F9" s="1221"/>
      <c r="G9" s="1221"/>
      <c r="H9" s="1222"/>
      <c r="I9" s="1223" t="s">
        <v>993</v>
      </c>
      <c r="J9" s="1224"/>
      <c r="K9" s="1224"/>
      <c r="L9" s="1224"/>
      <c r="M9" s="1225"/>
      <c r="N9" s="1226" t="s">
        <v>1039</v>
      </c>
      <c r="O9" s="1227"/>
      <c r="P9" s="1227"/>
      <c r="Q9" s="1227"/>
      <c r="R9" s="1227"/>
      <c r="S9" s="1227"/>
      <c r="T9" s="1227"/>
      <c r="U9" s="1228"/>
      <c r="V9" s="1233" t="s">
        <v>265</v>
      </c>
      <c r="W9" s="1221"/>
      <c r="X9" s="1221"/>
      <c r="Y9" s="1221"/>
      <c r="Z9" s="1221"/>
      <c r="AA9" s="1221"/>
      <c r="AB9" s="1221"/>
      <c r="AC9" s="1234"/>
    </row>
    <row r="10" spans="2:39" ht="24" customHeight="1" x14ac:dyDescent="0.2">
      <c r="AL10" s="28"/>
      <c r="AM10" s="28"/>
    </row>
    <row r="11" spans="2:39" ht="24" customHeight="1" x14ac:dyDescent="0.2">
      <c r="B11" s="246" t="s">
        <v>1182</v>
      </c>
      <c r="AC11" s="29" t="s">
        <v>1037</v>
      </c>
    </row>
    <row r="12" spans="2:39" ht="24" customHeight="1" x14ac:dyDescent="0.2">
      <c r="B12" s="1201" t="s">
        <v>787</v>
      </c>
      <c r="C12" s="1199"/>
      <c r="D12" s="1199"/>
      <c r="E12" s="1199"/>
      <c r="F12" s="1199"/>
      <c r="G12" s="1199"/>
      <c r="H12" s="1202"/>
      <c r="I12" s="1203" t="s">
        <v>262</v>
      </c>
      <c r="J12" s="1204"/>
      <c r="K12" s="1204"/>
      <c r="L12" s="1204"/>
      <c r="M12" s="1205"/>
      <c r="N12" s="1206" t="s">
        <v>718</v>
      </c>
      <c r="O12" s="1207"/>
      <c r="P12" s="1207"/>
      <c r="Q12" s="1207"/>
      <c r="R12" s="1207"/>
      <c r="S12" s="1207"/>
      <c r="T12" s="1207"/>
      <c r="U12" s="1208"/>
      <c r="V12" s="1198" t="s">
        <v>788</v>
      </c>
      <c r="W12" s="1199"/>
      <c r="X12" s="1199"/>
      <c r="Y12" s="1199"/>
      <c r="Z12" s="1199"/>
      <c r="AA12" s="1199"/>
      <c r="AB12" s="1199"/>
      <c r="AC12" s="1200"/>
    </row>
    <row r="13" spans="2:39" ht="24" customHeight="1" x14ac:dyDescent="0.2">
      <c r="B13" s="1161" t="s">
        <v>840</v>
      </c>
      <c r="C13" s="1162"/>
      <c r="D13" s="1162"/>
      <c r="E13" s="1162"/>
      <c r="F13" s="1162"/>
      <c r="G13" s="1162"/>
      <c r="H13" s="1162"/>
      <c r="I13" s="1173" t="s">
        <v>4</v>
      </c>
      <c r="J13" s="1173"/>
      <c r="K13" s="1173"/>
      <c r="L13" s="1173"/>
      <c r="M13" s="1173"/>
      <c r="N13" s="1162" t="s">
        <v>416</v>
      </c>
      <c r="O13" s="1162"/>
      <c r="P13" s="1162"/>
      <c r="Q13" s="1162"/>
      <c r="R13" s="1162"/>
      <c r="S13" s="1162"/>
      <c r="T13" s="1162"/>
      <c r="U13" s="1162"/>
      <c r="V13" s="1162" t="s">
        <v>265</v>
      </c>
      <c r="W13" s="1162"/>
      <c r="X13" s="1162"/>
      <c r="Y13" s="1162"/>
      <c r="Z13" s="1162"/>
      <c r="AA13" s="1162"/>
      <c r="AB13" s="1162"/>
      <c r="AC13" s="1164"/>
    </row>
    <row r="14" spans="2:39" ht="24" customHeight="1" x14ac:dyDescent="0.2">
      <c r="B14" s="1046" t="s">
        <v>841</v>
      </c>
      <c r="C14" s="1047"/>
      <c r="D14" s="1047"/>
      <c r="E14" s="1047"/>
      <c r="F14" s="1047"/>
      <c r="G14" s="1047"/>
      <c r="H14" s="1047"/>
      <c r="I14" s="627" t="s">
        <v>800</v>
      </c>
      <c r="J14" s="627"/>
      <c r="K14" s="627"/>
      <c r="L14" s="627"/>
      <c r="M14" s="627"/>
      <c r="N14" s="1047" t="s">
        <v>417</v>
      </c>
      <c r="O14" s="1047"/>
      <c r="P14" s="1047"/>
      <c r="Q14" s="1047"/>
      <c r="R14" s="1047"/>
      <c r="S14" s="1047"/>
      <c r="T14" s="1047"/>
      <c r="U14" s="1047"/>
      <c r="V14" s="1047" t="s">
        <v>418</v>
      </c>
      <c r="W14" s="1047"/>
      <c r="X14" s="1047"/>
      <c r="Y14" s="1047"/>
      <c r="Z14" s="1047"/>
      <c r="AA14" s="1047"/>
      <c r="AB14" s="1047"/>
      <c r="AC14" s="1132"/>
    </row>
    <row r="15" spans="2:39" ht="24" customHeight="1" x14ac:dyDescent="0.2">
      <c r="B15" s="1046" t="s">
        <v>842</v>
      </c>
      <c r="C15" s="1047"/>
      <c r="D15" s="1047"/>
      <c r="E15" s="1047"/>
      <c r="F15" s="1047"/>
      <c r="G15" s="1047"/>
      <c r="H15" s="1047"/>
      <c r="I15" s="1218" t="s">
        <v>1094</v>
      </c>
      <c r="J15" s="1218"/>
      <c r="K15" s="1218"/>
      <c r="L15" s="1218"/>
      <c r="M15" s="1218"/>
      <c r="N15" s="1047" t="s">
        <v>419</v>
      </c>
      <c r="O15" s="1047"/>
      <c r="P15" s="1047"/>
      <c r="Q15" s="1047"/>
      <c r="R15" s="1047"/>
      <c r="S15" s="1047"/>
      <c r="T15" s="1047"/>
      <c r="U15" s="1047"/>
      <c r="V15" s="1047" t="s">
        <v>428</v>
      </c>
      <c r="W15" s="1047"/>
      <c r="X15" s="1047"/>
      <c r="Y15" s="1047"/>
      <c r="Z15" s="1047"/>
      <c r="AA15" s="1047"/>
      <c r="AB15" s="1047"/>
      <c r="AC15" s="1132"/>
    </row>
    <row r="16" spans="2:39" ht="24" customHeight="1" x14ac:dyDescent="0.2">
      <c r="B16" s="1046"/>
      <c r="C16" s="1047"/>
      <c r="D16" s="1047"/>
      <c r="E16" s="1047"/>
      <c r="F16" s="1047"/>
      <c r="G16" s="1047"/>
      <c r="H16" s="1047"/>
      <c r="I16" s="1218"/>
      <c r="J16" s="1218"/>
      <c r="K16" s="1218"/>
      <c r="L16" s="1218"/>
      <c r="M16" s="1218"/>
      <c r="N16" s="1047"/>
      <c r="O16" s="1047"/>
      <c r="P16" s="1047"/>
      <c r="Q16" s="1047"/>
      <c r="R16" s="1047"/>
      <c r="S16" s="1047"/>
      <c r="T16" s="1047"/>
      <c r="U16" s="1047"/>
      <c r="V16" s="1047"/>
      <c r="W16" s="1047"/>
      <c r="X16" s="1047"/>
      <c r="Y16" s="1047"/>
      <c r="Z16" s="1047"/>
      <c r="AA16" s="1047"/>
      <c r="AB16" s="1047"/>
      <c r="AC16" s="1132"/>
    </row>
    <row r="17" spans="2:29" ht="24" customHeight="1" x14ac:dyDescent="0.2">
      <c r="B17" s="1097" t="s">
        <v>1095</v>
      </c>
      <c r="C17" s="1098"/>
      <c r="D17" s="1098"/>
      <c r="E17" s="1098"/>
      <c r="F17" s="1098"/>
      <c r="G17" s="1098"/>
      <c r="H17" s="1098"/>
      <c r="I17" s="1218" t="s">
        <v>846</v>
      </c>
      <c r="J17" s="1218"/>
      <c r="K17" s="1218"/>
      <c r="L17" s="1218"/>
      <c r="M17" s="1218"/>
      <c r="N17" s="1047" t="s">
        <v>420</v>
      </c>
      <c r="O17" s="1047"/>
      <c r="P17" s="1047"/>
      <c r="Q17" s="1047"/>
      <c r="R17" s="1047"/>
      <c r="S17" s="1047"/>
      <c r="T17" s="1047"/>
      <c r="U17" s="1047"/>
      <c r="V17" s="1047" t="s">
        <v>421</v>
      </c>
      <c r="W17" s="1047"/>
      <c r="X17" s="1047"/>
      <c r="Y17" s="1047"/>
      <c r="Z17" s="1047"/>
      <c r="AA17" s="1047"/>
      <c r="AB17" s="1047"/>
      <c r="AC17" s="1132"/>
    </row>
    <row r="18" spans="2:29" ht="24" customHeight="1" x14ac:dyDescent="0.2">
      <c r="B18" s="1097"/>
      <c r="C18" s="1098"/>
      <c r="D18" s="1098"/>
      <c r="E18" s="1098"/>
      <c r="F18" s="1098"/>
      <c r="G18" s="1098"/>
      <c r="H18" s="1098"/>
      <c r="I18" s="1218"/>
      <c r="J18" s="1218"/>
      <c r="K18" s="1218"/>
      <c r="L18" s="1218"/>
      <c r="M18" s="1218"/>
      <c r="N18" s="1047"/>
      <c r="O18" s="1047"/>
      <c r="P18" s="1047"/>
      <c r="Q18" s="1047"/>
      <c r="R18" s="1047"/>
      <c r="S18" s="1047"/>
      <c r="T18" s="1047"/>
      <c r="U18" s="1047"/>
      <c r="V18" s="1047"/>
      <c r="W18" s="1047"/>
      <c r="X18" s="1047"/>
      <c r="Y18" s="1047"/>
      <c r="Z18" s="1047"/>
      <c r="AA18" s="1047"/>
      <c r="AB18" s="1047"/>
      <c r="AC18" s="1132"/>
    </row>
    <row r="19" spans="2:29" ht="24" customHeight="1" x14ac:dyDescent="0.2">
      <c r="B19" s="1097"/>
      <c r="C19" s="1098"/>
      <c r="D19" s="1098"/>
      <c r="E19" s="1098"/>
      <c r="F19" s="1098"/>
      <c r="G19" s="1098"/>
      <c r="H19" s="1098"/>
      <c r="I19" s="1218"/>
      <c r="J19" s="1218"/>
      <c r="K19" s="1218"/>
      <c r="L19" s="1218"/>
      <c r="M19" s="1218"/>
      <c r="N19" s="1047"/>
      <c r="O19" s="1047"/>
      <c r="P19" s="1047"/>
      <c r="Q19" s="1047"/>
      <c r="R19" s="1047"/>
      <c r="S19" s="1047"/>
      <c r="T19" s="1047"/>
      <c r="U19" s="1047"/>
      <c r="V19" s="1047"/>
      <c r="W19" s="1047"/>
      <c r="X19" s="1047"/>
      <c r="Y19" s="1047"/>
      <c r="Z19" s="1047"/>
      <c r="AA19" s="1047"/>
      <c r="AB19" s="1047"/>
      <c r="AC19" s="1132"/>
    </row>
    <row r="20" spans="2:29" ht="24" customHeight="1" x14ac:dyDescent="0.2">
      <c r="B20" s="1046" t="s">
        <v>843</v>
      </c>
      <c r="C20" s="1047"/>
      <c r="D20" s="1047"/>
      <c r="E20" s="1047"/>
      <c r="F20" s="1047"/>
      <c r="G20" s="1047"/>
      <c r="H20" s="1047"/>
      <c r="I20" s="627" t="s">
        <v>4</v>
      </c>
      <c r="J20" s="627"/>
      <c r="K20" s="627"/>
      <c r="L20" s="627"/>
      <c r="M20" s="627"/>
      <c r="N20" s="1047" t="s">
        <v>1040</v>
      </c>
      <c r="O20" s="1047"/>
      <c r="P20" s="1047"/>
      <c r="Q20" s="1047"/>
      <c r="R20" s="1047"/>
      <c r="S20" s="1047"/>
      <c r="T20" s="1047"/>
      <c r="U20" s="1047"/>
      <c r="V20" s="1047" t="s">
        <v>265</v>
      </c>
      <c r="W20" s="1047"/>
      <c r="X20" s="1047"/>
      <c r="Y20" s="1047"/>
      <c r="Z20" s="1047"/>
      <c r="AA20" s="1047"/>
      <c r="AB20" s="1047"/>
      <c r="AC20" s="1132"/>
    </row>
    <row r="21" spans="2:29" ht="24" customHeight="1" x14ac:dyDescent="0.2">
      <c r="B21" s="1046" t="s">
        <v>844</v>
      </c>
      <c r="C21" s="1047"/>
      <c r="D21" s="1047"/>
      <c r="E21" s="1047"/>
      <c r="F21" s="1047"/>
      <c r="G21" s="1047"/>
      <c r="H21" s="1047"/>
      <c r="I21" s="1218" t="s">
        <v>847</v>
      </c>
      <c r="J21" s="1218"/>
      <c r="K21" s="1218"/>
      <c r="L21" s="1218"/>
      <c r="M21" s="1218"/>
      <c r="N21" s="1047" t="s">
        <v>1096</v>
      </c>
      <c r="O21" s="1047"/>
      <c r="P21" s="1047"/>
      <c r="Q21" s="1047"/>
      <c r="R21" s="1047"/>
      <c r="S21" s="1047"/>
      <c r="T21" s="1047"/>
      <c r="U21" s="1047"/>
      <c r="V21" s="1047" t="s">
        <v>422</v>
      </c>
      <c r="W21" s="1047"/>
      <c r="X21" s="1047"/>
      <c r="Y21" s="1047"/>
      <c r="Z21" s="1047"/>
      <c r="AA21" s="1047"/>
      <c r="AB21" s="1047"/>
      <c r="AC21" s="1132"/>
    </row>
    <row r="22" spans="2:29" ht="24" customHeight="1" x14ac:dyDescent="0.2">
      <c r="B22" s="1046"/>
      <c r="C22" s="1047"/>
      <c r="D22" s="1047"/>
      <c r="E22" s="1047"/>
      <c r="F22" s="1047"/>
      <c r="G22" s="1047"/>
      <c r="H22" s="1047"/>
      <c r="I22" s="1218"/>
      <c r="J22" s="1218"/>
      <c r="K22" s="1218"/>
      <c r="L22" s="1218"/>
      <c r="M22" s="1218"/>
      <c r="N22" s="1047"/>
      <c r="O22" s="1047"/>
      <c r="P22" s="1047"/>
      <c r="Q22" s="1047"/>
      <c r="R22" s="1047"/>
      <c r="S22" s="1047"/>
      <c r="T22" s="1047"/>
      <c r="U22" s="1047"/>
      <c r="V22" s="1047"/>
      <c r="W22" s="1047"/>
      <c r="X22" s="1047"/>
      <c r="Y22" s="1047"/>
      <c r="Z22" s="1047"/>
      <c r="AA22" s="1047"/>
      <c r="AB22" s="1047"/>
      <c r="AC22" s="1132"/>
    </row>
    <row r="23" spans="2:29" ht="24" customHeight="1" x14ac:dyDescent="0.2">
      <c r="B23" s="1046"/>
      <c r="C23" s="1047"/>
      <c r="D23" s="1047"/>
      <c r="E23" s="1047"/>
      <c r="F23" s="1047"/>
      <c r="G23" s="1047"/>
      <c r="H23" s="1047"/>
      <c r="I23" s="1218"/>
      <c r="J23" s="1218"/>
      <c r="K23" s="1218"/>
      <c r="L23" s="1218"/>
      <c r="M23" s="1218"/>
      <c r="N23" s="1047"/>
      <c r="O23" s="1047"/>
      <c r="P23" s="1047"/>
      <c r="Q23" s="1047"/>
      <c r="R23" s="1047"/>
      <c r="S23" s="1047"/>
      <c r="T23" s="1047"/>
      <c r="U23" s="1047"/>
      <c r="V23" s="1047"/>
      <c r="W23" s="1047"/>
      <c r="X23" s="1047"/>
      <c r="Y23" s="1047"/>
      <c r="Z23" s="1047"/>
      <c r="AA23" s="1047"/>
      <c r="AB23" s="1047"/>
      <c r="AC23" s="1132"/>
    </row>
    <row r="24" spans="2:29" ht="24" customHeight="1" x14ac:dyDescent="0.2">
      <c r="B24" s="1046" t="s">
        <v>845</v>
      </c>
      <c r="C24" s="1047"/>
      <c r="D24" s="1047"/>
      <c r="E24" s="1047"/>
      <c r="F24" s="1047"/>
      <c r="G24" s="1047"/>
      <c r="H24" s="1047"/>
      <c r="I24" s="627" t="s">
        <v>4</v>
      </c>
      <c r="J24" s="627"/>
      <c r="K24" s="627"/>
      <c r="L24" s="627"/>
      <c r="M24" s="627"/>
      <c r="N24" s="1047" t="s">
        <v>423</v>
      </c>
      <c r="O24" s="1047"/>
      <c r="P24" s="1047"/>
      <c r="Q24" s="1047"/>
      <c r="R24" s="1047"/>
      <c r="S24" s="1047"/>
      <c r="T24" s="1047"/>
      <c r="U24" s="1047"/>
      <c r="V24" s="1047" t="s">
        <v>265</v>
      </c>
      <c r="W24" s="1047"/>
      <c r="X24" s="1047"/>
      <c r="Y24" s="1047"/>
      <c r="Z24" s="1047"/>
      <c r="AA24" s="1047"/>
      <c r="AB24" s="1047"/>
      <c r="AC24" s="1132"/>
    </row>
    <row r="25" spans="2:29" ht="24" customHeight="1" x14ac:dyDescent="0.2">
      <c r="B25" s="1046" t="s">
        <v>804</v>
      </c>
      <c r="C25" s="1047"/>
      <c r="D25" s="1047"/>
      <c r="E25" s="1047"/>
      <c r="F25" s="1047"/>
      <c r="G25" s="1047"/>
      <c r="H25" s="1047"/>
      <c r="I25" s="1218" t="s">
        <v>846</v>
      </c>
      <c r="J25" s="1218"/>
      <c r="K25" s="1218"/>
      <c r="L25" s="1218"/>
      <c r="M25" s="1218"/>
      <c r="N25" s="1047" t="s">
        <v>424</v>
      </c>
      <c r="O25" s="1047"/>
      <c r="P25" s="1047"/>
      <c r="Q25" s="1047"/>
      <c r="R25" s="1047"/>
      <c r="S25" s="1047"/>
      <c r="T25" s="1047"/>
      <c r="U25" s="1047"/>
      <c r="V25" s="1047" t="s">
        <v>265</v>
      </c>
      <c r="W25" s="1047"/>
      <c r="X25" s="1047"/>
      <c r="Y25" s="1047"/>
      <c r="Z25" s="1047"/>
      <c r="AA25" s="1047"/>
      <c r="AB25" s="1047"/>
      <c r="AC25" s="1132"/>
    </row>
    <row r="26" spans="2:29" ht="24" customHeight="1" x14ac:dyDescent="0.2">
      <c r="B26" s="1046"/>
      <c r="C26" s="1047"/>
      <c r="D26" s="1047"/>
      <c r="E26" s="1047"/>
      <c r="F26" s="1047"/>
      <c r="G26" s="1047"/>
      <c r="H26" s="1047"/>
      <c r="I26" s="1218"/>
      <c r="J26" s="1218"/>
      <c r="K26" s="1218"/>
      <c r="L26" s="1218"/>
      <c r="M26" s="1218"/>
      <c r="N26" s="1047"/>
      <c r="O26" s="1047"/>
      <c r="P26" s="1047"/>
      <c r="Q26" s="1047"/>
      <c r="R26" s="1047"/>
      <c r="S26" s="1047"/>
      <c r="T26" s="1047"/>
      <c r="U26" s="1047"/>
      <c r="V26" s="1047"/>
      <c r="W26" s="1047"/>
      <c r="X26" s="1047"/>
      <c r="Y26" s="1047"/>
      <c r="Z26" s="1047"/>
      <c r="AA26" s="1047"/>
      <c r="AB26" s="1047"/>
      <c r="AC26" s="1132"/>
    </row>
    <row r="27" spans="2:29" ht="24" customHeight="1" x14ac:dyDescent="0.2">
      <c r="B27" s="1046" t="s">
        <v>824</v>
      </c>
      <c r="C27" s="449"/>
      <c r="D27" s="449"/>
      <c r="E27" s="449"/>
      <c r="F27" s="449"/>
      <c r="G27" s="449"/>
      <c r="H27" s="449"/>
      <c r="I27" s="1218" t="s">
        <v>1101</v>
      </c>
      <c r="J27" s="627"/>
      <c r="K27" s="627"/>
      <c r="L27" s="627"/>
      <c r="M27" s="627"/>
      <c r="N27" s="1047" t="s">
        <v>825</v>
      </c>
      <c r="O27" s="449"/>
      <c r="P27" s="449"/>
      <c r="Q27" s="449"/>
      <c r="R27" s="449"/>
      <c r="S27" s="449"/>
      <c r="T27" s="449"/>
      <c r="U27" s="449"/>
      <c r="V27" s="1047" t="s">
        <v>265</v>
      </c>
      <c r="W27" s="449"/>
      <c r="X27" s="449"/>
      <c r="Y27" s="449"/>
      <c r="Z27" s="449"/>
      <c r="AA27" s="449"/>
      <c r="AB27" s="449"/>
      <c r="AC27" s="1219"/>
    </row>
    <row r="28" spans="2:29" ht="24" customHeight="1" x14ac:dyDescent="0.2">
      <c r="B28" s="1046" t="s">
        <v>848</v>
      </c>
      <c r="C28" s="1047"/>
      <c r="D28" s="1047"/>
      <c r="E28" s="1047"/>
      <c r="F28" s="1047"/>
      <c r="G28" s="1047"/>
      <c r="H28" s="1047"/>
      <c r="I28" s="627" t="s">
        <v>800</v>
      </c>
      <c r="J28" s="449"/>
      <c r="K28" s="449"/>
      <c r="L28" s="449"/>
      <c r="M28" s="449"/>
      <c r="N28" s="1047" t="s">
        <v>425</v>
      </c>
      <c r="O28" s="1047"/>
      <c r="P28" s="1047"/>
      <c r="Q28" s="1047"/>
      <c r="R28" s="1047"/>
      <c r="S28" s="1047"/>
      <c r="T28" s="1047"/>
      <c r="U28" s="1047"/>
      <c r="V28" s="1047" t="s">
        <v>426</v>
      </c>
      <c r="W28" s="1047"/>
      <c r="X28" s="1047"/>
      <c r="Y28" s="1047"/>
      <c r="Z28" s="1047"/>
      <c r="AA28" s="1047"/>
      <c r="AB28" s="1047"/>
      <c r="AC28" s="1132"/>
    </row>
    <row r="29" spans="2:29" ht="24" customHeight="1" x14ac:dyDescent="0.2">
      <c r="B29" s="1046" t="s">
        <v>849</v>
      </c>
      <c r="C29" s="1047"/>
      <c r="D29" s="1047"/>
      <c r="E29" s="1047"/>
      <c r="F29" s="1047"/>
      <c r="G29" s="1047"/>
      <c r="H29" s="1047"/>
      <c r="I29" s="627" t="s">
        <v>719</v>
      </c>
      <c r="J29" s="627"/>
      <c r="K29" s="627"/>
      <c r="L29" s="627"/>
      <c r="M29" s="627"/>
      <c r="N29" s="1047" t="s">
        <v>427</v>
      </c>
      <c r="O29" s="1047"/>
      <c r="P29" s="1047"/>
      <c r="Q29" s="1047"/>
      <c r="R29" s="1047"/>
      <c r="S29" s="1047"/>
      <c r="T29" s="1047"/>
      <c r="U29" s="1047"/>
      <c r="V29" s="1047" t="s">
        <v>1093</v>
      </c>
      <c r="W29" s="1047"/>
      <c r="X29" s="1047"/>
      <c r="Y29" s="1047"/>
      <c r="Z29" s="1047"/>
      <c r="AA29" s="1047"/>
      <c r="AB29" s="1047"/>
      <c r="AC29" s="1132"/>
    </row>
    <row r="30" spans="2:29" ht="24" customHeight="1" x14ac:dyDescent="0.2">
      <c r="B30" s="1212" t="s">
        <v>850</v>
      </c>
      <c r="C30" s="1213"/>
      <c r="D30" s="1213"/>
      <c r="E30" s="1213"/>
      <c r="F30" s="1213"/>
      <c r="G30" s="1213"/>
      <c r="H30" s="1214"/>
      <c r="I30" s="627" t="s">
        <v>719</v>
      </c>
      <c r="J30" s="627"/>
      <c r="K30" s="627"/>
      <c r="L30" s="627"/>
      <c r="M30" s="627"/>
      <c r="N30" s="1047" t="s">
        <v>429</v>
      </c>
      <c r="O30" s="1047"/>
      <c r="P30" s="1047"/>
      <c r="Q30" s="1047"/>
      <c r="R30" s="1047"/>
      <c r="S30" s="1047"/>
      <c r="T30" s="1047"/>
      <c r="U30" s="1047"/>
      <c r="V30" s="1047" t="s">
        <v>430</v>
      </c>
      <c r="W30" s="1047"/>
      <c r="X30" s="1047"/>
      <c r="Y30" s="1047"/>
      <c r="Z30" s="1047"/>
      <c r="AA30" s="1047"/>
      <c r="AB30" s="1047"/>
      <c r="AC30" s="1132"/>
    </row>
    <row r="31" spans="2:29" ht="24" customHeight="1" x14ac:dyDescent="0.2">
      <c r="B31" s="1046" t="s">
        <v>851</v>
      </c>
      <c r="C31" s="1047"/>
      <c r="D31" s="1047"/>
      <c r="E31" s="1047"/>
      <c r="F31" s="1047"/>
      <c r="G31" s="1047"/>
      <c r="H31" s="1047"/>
      <c r="I31" s="1218" t="s">
        <v>852</v>
      </c>
      <c r="J31" s="627"/>
      <c r="K31" s="627"/>
      <c r="L31" s="627"/>
      <c r="M31" s="627"/>
      <c r="N31" s="1047" t="s">
        <v>431</v>
      </c>
      <c r="O31" s="1047"/>
      <c r="P31" s="1047"/>
      <c r="Q31" s="1047"/>
      <c r="R31" s="1047"/>
      <c r="S31" s="1047"/>
      <c r="T31" s="1047"/>
      <c r="U31" s="1047"/>
      <c r="V31" s="1047" t="s">
        <v>265</v>
      </c>
      <c r="W31" s="1047"/>
      <c r="X31" s="1047"/>
      <c r="Y31" s="1047"/>
      <c r="Z31" s="1047"/>
      <c r="AA31" s="1047"/>
      <c r="AB31" s="1047"/>
      <c r="AC31" s="1132"/>
    </row>
    <row r="32" spans="2:29" ht="24" customHeight="1" x14ac:dyDescent="0.2">
      <c r="B32" s="1212" t="s">
        <v>1103</v>
      </c>
      <c r="C32" s="1213"/>
      <c r="D32" s="1213"/>
      <c r="E32" s="1213"/>
      <c r="F32" s="1213"/>
      <c r="G32" s="1213"/>
      <c r="H32" s="1214"/>
      <c r="I32" s="627" t="s">
        <v>4</v>
      </c>
      <c r="J32" s="627"/>
      <c r="K32" s="627"/>
      <c r="L32" s="627"/>
      <c r="M32" s="627"/>
      <c r="N32" s="1047" t="s">
        <v>1104</v>
      </c>
      <c r="O32" s="1047"/>
      <c r="P32" s="1047"/>
      <c r="Q32" s="1047"/>
      <c r="R32" s="1047"/>
      <c r="S32" s="1047"/>
      <c r="T32" s="1047"/>
      <c r="U32" s="1047"/>
      <c r="V32" s="1047" t="s">
        <v>1105</v>
      </c>
      <c r="W32" s="1047"/>
      <c r="X32" s="1047"/>
      <c r="Y32" s="1047"/>
      <c r="Z32" s="1047"/>
      <c r="AA32" s="1047"/>
      <c r="AB32" s="1047"/>
      <c r="AC32" s="1132"/>
    </row>
    <row r="33" spans="2:29" ht="24" customHeight="1" x14ac:dyDescent="0.2">
      <c r="B33" s="1209" t="s">
        <v>1106</v>
      </c>
      <c r="C33" s="1210"/>
      <c r="D33" s="1210"/>
      <c r="E33" s="1210"/>
      <c r="F33" s="1210"/>
      <c r="G33" s="1210"/>
      <c r="H33" s="1211"/>
      <c r="I33" s="644" t="s">
        <v>852</v>
      </c>
      <c r="J33" s="1167"/>
      <c r="K33" s="1167"/>
      <c r="L33" s="1167"/>
      <c r="M33" s="1167"/>
      <c r="N33" s="1137" t="s">
        <v>1107</v>
      </c>
      <c r="O33" s="1137"/>
      <c r="P33" s="1137"/>
      <c r="Q33" s="1137"/>
      <c r="R33" s="1137"/>
      <c r="S33" s="1137"/>
      <c r="T33" s="1137"/>
      <c r="U33" s="1137"/>
      <c r="V33" s="1137" t="s">
        <v>1108</v>
      </c>
      <c r="W33" s="1137"/>
      <c r="X33" s="1137"/>
      <c r="Y33" s="1137"/>
      <c r="Z33" s="1137"/>
      <c r="AA33" s="1137"/>
      <c r="AB33" s="1137"/>
      <c r="AC33" s="1139"/>
    </row>
    <row r="34" spans="2:29" ht="22.5" customHeight="1" x14ac:dyDescent="0.2">
      <c r="B34" s="107"/>
      <c r="C34" s="107"/>
      <c r="D34" s="107"/>
      <c r="E34" s="107"/>
      <c r="F34" s="107"/>
      <c r="G34" s="107"/>
      <c r="H34" s="107"/>
      <c r="I34" s="359"/>
      <c r="J34" s="359"/>
      <c r="K34" s="359"/>
      <c r="L34" s="359"/>
      <c r="M34" s="359"/>
      <c r="N34" s="107"/>
      <c r="O34" s="107"/>
      <c r="P34" s="107"/>
      <c r="Q34" s="107"/>
      <c r="R34" s="107"/>
      <c r="S34" s="107"/>
      <c r="T34" s="107"/>
      <c r="U34" s="107"/>
      <c r="V34" s="107"/>
      <c r="W34" s="107"/>
      <c r="X34" s="107"/>
      <c r="Y34" s="107"/>
      <c r="Z34" s="107"/>
      <c r="AA34" s="107"/>
      <c r="AB34" s="107"/>
      <c r="AC34" s="107"/>
    </row>
  </sheetData>
  <mergeCells count="96">
    <mergeCell ref="B2:H2"/>
    <mergeCell ref="I2:M2"/>
    <mergeCell ref="N2:U2"/>
    <mergeCell ref="B13:H13"/>
    <mergeCell ref="B14:H14"/>
    <mergeCell ref="B4:H4"/>
    <mergeCell ref="I4:M4"/>
    <mergeCell ref="N3:U3"/>
    <mergeCell ref="N4:U4"/>
    <mergeCell ref="I3:M3"/>
    <mergeCell ref="B3:H3"/>
    <mergeCell ref="N12:U12"/>
    <mergeCell ref="B6:H6"/>
    <mergeCell ref="N13:U13"/>
    <mergeCell ref="B8:H8"/>
    <mergeCell ref="I8:M8"/>
    <mergeCell ref="V12:AC12"/>
    <mergeCell ref="V2:AC2"/>
    <mergeCell ref="V3:AC3"/>
    <mergeCell ref="V4:AC4"/>
    <mergeCell ref="N5:U5"/>
    <mergeCell ref="N6:U6"/>
    <mergeCell ref="V5:AC5"/>
    <mergeCell ref="V6:AC6"/>
    <mergeCell ref="N8:U8"/>
    <mergeCell ref="V8:AC8"/>
    <mergeCell ref="V7:AC7"/>
    <mergeCell ref="N7:U7"/>
    <mergeCell ref="V9:AC9"/>
    <mergeCell ref="B21:H23"/>
    <mergeCell ref="B25:H26"/>
    <mergeCell ref="B9:H9"/>
    <mergeCell ref="I9:M9"/>
    <mergeCell ref="N9:U9"/>
    <mergeCell ref="B5:H5"/>
    <mergeCell ref="I5:M5"/>
    <mergeCell ref="I6:M6"/>
    <mergeCell ref="B12:H12"/>
    <mergeCell ref="I12:M12"/>
    <mergeCell ref="V13:AC13"/>
    <mergeCell ref="N14:U14"/>
    <mergeCell ref="V14:AC14"/>
    <mergeCell ref="V15:AC16"/>
    <mergeCell ref="N15:U16"/>
    <mergeCell ref="V21:AC23"/>
    <mergeCell ref="N24:U24"/>
    <mergeCell ref="V24:AC24"/>
    <mergeCell ref="I25:M26"/>
    <mergeCell ref="N25:U26"/>
    <mergeCell ref="V25:AC26"/>
    <mergeCell ref="V31:AC31"/>
    <mergeCell ref="I30:M30"/>
    <mergeCell ref="B30:H30"/>
    <mergeCell ref="N17:U19"/>
    <mergeCell ref="V17:AC19"/>
    <mergeCell ref="N27:U27"/>
    <mergeCell ref="V27:AC27"/>
    <mergeCell ref="I17:M19"/>
    <mergeCell ref="B17:H19"/>
    <mergeCell ref="N20:U20"/>
    <mergeCell ref="V20:AC20"/>
    <mergeCell ref="I27:M27"/>
    <mergeCell ref="I28:M28"/>
    <mergeCell ref="I20:M20"/>
    <mergeCell ref="I24:M24"/>
    <mergeCell ref="I21:M23"/>
    <mergeCell ref="I29:M29"/>
    <mergeCell ref="I7:M7"/>
    <mergeCell ref="B7:H7"/>
    <mergeCell ref="I31:M31"/>
    <mergeCell ref="N31:U31"/>
    <mergeCell ref="I15:M16"/>
    <mergeCell ref="N21:U23"/>
    <mergeCell ref="B31:H31"/>
    <mergeCell ref="B27:H27"/>
    <mergeCell ref="B20:H20"/>
    <mergeCell ref="B24:H24"/>
    <mergeCell ref="I13:M13"/>
    <mergeCell ref="I14:M14"/>
    <mergeCell ref="B28:H28"/>
    <mergeCell ref="B29:H29"/>
    <mergeCell ref="B15:H16"/>
    <mergeCell ref="N28:U28"/>
    <mergeCell ref="V28:AC28"/>
    <mergeCell ref="N29:U29"/>
    <mergeCell ref="V29:AC29"/>
    <mergeCell ref="N30:U30"/>
    <mergeCell ref="V30:AC30"/>
    <mergeCell ref="B33:H33"/>
    <mergeCell ref="I33:M33"/>
    <mergeCell ref="N33:U33"/>
    <mergeCell ref="V33:AC33"/>
    <mergeCell ref="B32:H32"/>
    <mergeCell ref="I32:M32"/>
    <mergeCell ref="N32:U32"/>
    <mergeCell ref="V32:AC32"/>
  </mergeCells>
  <phoneticPr fontId="2"/>
  <pageMargins left="0.78740157480314965" right="0.39370078740157483" top="0.59055118110236227" bottom="0.59055118110236227" header="0.51181102362204722" footer="0.51181102362204722"/>
  <pageSetup paperSize="9" fitToHeight="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view="pageBreakPreview" zoomScale="85" zoomScaleNormal="100" zoomScaleSheetLayoutView="85" workbookViewId="0"/>
  </sheetViews>
  <sheetFormatPr defaultColWidth="3.77734375" defaultRowHeight="22.5" customHeight="1" x14ac:dyDescent="0.2"/>
  <cols>
    <col min="1" max="16384" width="3.77734375" style="110"/>
  </cols>
  <sheetData>
    <row r="1" spans="1:25" s="98" customFormat="1" ht="22.95" customHeight="1" x14ac:dyDescent="0.2">
      <c r="A1" s="28"/>
      <c r="B1" s="19" t="s">
        <v>5</v>
      </c>
      <c r="C1" s="107"/>
      <c r="D1" s="107"/>
      <c r="E1" s="114"/>
    </row>
    <row r="2" spans="1:25" s="98" customFormat="1" ht="22.95" customHeight="1" x14ac:dyDescent="0.2">
      <c r="B2" s="1240" t="s">
        <v>962</v>
      </c>
      <c r="C2" s="1240"/>
      <c r="D2" s="1240"/>
      <c r="E2" s="1240"/>
      <c r="F2" s="1240"/>
      <c r="G2" s="1240"/>
      <c r="H2" s="1240"/>
      <c r="I2" s="1240"/>
      <c r="J2" s="1240"/>
      <c r="K2" s="1240"/>
      <c r="L2" s="1240"/>
      <c r="M2" s="1240"/>
      <c r="N2" s="1240"/>
      <c r="O2" s="1240"/>
      <c r="P2" s="1240"/>
      <c r="Q2" s="1240"/>
      <c r="R2" s="1240"/>
      <c r="S2" s="1240"/>
      <c r="T2" s="1240"/>
      <c r="U2" s="1240"/>
      <c r="V2" s="1240"/>
      <c r="W2" s="1240"/>
      <c r="X2" s="1240"/>
      <c r="Y2" s="127"/>
    </row>
    <row r="3" spans="1:25" s="98" customFormat="1" ht="22.95" customHeight="1" x14ac:dyDescent="0.2">
      <c r="B3" s="1240"/>
      <c r="C3" s="1240"/>
      <c r="D3" s="1240"/>
      <c r="E3" s="1240"/>
      <c r="F3" s="1240"/>
      <c r="G3" s="1240"/>
      <c r="H3" s="1240"/>
      <c r="I3" s="1240"/>
      <c r="J3" s="1240"/>
      <c r="K3" s="1240"/>
      <c r="L3" s="1240"/>
      <c r="M3" s="1240"/>
      <c r="N3" s="1240"/>
      <c r="O3" s="1240"/>
      <c r="P3" s="1240"/>
      <c r="Q3" s="1240"/>
      <c r="R3" s="1240"/>
      <c r="S3" s="1240"/>
      <c r="T3" s="1240"/>
      <c r="U3" s="1240"/>
      <c r="V3" s="1240"/>
      <c r="W3" s="1240"/>
      <c r="X3" s="1240"/>
      <c r="Y3" s="127"/>
    </row>
    <row r="4" spans="1:25" s="98" customFormat="1" ht="22.95" customHeight="1" x14ac:dyDescent="0.2">
      <c r="B4" s="128"/>
      <c r="C4" s="128"/>
      <c r="D4" s="128"/>
      <c r="E4" s="128"/>
      <c r="F4" s="128"/>
      <c r="G4" s="128"/>
      <c r="H4" s="128"/>
      <c r="I4" s="128"/>
      <c r="J4" s="128"/>
      <c r="K4" s="128"/>
      <c r="L4" s="128"/>
      <c r="M4" s="128"/>
      <c r="N4" s="128"/>
      <c r="O4" s="128"/>
      <c r="P4" s="128"/>
      <c r="Q4" s="128"/>
      <c r="R4" s="128"/>
      <c r="S4" s="128"/>
      <c r="T4" s="128"/>
      <c r="U4" s="128"/>
      <c r="V4" s="128"/>
      <c r="W4" s="128"/>
      <c r="X4" s="128"/>
      <c r="Y4" s="127"/>
    </row>
    <row r="5" spans="1:25" ht="22.95" customHeight="1" x14ac:dyDescent="0.2">
      <c r="A5" s="91" t="s">
        <v>854</v>
      </c>
      <c r="B5" s="15" t="s">
        <v>853</v>
      </c>
    </row>
    <row r="6" spans="1:25" ht="22.95" customHeight="1" x14ac:dyDescent="0.2">
      <c r="A6" s="5"/>
      <c r="B6" s="394" t="s">
        <v>856</v>
      </c>
      <c r="C6" s="394"/>
      <c r="D6" s="394"/>
      <c r="E6" s="394"/>
      <c r="F6" s="394"/>
      <c r="G6" s="394"/>
      <c r="H6" s="394"/>
      <c r="I6" s="394"/>
      <c r="J6" s="394"/>
      <c r="K6" s="394"/>
      <c r="L6" s="394"/>
      <c r="M6" s="394"/>
      <c r="N6" s="394"/>
      <c r="O6" s="394"/>
      <c r="P6" s="394"/>
      <c r="Q6" s="394"/>
      <c r="R6" s="394"/>
      <c r="S6" s="394"/>
      <c r="T6" s="394"/>
      <c r="U6" s="394"/>
      <c r="V6" s="394"/>
      <c r="W6" s="394"/>
      <c r="X6" s="394"/>
    </row>
    <row r="7" spans="1:25" ht="22.95" customHeight="1" x14ac:dyDescent="0.2">
      <c r="B7" s="394"/>
      <c r="C7" s="394"/>
      <c r="D7" s="394"/>
      <c r="E7" s="394"/>
      <c r="F7" s="394"/>
      <c r="G7" s="394"/>
      <c r="H7" s="394"/>
      <c r="I7" s="394"/>
      <c r="J7" s="394"/>
      <c r="K7" s="394"/>
      <c r="L7" s="394"/>
      <c r="M7" s="394"/>
      <c r="N7" s="394"/>
      <c r="O7" s="394"/>
      <c r="P7" s="394"/>
      <c r="Q7" s="394"/>
      <c r="R7" s="394"/>
      <c r="S7" s="394"/>
      <c r="T7" s="394"/>
      <c r="U7" s="394"/>
      <c r="V7" s="394"/>
      <c r="W7" s="394"/>
      <c r="X7" s="394"/>
    </row>
    <row r="8" spans="1:25" ht="22.95" customHeight="1" x14ac:dyDescent="0.2">
      <c r="B8" s="394"/>
      <c r="C8" s="394"/>
      <c r="D8" s="394"/>
      <c r="E8" s="394"/>
      <c r="F8" s="394"/>
      <c r="G8" s="394"/>
      <c r="H8" s="394"/>
      <c r="I8" s="394"/>
      <c r="J8" s="394"/>
      <c r="K8" s="394"/>
      <c r="L8" s="394"/>
      <c r="M8" s="394"/>
      <c r="N8" s="394"/>
      <c r="O8" s="394"/>
      <c r="P8" s="394"/>
      <c r="Q8" s="394"/>
      <c r="R8" s="394"/>
      <c r="S8" s="394"/>
      <c r="T8" s="394"/>
      <c r="U8" s="394"/>
      <c r="V8" s="394"/>
      <c r="W8" s="394"/>
      <c r="X8" s="394"/>
    </row>
    <row r="9" spans="1:25" ht="22.95" customHeight="1" x14ac:dyDescent="0.2">
      <c r="A9" s="109"/>
      <c r="B9" s="394"/>
      <c r="C9" s="394"/>
      <c r="D9" s="394"/>
      <c r="E9" s="394"/>
      <c r="F9" s="394"/>
      <c r="G9" s="394"/>
      <c r="H9" s="394"/>
      <c r="I9" s="394"/>
      <c r="J9" s="394"/>
      <c r="K9" s="394"/>
      <c r="L9" s="394"/>
      <c r="M9" s="394"/>
      <c r="N9" s="394"/>
      <c r="O9" s="394"/>
      <c r="P9" s="394"/>
      <c r="Q9" s="394"/>
      <c r="R9" s="394"/>
      <c r="S9" s="394"/>
      <c r="T9" s="394"/>
      <c r="U9" s="394"/>
      <c r="V9" s="394"/>
      <c r="W9" s="394"/>
      <c r="X9" s="394"/>
    </row>
    <row r="10" spans="1:25" ht="22.95" customHeight="1" x14ac:dyDescent="0.2">
      <c r="A10" s="109"/>
      <c r="C10" s="6" t="s">
        <v>1191</v>
      </c>
      <c r="U10" s="101" t="s">
        <v>1029</v>
      </c>
    </row>
    <row r="11" spans="1:25" ht="22.95" customHeight="1" x14ac:dyDescent="0.2">
      <c r="C11" s="1243" t="s">
        <v>857</v>
      </c>
      <c r="D11" s="1244"/>
      <c r="E11" s="1244"/>
      <c r="F11" s="1244"/>
      <c r="G11" s="1244"/>
      <c r="H11" s="1247" t="s">
        <v>6</v>
      </c>
      <c r="I11" s="1247"/>
      <c r="J11" s="1247"/>
      <c r="K11" s="1247"/>
      <c r="L11" s="1247"/>
      <c r="M11" s="1247"/>
      <c r="N11" s="1247"/>
      <c r="O11" s="1247"/>
      <c r="P11" s="1247"/>
      <c r="Q11" s="1247"/>
      <c r="R11" s="1247"/>
      <c r="S11" s="1247"/>
      <c r="T11" s="1247"/>
      <c r="U11" s="1248"/>
    </row>
    <row r="12" spans="1:25" ht="22.95" customHeight="1" x14ac:dyDescent="0.2">
      <c r="B12" s="3"/>
      <c r="C12" s="1245" t="s">
        <v>855</v>
      </c>
      <c r="D12" s="1246"/>
      <c r="E12" s="1246"/>
      <c r="F12" s="1246"/>
      <c r="G12" s="1246"/>
      <c r="H12" s="1241" t="s">
        <v>1190</v>
      </c>
      <c r="I12" s="1241"/>
      <c r="J12" s="1241"/>
      <c r="K12" s="1241"/>
      <c r="L12" s="1241"/>
      <c r="M12" s="1241"/>
      <c r="N12" s="1241"/>
      <c r="O12" s="1241"/>
      <c r="P12" s="1241"/>
      <c r="Q12" s="1241"/>
      <c r="R12" s="1241"/>
      <c r="S12" s="1241"/>
      <c r="T12" s="1241"/>
      <c r="U12" s="1242"/>
    </row>
    <row r="13" spans="1:25" ht="22.95" customHeight="1" x14ac:dyDescent="0.2">
      <c r="B13" s="3"/>
      <c r="C13" s="1245" t="s">
        <v>858</v>
      </c>
      <c r="D13" s="1246"/>
      <c r="E13" s="1246"/>
      <c r="F13" s="1246"/>
      <c r="G13" s="1246"/>
      <c r="H13" s="1241" t="s">
        <v>719</v>
      </c>
      <c r="I13" s="1241"/>
      <c r="J13" s="1241"/>
      <c r="K13" s="1241"/>
      <c r="L13" s="1241"/>
      <c r="M13" s="1241"/>
      <c r="N13" s="1241"/>
      <c r="O13" s="1241"/>
      <c r="P13" s="1241"/>
      <c r="Q13" s="1241"/>
      <c r="R13" s="1241"/>
      <c r="S13" s="1241"/>
      <c r="T13" s="1241"/>
      <c r="U13" s="1242"/>
    </row>
    <row r="14" spans="1:25" ht="22.95" customHeight="1" x14ac:dyDescent="0.2">
      <c r="B14" s="3"/>
      <c r="C14" s="1245" t="s">
        <v>859</v>
      </c>
      <c r="D14" s="1246"/>
      <c r="E14" s="1246"/>
      <c r="F14" s="1246"/>
      <c r="G14" s="1246"/>
      <c r="H14" s="1241" t="s">
        <v>719</v>
      </c>
      <c r="I14" s="1241"/>
      <c r="J14" s="1241"/>
      <c r="K14" s="1241"/>
      <c r="L14" s="1241"/>
      <c r="M14" s="1241"/>
      <c r="N14" s="1241"/>
      <c r="O14" s="1241"/>
      <c r="P14" s="1241"/>
      <c r="Q14" s="1241"/>
      <c r="R14" s="1241"/>
      <c r="S14" s="1241"/>
      <c r="T14" s="1241"/>
      <c r="U14" s="1242"/>
    </row>
    <row r="15" spans="1:25" ht="22.95" customHeight="1" x14ac:dyDescent="0.2">
      <c r="B15" s="3"/>
      <c r="C15" s="1245" t="s">
        <v>860</v>
      </c>
      <c r="D15" s="1246"/>
      <c r="E15" s="1246"/>
      <c r="F15" s="1246"/>
      <c r="G15" s="1246"/>
      <c r="H15" s="1241" t="s">
        <v>719</v>
      </c>
      <c r="I15" s="1241"/>
      <c r="J15" s="1241"/>
      <c r="K15" s="1241"/>
      <c r="L15" s="1241"/>
      <c r="M15" s="1241"/>
      <c r="N15" s="1241"/>
      <c r="O15" s="1241"/>
      <c r="P15" s="1241"/>
      <c r="Q15" s="1241"/>
      <c r="R15" s="1241"/>
      <c r="S15" s="1241"/>
      <c r="T15" s="1241"/>
      <c r="U15" s="1242"/>
    </row>
    <row r="16" spans="1:25" ht="22.95" customHeight="1" x14ac:dyDescent="0.2">
      <c r="B16" s="3"/>
      <c r="C16" s="1245" t="s">
        <v>861</v>
      </c>
      <c r="D16" s="1246"/>
      <c r="E16" s="1246"/>
      <c r="F16" s="1246"/>
      <c r="G16" s="1246"/>
      <c r="H16" s="1241" t="s">
        <v>719</v>
      </c>
      <c r="I16" s="1241"/>
      <c r="J16" s="1241"/>
      <c r="K16" s="1241"/>
      <c r="L16" s="1241"/>
      <c r="M16" s="1241"/>
      <c r="N16" s="1241"/>
      <c r="O16" s="1241"/>
      <c r="P16" s="1241"/>
      <c r="Q16" s="1241"/>
      <c r="R16" s="1241"/>
      <c r="S16" s="1241"/>
      <c r="T16" s="1241"/>
      <c r="U16" s="1242"/>
    </row>
    <row r="17" spans="1:21" ht="22.95" customHeight="1" x14ac:dyDescent="0.2">
      <c r="B17" s="3"/>
      <c r="C17" s="1245" t="s">
        <v>862</v>
      </c>
      <c r="D17" s="1246"/>
      <c r="E17" s="1246"/>
      <c r="F17" s="1246"/>
      <c r="G17" s="1246"/>
      <c r="H17" s="1241" t="s">
        <v>719</v>
      </c>
      <c r="I17" s="1241"/>
      <c r="J17" s="1241"/>
      <c r="K17" s="1241"/>
      <c r="L17" s="1241"/>
      <c r="M17" s="1241"/>
      <c r="N17" s="1241"/>
      <c r="O17" s="1241"/>
      <c r="P17" s="1241"/>
      <c r="Q17" s="1241"/>
      <c r="R17" s="1241"/>
      <c r="S17" s="1241"/>
      <c r="T17" s="1241"/>
      <c r="U17" s="1242"/>
    </row>
    <row r="18" spans="1:21" ht="22.95" customHeight="1" x14ac:dyDescent="0.2">
      <c r="B18" s="3"/>
      <c r="C18" s="1245" t="s">
        <v>863</v>
      </c>
      <c r="D18" s="1246"/>
      <c r="E18" s="1246"/>
      <c r="F18" s="1246"/>
      <c r="G18" s="1246"/>
      <c r="H18" s="1241" t="s">
        <v>719</v>
      </c>
      <c r="I18" s="1241"/>
      <c r="J18" s="1241"/>
      <c r="K18" s="1241"/>
      <c r="L18" s="1241"/>
      <c r="M18" s="1241"/>
      <c r="N18" s="1241"/>
      <c r="O18" s="1241"/>
      <c r="P18" s="1241"/>
      <c r="Q18" s="1241"/>
      <c r="R18" s="1241"/>
      <c r="S18" s="1241"/>
      <c r="T18" s="1241"/>
      <c r="U18" s="1242"/>
    </row>
    <row r="19" spans="1:21" ht="22.95" customHeight="1" x14ac:dyDescent="0.2">
      <c r="B19" s="3"/>
      <c r="C19" s="1245" t="s">
        <v>864</v>
      </c>
      <c r="D19" s="1246"/>
      <c r="E19" s="1246"/>
      <c r="F19" s="1246"/>
      <c r="G19" s="1246"/>
      <c r="H19" s="1241" t="s">
        <v>719</v>
      </c>
      <c r="I19" s="1241"/>
      <c r="J19" s="1241"/>
      <c r="K19" s="1241"/>
      <c r="L19" s="1241"/>
      <c r="M19" s="1241"/>
      <c r="N19" s="1241"/>
      <c r="O19" s="1241"/>
      <c r="P19" s="1241"/>
      <c r="Q19" s="1241"/>
      <c r="R19" s="1241"/>
      <c r="S19" s="1241"/>
      <c r="T19" s="1241"/>
      <c r="U19" s="1242"/>
    </row>
    <row r="20" spans="1:21" ht="22.95" customHeight="1" x14ac:dyDescent="0.2">
      <c r="B20" s="3"/>
      <c r="C20" s="1245" t="s">
        <v>865</v>
      </c>
      <c r="D20" s="1246"/>
      <c r="E20" s="1246"/>
      <c r="F20" s="1246"/>
      <c r="G20" s="1246"/>
      <c r="H20" s="1241" t="s">
        <v>719</v>
      </c>
      <c r="I20" s="1241"/>
      <c r="J20" s="1241"/>
      <c r="K20" s="1241"/>
      <c r="L20" s="1241"/>
      <c r="M20" s="1241"/>
      <c r="N20" s="1241"/>
      <c r="O20" s="1241"/>
      <c r="P20" s="1241"/>
      <c r="Q20" s="1241"/>
      <c r="R20" s="1241"/>
      <c r="S20" s="1241"/>
      <c r="T20" s="1241"/>
      <c r="U20" s="1242"/>
    </row>
    <row r="21" spans="1:21" ht="22.95" customHeight="1" x14ac:dyDescent="0.2">
      <c r="B21" s="3"/>
      <c r="C21" s="1245" t="s">
        <v>866</v>
      </c>
      <c r="D21" s="1246"/>
      <c r="E21" s="1246"/>
      <c r="F21" s="1246"/>
      <c r="G21" s="1246"/>
      <c r="H21" s="1241" t="s">
        <v>719</v>
      </c>
      <c r="I21" s="1241"/>
      <c r="J21" s="1241"/>
      <c r="K21" s="1241"/>
      <c r="L21" s="1241"/>
      <c r="M21" s="1241"/>
      <c r="N21" s="1241"/>
      <c r="O21" s="1241"/>
      <c r="P21" s="1241"/>
      <c r="Q21" s="1241"/>
      <c r="R21" s="1241"/>
      <c r="S21" s="1241"/>
      <c r="T21" s="1241"/>
      <c r="U21" s="1242"/>
    </row>
    <row r="22" spans="1:21" s="200" customFormat="1" ht="22.95" customHeight="1" x14ac:dyDescent="0.2">
      <c r="B22" s="3"/>
      <c r="C22" s="1245" t="s">
        <v>874</v>
      </c>
      <c r="D22" s="1246"/>
      <c r="E22" s="1246"/>
      <c r="F22" s="1246"/>
      <c r="G22" s="1246"/>
      <c r="H22" s="1241" t="s">
        <v>2</v>
      </c>
      <c r="I22" s="1241"/>
      <c r="J22" s="1241"/>
      <c r="K22" s="1241"/>
      <c r="L22" s="1241"/>
      <c r="M22" s="1241"/>
      <c r="N22" s="1241"/>
      <c r="O22" s="1241"/>
      <c r="P22" s="1241"/>
      <c r="Q22" s="1241"/>
      <c r="R22" s="1241"/>
      <c r="S22" s="1241"/>
      <c r="T22" s="1241"/>
      <c r="U22" s="1242"/>
    </row>
    <row r="23" spans="1:21" ht="22.95" customHeight="1" x14ac:dyDescent="0.2">
      <c r="B23" s="3"/>
      <c r="C23" s="1245" t="s">
        <v>1109</v>
      </c>
      <c r="D23" s="1246"/>
      <c r="E23" s="1246"/>
      <c r="F23" s="1246"/>
      <c r="G23" s="1246"/>
      <c r="H23" s="1241" t="s">
        <v>719</v>
      </c>
      <c r="I23" s="1241"/>
      <c r="J23" s="1241"/>
      <c r="K23" s="1241"/>
      <c r="L23" s="1241"/>
      <c r="M23" s="1241"/>
      <c r="N23" s="1241"/>
      <c r="O23" s="1241"/>
      <c r="P23" s="1241"/>
      <c r="Q23" s="1241"/>
      <c r="R23" s="1241"/>
      <c r="S23" s="1241"/>
      <c r="T23" s="1241"/>
      <c r="U23" s="1242"/>
    </row>
    <row r="24" spans="1:21" ht="22.95" customHeight="1" x14ac:dyDescent="0.2">
      <c r="B24" s="3"/>
      <c r="C24" s="1245" t="s">
        <v>867</v>
      </c>
      <c r="D24" s="1246"/>
      <c r="E24" s="1246"/>
      <c r="F24" s="1246"/>
      <c r="G24" s="1246"/>
      <c r="H24" s="1250" t="s">
        <v>7</v>
      </c>
      <c r="I24" s="1250"/>
      <c r="J24" s="1250"/>
      <c r="K24" s="1250"/>
      <c r="L24" s="1250"/>
      <c r="M24" s="1250"/>
      <c r="N24" s="1250"/>
      <c r="O24" s="1250"/>
      <c r="P24" s="1250"/>
      <c r="Q24" s="1250"/>
      <c r="R24" s="1250"/>
      <c r="S24" s="1250"/>
      <c r="T24" s="1250"/>
      <c r="U24" s="1251"/>
    </row>
    <row r="25" spans="1:21" ht="22.95" customHeight="1" x14ac:dyDescent="0.2">
      <c r="B25" s="3"/>
      <c r="C25" s="1245" t="s">
        <v>868</v>
      </c>
      <c r="D25" s="1246"/>
      <c r="E25" s="1246"/>
      <c r="F25" s="1246"/>
      <c r="G25" s="1246"/>
      <c r="H25" s="1249" t="s">
        <v>1192</v>
      </c>
      <c r="I25" s="1250"/>
      <c r="J25" s="1250"/>
      <c r="K25" s="1250"/>
      <c r="L25" s="1250"/>
      <c r="M25" s="1250"/>
      <c r="N25" s="1250"/>
      <c r="O25" s="1250"/>
      <c r="P25" s="1250"/>
      <c r="Q25" s="1250"/>
      <c r="R25" s="1250"/>
      <c r="S25" s="1250"/>
      <c r="T25" s="1250"/>
      <c r="U25" s="1251"/>
    </row>
    <row r="26" spans="1:21" ht="22.95" customHeight="1" x14ac:dyDescent="0.2">
      <c r="B26" s="3"/>
      <c r="C26" s="1245" t="s">
        <v>869</v>
      </c>
      <c r="D26" s="1246"/>
      <c r="E26" s="1246"/>
      <c r="F26" s="1246"/>
      <c r="G26" s="1246"/>
      <c r="H26" s="1250" t="s">
        <v>432</v>
      </c>
      <c r="I26" s="1250"/>
      <c r="J26" s="1250"/>
      <c r="K26" s="1250"/>
      <c r="L26" s="1250"/>
      <c r="M26" s="1250"/>
      <c r="N26" s="1250"/>
      <c r="O26" s="1250"/>
      <c r="P26" s="1250"/>
      <c r="Q26" s="1250"/>
      <c r="R26" s="1250"/>
      <c r="S26" s="1250"/>
      <c r="T26" s="1250"/>
      <c r="U26" s="1251"/>
    </row>
    <row r="27" spans="1:21" ht="22.95" customHeight="1" x14ac:dyDescent="0.2">
      <c r="B27" s="3"/>
      <c r="C27" s="1245" t="s">
        <v>870</v>
      </c>
      <c r="D27" s="1246"/>
      <c r="E27" s="1246"/>
      <c r="F27" s="1246"/>
      <c r="G27" s="1246"/>
      <c r="H27" s="1250" t="s">
        <v>8</v>
      </c>
      <c r="I27" s="1250"/>
      <c r="J27" s="1250"/>
      <c r="K27" s="1250"/>
      <c r="L27" s="1250"/>
      <c r="M27" s="1250"/>
      <c r="N27" s="1250"/>
      <c r="O27" s="1250"/>
      <c r="P27" s="1250"/>
      <c r="Q27" s="1250"/>
      <c r="R27" s="1250"/>
      <c r="S27" s="1250"/>
      <c r="T27" s="1250"/>
      <c r="U27" s="1251"/>
    </row>
    <row r="28" spans="1:21" ht="22.95" customHeight="1" x14ac:dyDescent="0.2">
      <c r="B28" s="3"/>
      <c r="C28" s="1245" t="s">
        <v>871</v>
      </c>
      <c r="D28" s="1246"/>
      <c r="E28" s="1246"/>
      <c r="F28" s="1246"/>
      <c r="G28" s="1246"/>
      <c r="H28" s="1250" t="s">
        <v>1</v>
      </c>
      <c r="I28" s="1250"/>
      <c r="J28" s="1250"/>
      <c r="K28" s="1250"/>
      <c r="L28" s="1250"/>
      <c r="M28" s="1250"/>
      <c r="N28" s="1250"/>
      <c r="O28" s="1250"/>
      <c r="P28" s="1250"/>
      <c r="Q28" s="1250"/>
      <c r="R28" s="1250"/>
      <c r="S28" s="1250"/>
      <c r="T28" s="1250"/>
      <c r="U28" s="1251"/>
    </row>
    <row r="29" spans="1:21" ht="22.95" customHeight="1" x14ac:dyDescent="0.2">
      <c r="B29" s="3"/>
      <c r="C29" s="1245" t="s">
        <v>872</v>
      </c>
      <c r="D29" s="1246"/>
      <c r="E29" s="1246"/>
      <c r="F29" s="1246"/>
      <c r="G29" s="1246"/>
      <c r="H29" s="1250" t="s">
        <v>296</v>
      </c>
      <c r="I29" s="1250"/>
      <c r="J29" s="1250"/>
      <c r="K29" s="1250"/>
      <c r="L29" s="1250"/>
      <c r="M29" s="1250"/>
      <c r="N29" s="1250"/>
      <c r="O29" s="1250"/>
      <c r="P29" s="1250"/>
      <c r="Q29" s="1250"/>
      <c r="R29" s="1250"/>
      <c r="S29" s="1250"/>
      <c r="T29" s="1250"/>
      <c r="U29" s="1251"/>
    </row>
    <row r="30" spans="1:21" s="200" customFormat="1" ht="22.95" customHeight="1" x14ac:dyDescent="0.2">
      <c r="B30" s="3"/>
      <c r="C30" s="1245" t="s">
        <v>873</v>
      </c>
      <c r="D30" s="1246"/>
      <c r="E30" s="1246"/>
      <c r="F30" s="1246"/>
      <c r="G30" s="1246"/>
      <c r="H30" s="412" t="s">
        <v>2</v>
      </c>
      <c r="I30" s="411"/>
      <c r="J30" s="411"/>
      <c r="K30" s="411"/>
      <c r="L30" s="411"/>
      <c r="M30" s="411"/>
      <c r="N30" s="411"/>
      <c r="O30" s="411"/>
      <c r="P30" s="411"/>
      <c r="Q30" s="411"/>
      <c r="R30" s="411"/>
      <c r="S30" s="411"/>
      <c r="T30" s="411"/>
      <c r="U30" s="413"/>
    </row>
    <row r="31" spans="1:21" ht="22.95" customHeight="1" x14ac:dyDescent="0.2">
      <c r="B31" s="3"/>
      <c r="C31" s="1252" t="s">
        <v>1110</v>
      </c>
      <c r="D31" s="1253"/>
      <c r="E31" s="1253"/>
      <c r="F31" s="1253"/>
      <c r="G31" s="1253"/>
      <c r="H31" s="1254" t="s">
        <v>719</v>
      </c>
      <c r="I31" s="1255"/>
      <c r="J31" s="1255"/>
      <c r="K31" s="1255"/>
      <c r="L31" s="1255"/>
      <c r="M31" s="1255"/>
      <c r="N31" s="1255"/>
      <c r="O31" s="1255"/>
      <c r="P31" s="1255"/>
      <c r="Q31" s="1255"/>
      <c r="R31" s="1255"/>
      <c r="S31" s="1255"/>
      <c r="T31" s="1255"/>
      <c r="U31" s="1256"/>
    </row>
    <row r="32" spans="1:21" ht="22.95" customHeight="1" x14ac:dyDescent="0.2">
      <c r="A32" s="6"/>
      <c r="B32" s="111"/>
      <c r="C32" s="6"/>
    </row>
    <row r="33" spans="1:24" ht="22.95" customHeight="1" x14ac:dyDescent="0.2">
      <c r="A33" s="91" t="s">
        <v>875</v>
      </c>
      <c r="B33" s="15" t="s">
        <v>982</v>
      </c>
    </row>
    <row r="34" spans="1:24" ht="22.95" customHeight="1" x14ac:dyDescent="0.2">
      <c r="A34" s="5"/>
      <c r="B34" s="394" t="s">
        <v>876</v>
      </c>
      <c r="C34" s="394"/>
      <c r="D34" s="394"/>
      <c r="E34" s="394"/>
      <c r="F34" s="394"/>
      <c r="G34" s="394"/>
      <c r="H34" s="394"/>
      <c r="I34" s="394"/>
      <c r="J34" s="394"/>
      <c r="K34" s="394"/>
      <c r="L34" s="394"/>
      <c r="M34" s="394"/>
      <c r="N34" s="394"/>
      <c r="O34" s="394"/>
      <c r="P34" s="394"/>
      <c r="Q34" s="394"/>
      <c r="R34" s="394"/>
      <c r="S34" s="394"/>
      <c r="T34" s="394"/>
      <c r="U34" s="394"/>
      <c r="V34" s="394"/>
      <c r="W34" s="394"/>
      <c r="X34" s="394"/>
    </row>
    <row r="35" spans="1:24" ht="22.95" customHeight="1" x14ac:dyDescent="0.2">
      <c r="B35" s="394"/>
      <c r="C35" s="394"/>
      <c r="D35" s="394"/>
      <c r="E35" s="394"/>
      <c r="F35" s="394"/>
      <c r="G35" s="394"/>
      <c r="H35" s="394"/>
      <c r="I35" s="394"/>
      <c r="J35" s="394"/>
      <c r="K35" s="394"/>
      <c r="L35" s="394"/>
      <c r="M35" s="394"/>
      <c r="N35" s="394"/>
      <c r="O35" s="394"/>
      <c r="P35" s="394"/>
      <c r="Q35" s="394"/>
      <c r="R35" s="394"/>
      <c r="S35" s="394"/>
      <c r="T35" s="394"/>
      <c r="U35" s="394"/>
      <c r="V35" s="394"/>
      <c r="W35" s="394"/>
      <c r="X35" s="394"/>
    </row>
    <row r="36" spans="1:24" ht="22.95" customHeight="1" x14ac:dyDescent="0.2">
      <c r="A36" s="109"/>
      <c r="B36" s="394"/>
      <c r="C36" s="394"/>
      <c r="D36" s="394"/>
      <c r="E36" s="394"/>
      <c r="F36" s="394"/>
      <c r="G36" s="394"/>
      <c r="H36" s="394"/>
      <c r="I36" s="394"/>
      <c r="J36" s="394"/>
      <c r="K36" s="394"/>
      <c r="L36" s="394"/>
      <c r="M36" s="394"/>
      <c r="N36" s="394"/>
      <c r="O36" s="394"/>
      <c r="P36" s="394"/>
      <c r="Q36" s="394"/>
      <c r="R36" s="394"/>
      <c r="S36" s="394"/>
      <c r="T36" s="394"/>
      <c r="U36" s="394"/>
      <c r="V36" s="394"/>
      <c r="W36" s="394"/>
      <c r="X36" s="394"/>
    </row>
    <row r="37" spans="1:24" ht="22.95" customHeight="1" x14ac:dyDescent="0.2">
      <c r="A37" s="109"/>
      <c r="B37" s="394"/>
      <c r="C37" s="394"/>
      <c r="D37" s="394"/>
      <c r="E37" s="394"/>
      <c r="F37" s="394"/>
      <c r="G37" s="394"/>
      <c r="H37" s="394"/>
      <c r="I37" s="394"/>
      <c r="J37" s="394"/>
      <c r="K37" s="394"/>
      <c r="L37" s="394"/>
      <c r="M37" s="394"/>
      <c r="N37" s="394"/>
      <c r="O37" s="394"/>
      <c r="P37" s="394"/>
      <c r="Q37" s="394"/>
      <c r="R37" s="394"/>
      <c r="S37" s="394"/>
      <c r="T37" s="394"/>
      <c r="U37" s="394"/>
      <c r="V37" s="394"/>
      <c r="W37" s="394"/>
      <c r="X37" s="394"/>
    </row>
    <row r="38" spans="1:24" ht="22.95" customHeight="1" x14ac:dyDescent="0.2">
      <c r="A38" s="109"/>
      <c r="B38" s="394"/>
      <c r="C38" s="394"/>
      <c r="D38" s="394"/>
      <c r="E38" s="394"/>
      <c r="F38" s="394"/>
      <c r="G38" s="394"/>
      <c r="H38" s="394"/>
      <c r="I38" s="394"/>
      <c r="J38" s="394"/>
      <c r="K38" s="394"/>
      <c r="L38" s="394"/>
      <c r="M38" s="394"/>
      <c r="N38" s="394"/>
      <c r="O38" s="394"/>
      <c r="P38" s="394"/>
      <c r="Q38" s="394"/>
      <c r="R38" s="394"/>
      <c r="S38" s="394"/>
      <c r="T38" s="394"/>
      <c r="U38" s="394"/>
      <c r="V38" s="394"/>
      <c r="W38" s="394"/>
      <c r="X38" s="394"/>
    </row>
    <row r="41" spans="1:24" ht="22.5" customHeight="1" x14ac:dyDescent="0.2">
      <c r="B41" s="5"/>
    </row>
  </sheetData>
  <mergeCells count="45">
    <mergeCell ref="H19:U19"/>
    <mergeCell ref="C24:G24"/>
    <mergeCell ref="C19:G19"/>
    <mergeCell ref="C20:G20"/>
    <mergeCell ref="C22:G22"/>
    <mergeCell ref="H22:U22"/>
    <mergeCell ref="C23:G23"/>
    <mergeCell ref="H23:U23"/>
    <mergeCell ref="H20:U20"/>
    <mergeCell ref="H21:U21"/>
    <mergeCell ref="H24:U24"/>
    <mergeCell ref="C21:G21"/>
    <mergeCell ref="C15:G15"/>
    <mergeCell ref="C16:G16"/>
    <mergeCell ref="C17:G17"/>
    <mergeCell ref="C18:G18"/>
    <mergeCell ref="H15:U15"/>
    <mergeCell ref="H16:U16"/>
    <mergeCell ref="H17:U17"/>
    <mergeCell ref="H18:U18"/>
    <mergeCell ref="B34:X38"/>
    <mergeCell ref="H25:U25"/>
    <mergeCell ref="H26:U26"/>
    <mergeCell ref="H27:U27"/>
    <mergeCell ref="H28:U28"/>
    <mergeCell ref="H29:U29"/>
    <mergeCell ref="C28:G28"/>
    <mergeCell ref="C29:G29"/>
    <mergeCell ref="C31:G31"/>
    <mergeCell ref="C25:G25"/>
    <mergeCell ref="C26:G26"/>
    <mergeCell ref="C27:G27"/>
    <mergeCell ref="H31:U31"/>
    <mergeCell ref="C30:G30"/>
    <mergeCell ref="H30:U30"/>
    <mergeCell ref="B2:X3"/>
    <mergeCell ref="H14:U14"/>
    <mergeCell ref="B6:X9"/>
    <mergeCell ref="C11:G11"/>
    <mergeCell ref="C12:G12"/>
    <mergeCell ref="C13:G13"/>
    <mergeCell ref="H11:U11"/>
    <mergeCell ref="H12:U12"/>
    <mergeCell ref="H13:U13"/>
    <mergeCell ref="C14:G14"/>
  </mergeCells>
  <phoneticPr fontId="2"/>
  <pageMargins left="0.39370078740157483" right="0.78740157480314965" top="0.59055118110236227" bottom="0.59055118110236227" header="0.51181102362204722" footer="0.51181102362204722"/>
  <pageSetup paperSize="9" scale="91" orientation="portrait" r:id="rId1"/>
  <headerFooter alignWithMargins="0">
    <oddFooter xml:space="preserve">&amp;C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view="pageBreakPreview" zoomScaleNormal="100" zoomScaleSheetLayoutView="100" workbookViewId="0"/>
  </sheetViews>
  <sheetFormatPr defaultColWidth="3.77734375" defaultRowHeight="45" customHeight="1" x14ac:dyDescent="0.2"/>
  <cols>
    <col min="1" max="17" width="3.77734375" style="98"/>
    <col min="18" max="18" width="3.88671875" style="98" bestFit="1" customWidth="1"/>
    <col min="19" max="21" width="3.77734375" style="98"/>
    <col min="22" max="22" width="3.77734375" style="98" customWidth="1"/>
    <col min="23" max="16384" width="3.77734375" style="98"/>
  </cols>
  <sheetData>
    <row r="1" spans="1:24" s="3" customFormat="1" ht="25.95" customHeight="1" x14ac:dyDescent="0.2">
      <c r="A1" s="245"/>
      <c r="B1" s="246" t="s">
        <v>877</v>
      </c>
      <c r="C1" s="245"/>
      <c r="D1" s="246"/>
      <c r="E1" s="246"/>
      <c r="F1" s="246"/>
      <c r="G1" s="246"/>
      <c r="H1" s="246"/>
      <c r="I1" s="246"/>
      <c r="J1" s="246"/>
      <c r="K1" s="246"/>
      <c r="L1" s="246"/>
      <c r="M1" s="246"/>
      <c r="N1" s="246"/>
      <c r="O1" s="246"/>
      <c r="P1" s="246"/>
      <c r="Q1" s="246"/>
      <c r="R1" s="246"/>
      <c r="S1" s="246"/>
      <c r="T1" s="246"/>
      <c r="U1" s="246"/>
      <c r="V1" s="246"/>
      <c r="W1" s="246"/>
      <c r="X1" s="246"/>
    </row>
    <row r="2" spans="1:24" s="3" customFormat="1" ht="25.95" customHeight="1" x14ac:dyDescent="0.2">
      <c r="A2" s="246"/>
      <c r="B2" s="246"/>
      <c r="C2" s="246" t="s">
        <v>1189</v>
      </c>
      <c r="D2" s="246"/>
      <c r="E2" s="246"/>
      <c r="F2" s="246"/>
      <c r="G2" s="246"/>
      <c r="H2" s="246"/>
      <c r="I2" s="246"/>
      <c r="J2" s="246"/>
      <c r="K2" s="246"/>
      <c r="L2" s="246"/>
      <c r="M2" s="246"/>
      <c r="N2" s="246"/>
      <c r="O2" s="246"/>
      <c r="P2" s="246"/>
      <c r="Q2" s="246"/>
      <c r="R2" s="246"/>
      <c r="S2" s="246"/>
      <c r="T2" s="246"/>
      <c r="U2" s="246"/>
      <c r="V2" s="246"/>
      <c r="W2" s="246"/>
      <c r="X2" s="246"/>
    </row>
    <row r="3" spans="1:24" s="3" customFormat="1" ht="25.95" customHeight="1" x14ac:dyDescent="0.2">
      <c r="A3" s="246"/>
      <c r="B3" s="246"/>
      <c r="C3" s="246"/>
      <c r="D3" s="246"/>
      <c r="E3" s="246"/>
      <c r="F3" s="246"/>
      <c r="G3" s="246"/>
      <c r="H3" s="246"/>
      <c r="I3" s="246"/>
      <c r="J3" s="246"/>
      <c r="K3" s="246"/>
      <c r="L3" s="246"/>
      <c r="M3" s="246"/>
      <c r="N3" s="246"/>
      <c r="O3" s="246"/>
      <c r="P3" s="246"/>
      <c r="Q3" s="246"/>
      <c r="R3" s="246"/>
      <c r="S3" s="246"/>
      <c r="T3" s="246"/>
      <c r="U3" s="246"/>
      <c r="V3" s="246"/>
      <c r="W3" s="246"/>
      <c r="X3" s="246"/>
    </row>
    <row r="4" spans="1:24" ht="25.95" customHeight="1" x14ac:dyDescent="0.2">
      <c r="A4" s="99"/>
      <c r="B4" s="246" t="s">
        <v>878</v>
      </c>
      <c r="C4" s="28"/>
      <c r="D4" s="28"/>
      <c r="E4" s="28"/>
      <c r="F4" s="99"/>
      <c r="G4" s="28"/>
      <c r="H4" s="28"/>
      <c r="I4" s="99"/>
      <c r="J4" s="99"/>
      <c r="K4" s="99"/>
      <c r="L4" s="99"/>
      <c r="M4" s="99"/>
      <c r="N4" s="99"/>
      <c r="O4" s="99"/>
      <c r="P4" s="99"/>
      <c r="Q4" s="99"/>
      <c r="R4" s="99"/>
      <c r="S4" s="99"/>
      <c r="T4" s="99"/>
      <c r="U4" s="99"/>
      <c r="V4" s="99"/>
      <c r="W4" s="99"/>
      <c r="X4" s="29" t="s">
        <v>1029</v>
      </c>
    </row>
    <row r="5" spans="1:24" ht="25.95" customHeight="1" x14ac:dyDescent="0.2">
      <c r="A5" s="360"/>
      <c r="B5" s="1271" t="s">
        <v>883</v>
      </c>
      <c r="C5" s="899"/>
      <c r="D5" s="899"/>
      <c r="E5" s="1269" t="s">
        <v>882</v>
      </c>
      <c r="F5" s="1269"/>
      <c r="G5" s="1269"/>
      <c r="H5" s="1269"/>
      <c r="I5" s="1269" t="s">
        <v>699</v>
      </c>
      <c r="J5" s="1269"/>
      <c r="K5" s="1269"/>
      <c r="L5" s="1269"/>
      <c r="M5" s="1266" t="s">
        <v>903</v>
      </c>
      <c r="N5" s="1267"/>
      <c r="O5" s="1267"/>
      <c r="P5" s="1267"/>
      <c r="Q5" s="1267"/>
      <c r="R5" s="1267"/>
      <c r="S5" s="1267"/>
      <c r="T5" s="1268"/>
      <c r="U5" s="899" t="s">
        <v>881</v>
      </c>
      <c r="V5" s="1173"/>
      <c r="W5" s="1275" t="s">
        <v>1184</v>
      </c>
      <c r="X5" s="1276"/>
    </row>
    <row r="6" spans="1:24" ht="25.95" customHeight="1" x14ac:dyDescent="0.2">
      <c r="A6" s="361"/>
      <c r="B6" s="1259"/>
      <c r="C6" s="644"/>
      <c r="D6" s="644"/>
      <c r="E6" s="1270"/>
      <c r="F6" s="1270"/>
      <c r="G6" s="1270"/>
      <c r="H6" s="1270"/>
      <c r="I6" s="1270"/>
      <c r="J6" s="1270"/>
      <c r="K6" s="1270"/>
      <c r="L6" s="1270"/>
      <c r="M6" s="1270" t="s">
        <v>879</v>
      </c>
      <c r="N6" s="1270"/>
      <c r="O6" s="1270"/>
      <c r="P6" s="1270"/>
      <c r="Q6" s="1270" t="s">
        <v>880</v>
      </c>
      <c r="R6" s="1270"/>
      <c r="S6" s="1270"/>
      <c r="T6" s="1270"/>
      <c r="U6" s="1167"/>
      <c r="V6" s="1167"/>
      <c r="W6" s="1277"/>
      <c r="X6" s="1278"/>
    </row>
    <row r="7" spans="1:24" ht="49.95" customHeight="1" x14ac:dyDescent="0.2">
      <c r="A7" s="360"/>
      <c r="B7" s="1272" t="s">
        <v>884</v>
      </c>
      <c r="C7" s="1273"/>
      <c r="D7" s="1273"/>
      <c r="E7" s="1158" t="s">
        <v>1111</v>
      </c>
      <c r="F7" s="1158"/>
      <c r="G7" s="1158"/>
      <c r="H7" s="1158"/>
      <c r="I7" s="1260" t="s">
        <v>901</v>
      </c>
      <c r="J7" s="1260"/>
      <c r="K7" s="1260"/>
      <c r="L7" s="1260"/>
      <c r="M7" s="1261" t="s">
        <v>1112</v>
      </c>
      <c r="N7" s="1262"/>
      <c r="O7" s="1262"/>
      <c r="P7" s="1263"/>
      <c r="Q7" s="1260" t="s">
        <v>900</v>
      </c>
      <c r="R7" s="1260"/>
      <c r="S7" s="1260"/>
      <c r="T7" s="1260"/>
      <c r="U7" s="1104">
        <v>1</v>
      </c>
      <c r="V7" s="1104"/>
      <c r="W7" s="1104">
        <v>47</v>
      </c>
      <c r="X7" s="1279"/>
    </row>
    <row r="8" spans="1:24" ht="49.95" customHeight="1" x14ac:dyDescent="0.2">
      <c r="A8" s="99"/>
      <c r="B8" s="1264" t="s">
        <v>885</v>
      </c>
      <c r="C8" s="1218"/>
      <c r="D8" s="1218"/>
      <c r="E8" s="1265" t="s">
        <v>886</v>
      </c>
      <c r="F8" s="1265"/>
      <c r="G8" s="1265"/>
      <c r="H8" s="1265"/>
      <c r="I8" s="635" t="s">
        <v>902</v>
      </c>
      <c r="J8" s="635"/>
      <c r="K8" s="635"/>
      <c r="L8" s="635"/>
      <c r="M8" s="635" t="s">
        <v>904</v>
      </c>
      <c r="N8" s="635"/>
      <c r="O8" s="635"/>
      <c r="P8" s="635"/>
      <c r="Q8" s="635" t="s">
        <v>905</v>
      </c>
      <c r="R8" s="635"/>
      <c r="S8" s="635"/>
      <c r="T8" s="635"/>
      <c r="U8" s="627">
        <v>1</v>
      </c>
      <c r="V8" s="627"/>
      <c r="W8" s="627">
        <v>35</v>
      </c>
      <c r="X8" s="628"/>
    </row>
    <row r="9" spans="1:24" ht="49.95" customHeight="1" x14ac:dyDescent="0.2">
      <c r="A9" s="99"/>
      <c r="B9" s="1264" t="s">
        <v>888</v>
      </c>
      <c r="C9" s="627"/>
      <c r="D9" s="627"/>
      <c r="E9" s="1265" t="s">
        <v>887</v>
      </c>
      <c r="F9" s="1265"/>
      <c r="G9" s="1265"/>
      <c r="H9" s="1265"/>
      <c r="I9" s="635" t="s">
        <v>906</v>
      </c>
      <c r="J9" s="635"/>
      <c r="K9" s="635"/>
      <c r="L9" s="635"/>
      <c r="M9" s="1075" t="s">
        <v>10</v>
      </c>
      <c r="N9" s="1075"/>
      <c r="O9" s="1075"/>
      <c r="P9" s="1075"/>
      <c r="Q9" s="1075" t="s">
        <v>265</v>
      </c>
      <c r="R9" s="1075"/>
      <c r="S9" s="1075"/>
      <c r="T9" s="1075"/>
      <c r="U9" s="627">
        <v>1</v>
      </c>
      <c r="V9" s="627"/>
      <c r="W9" s="627">
        <v>118</v>
      </c>
      <c r="X9" s="628"/>
    </row>
    <row r="10" spans="1:24" ht="49.95" customHeight="1" x14ac:dyDescent="0.2">
      <c r="A10" s="99"/>
      <c r="B10" s="1264" t="s">
        <v>889</v>
      </c>
      <c r="C10" s="627"/>
      <c r="D10" s="627"/>
      <c r="E10" s="1080" t="s">
        <v>891</v>
      </c>
      <c r="F10" s="1080"/>
      <c r="G10" s="1080"/>
      <c r="H10" s="1080"/>
      <c r="I10" s="635" t="s">
        <v>911</v>
      </c>
      <c r="J10" s="635"/>
      <c r="K10" s="635"/>
      <c r="L10" s="635"/>
      <c r="M10" s="1075" t="s">
        <v>10</v>
      </c>
      <c r="N10" s="1075"/>
      <c r="O10" s="1075"/>
      <c r="P10" s="1075"/>
      <c r="Q10" s="1075" t="s">
        <v>265</v>
      </c>
      <c r="R10" s="1075"/>
      <c r="S10" s="1075"/>
      <c r="T10" s="1075"/>
      <c r="U10" s="627">
        <v>1</v>
      </c>
      <c r="V10" s="627"/>
      <c r="W10" s="627">
        <v>8</v>
      </c>
      <c r="X10" s="628"/>
    </row>
    <row r="11" spans="1:24" ht="49.95" customHeight="1" x14ac:dyDescent="0.2">
      <c r="A11" s="99"/>
      <c r="B11" s="1264" t="s">
        <v>890</v>
      </c>
      <c r="C11" s="627"/>
      <c r="D11" s="627"/>
      <c r="E11" s="1080" t="s">
        <v>11</v>
      </c>
      <c r="F11" s="1080"/>
      <c r="G11" s="1080"/>
      <c r="H11" s="1080"/>
      <c r="I11" s="635" t="s">
        <v>912</v>
      </c>
      <c r="J11" s="635"/>
      <c r="K11" s="635"/>
      <c r="L11" s="635"/>
      <c r="M11" s="1075" t="s">
        <v>10</v>
      </c>
      <c r="N11" s="1075"/>
      <c r="O11" s="1075"/>
      <c r="P11" s="1075"/>
      <c r="Q11" s="1075" t="s">
        <v>265</v>
      </c>
      <c r="R11" s="1075"/>
      <c r="S11" s="1075"/>
      <c r="T11" s="1075"/>
      <c r="U11" s="627">
        <v>1</v>
      </c>
      <c r="V11" s="627"/>
      <c r="W11" s="627">
        <v>1</v>
      </c>
      <c r="X11" s="628"/>
    </row>
    <row r="12" spans="1:24" ht="49.95" customHeight="1" x14ac:dyDescent="0.2">
      <c r="A12" s="99"/>
      <c r="B12" s="1264" t="s">
        <v>892</v>
      </c>
      <c r="C12" s="627"/>
      <c r="D12" s="627"/>
      <c r="E12" s="1265" t="s">
        <v>1041</v>
      </c>
      <c r="F12" s="1265"/>
      <c r="G12" s="1265"/>
      <c r="H12" s="1265"/>
      <c r="I12" s="635" t="s">
        <v>913</v>
      </c>
      <c r="J12" s="635"/>
      <c r="K12" s="635"/>
      <c r="L12" s="635"/>
      <c r="M12" s="635" t="s">
        <v>916</v>
      </c>
      <c r="N12" s="1075"/>
      <c r="O12" s="1075"/>
      <c r="P12" s="1075"/>
      <c r="Q12" s="635" t="s">
        <v>917</v>
      </c>
      <c r="R12" s="635"/>
      <c r="S12" s="635"/>
      <c r="T12" s="635"/>
      <c r="U12" s="627">
        <v>3</v>
      </c>
      <c r="V12" s="627"/>
      <c r="W12" s="627">
        <v>56</v>
      </c>
      <c r="X12" s="628"/>
    </row>
    <row r="13" spans="1:24" ht="49.95" customHeight="1" x14ac:dyDescent="0.2">
      <c r="A13" s="99"/>
      <c r="B13" s="1264" t="s">
        <v>893</v>
      </c>
      <c r="C13" s="627"/>
      <c r="D13" s="627"/>
      <c r="E13" s="1080" t="s">
        <v>914</v>
      </c>
      <c r="F13" s="1080"/>
      <c r="G13" s="1080"/>
      <c r="H13" s="1080"/>
      <c r="I13" s="635" t="s">
        <v>915</v>
      </c>
      <c r="J13" s="635"/>
      <c r="K13" s="635"/>
      <c r="L13" s="635"/>
      <c r="M13" s="635" t="s">
        <v>1042</v>
      </c>
      <c r="N13" s="1075"/>
      <c r="O13" s="1075"/>
      <c r="P13" s="1075"/>
      <c r="Q13" s="1098" t="s">
        <v>1043</v>
      </c>
      <c r="R13" s="1098"/>
      <c r="S13" s="1098"/>
      <c r="T13" s="1098"/>
      <c r="U13" s="627">
        <v>1</v>
      </c>
      <c r="V13" s="627"/>
      <c r="W13" s="627">
        <v>52</v>
      </c>
      <c r="X13" s="628"/>
    </row>
    <row r="14" spans="1:24" ht="49.95" customHeight="1" x14ac:dyDescent="0.2">
      <c r="A14" s="99"/>
      <c r="B14" s="1264" t="s">
        <v>1121</v>
      </c>
      <c r="C14" s="627"/>
      <c r="D14" s="627"/>
      <c r="E14" s="1265" t="s">
        <v>1124</v>
      </c>
      <c r="F14" s="1265"/>
      <c r="G14" s="1265"/>
      <c r="H14" s="1265"/>
      <c r="I14" s="635" t="s">
        <v>1122</v>
      </c>
      <c r="J14" s="635"/>
      <c r="K14" s="635"/>
      <c r="L14" s="635"/>
      <c r="M14" s="635" t="s">
        <v>1123</v>
      </c>
      <c r="N14" s="635"/>
      <c r="O14" s="635"/>
      <c r="P14" s="635"/>
      <c r="Q14" s="1098" t="s">
        <v>265</v>
      </c>
      <c r="R14" s="1098"/>
      <c r="S14" s="1098"/>
      <c r="T14" s="1098"/>
      <c r="U14" s="627">
        <v>1</v>
      </c>
      <c r="V14" s="627"/>
      <c r="W14" s="627">
        <v>158</v>
      </c>
      <c r="X14" s="628"/>
    </row>
    <row r="15" spans="1:24" ht="49.95" customHeight="1" x14ac:dyDescent="0.2">
      <c r="A15" s="99"/>
      <c r="B15" s="1264" t="s">
        <v>894</v>
      </c>
      <c r="C15" s="627"/>
      <c r="D15" s="627"/>
      <c r="E15" s="1265" t="s">
        <v>907</v>
      </c>
      <c r="F15" s="1265"/>
      <c r="G15" s="1265"/>
      <c r="H15" s="1265"/>
      <c r="I15" s="635" t="s">
        <v>909</v>
      </c>
      <c r="J15" s="635"/>
      <c r="K15" s="635"/>
      <c r="L15" s="635"/>
      <c r="M15" s="1047" t="s">
        <v>908</v>
      </c>
      <c r="N15" s="1047"/>
      <c r="O15" s="1047"/>
      <c r="P15" s="1047"/>
      <c r="Q15" s="635" t="s">
        <v>910</v>
      </c>
      <c r="R15" s="635"/>
      <c r="S15" s="635"/>
      <c r="T15" s="635"/>
      <c r="U15" s="627">
        <v>1</v>
      </c>
      <c r="V15" s="627"/>
      <c r="W15" s="627">
        <v>31</v>
      </c>
      <c r="X15" s="628"/>
    </row>
    <row r="16" spans="1:24" ht="49.95" customHeight="1" x14ac:dyDescent="0.2">
      <c r="A16" s="99"/>
      <c r="B16" s="1264" t="s">
        <v>895</v>
      </c>
      <c r="C16" s="627"/>
      <c r="D16" s="627"/>
      <c r="E16" s="1265" t="s">
        <v>1113</v>
      </c>
      <c r="F16" s="1265"/>
      <c r="G16" s="1265"/>
      <c r="H16" s="1265"/>
      <c r="I16" s="635" t="s">
        <v>1185</v>
      </c>
      <c r="J16" s="635"/>
      <c r="K16" s="635"/>
      <c r="L16" s="635"/>
      <c r="M16" s="635" t="s">
        <v>1186</v>
      </c>
      <c r="N16" s="635"/>
      <c r="O16" s="635"/>
      <c r="P16" s="635"/>
      <c r="Q16" s="1098" t="s">
        <v>918</v>
      </c>
      <c r="R16" s="1098"/>
      <c r="S16" s="1098"/>
      <c r="T16" s="1098"/>
      <c r="U16" s="627">
        <v>1</v>
      </c>
      <c r="V16" s="627"/>
      <c r="W16" s="627">
        <v>13</v>
      </c>
      <c r="X16" s="628"/>
    </row>
    <row r="17" spans="1:24" ht="49.95" customHeight="1" x14ac:dyDescent="0.2">
      <c r="A17" s="99"/>
      <c r="B17" s="1264" t="s">
        <v>896</v>
      </c>
      <c r="C17" s="627"/>
      <c r="D17" s="627"/>
      <c r="E17" s="1265" t="s">
        <v>897</v>
      </c>
      <c r="F17" s="1265"/>
      <c r="G17" s="1265"/>
      <c r="H17" s="1265"/>
      <c r="I17" s="635" t="s">
        <v>919</v>
      </c>
      <c r="J17" s="635"/>
      <c r="K17" s="635"/>
      <c r="L17" s="635"/>
      <c r="M17" s="635" t="s">
        <v>920</v>
      </c>
      <c r="N17" s="635"/>
      <c r="O17" s="635"/>
      <c r="P17" s="635"/>
      <c r="Q17" s="635" t="s">
        <v>921</v>
      </c>
      <c r="R17" s="635"/>
      <c r="S17" s="635"/>
      <c r="T17" s="635"/>
      <c r="U17" s="627">
        <v>1</v>
      </c>
      <c r="V17" s="627"/>
      <c r="W17" s="627">
        <v>44</v>
      </c>
      <c r="X17" s="628"/>
    </row>
    <row r="18" spans="1:24" ht="49.95" customHeight="1" x14ac:dyDescent="0.2">
      <c r="A18" s="99"/>
      <c r="B18" s="1259" t="s">
        <v>898</v>
      </c>
      <c r="C18" s="1167"/>
      <c r="D18" s="1167"/>
      <c r="E18" s="1258" t="s">
        <v>899</v>
      </c>
      <c r="F18" s="1258"/>
      <c r="G18" s="1258"/>
      <c r="H18" s="1258"/>
      <c r="I18" s="1257" t="s">
        <v>1114</v>
      </c>
      <c r="J18" s="1257"/>
      <c r="K18" s="1257"/>
      <c r="L18" s="1257"/>
      <c r="M18" s="1257" t="s">
        <v>1187</v>
      </c>
      <c r="N18" s="1257"/>
      <c r="O18" s="1257"/>
      <c r="P18" s="1257"/>
      <c r="Q18" s="1257" t="s">
        <v>1188</v>
      </c>
      <c r="R18" s="1257"/>
      <c r="S18" s="1257"/>
      <c r="T18" s="1257"/>
      <c r="U18" s="1167">
        <v>431</v>
      </c>
      <c r="V18" s="1167"/>
      <c r="W18" s="1167">
        <v>449</v>
      </c>
      <c r="X18" s="1274"/>
    </row>
    <row r="19" spans="1:24" ht="22.5" customHeight="1" x14ac:dyDescent="0.2">
      <c r="A19" s="103"/>
      <c r="B19" s="103"/>
      <c r="C19" s="220"/>
      <c r="D19" s="220"/>
      <c r="E19" s="220"/>
      <c r="F19" s="103"/>
      <c r="G19" s="103"/>
      <c r="H19" s="103"/>
    </row>
    <row r="20" spans="1:24" ht="22.5" customHeight="1" x14ac:dyDescent="0.2">
      <c r="A20" s="102"/>
      <c r="B20" s="102"/>
      <c r="C20" s="102"/>
      <c r="D20" s="102"/>
    </row>
    <row r="21" spans="1:24" ht="22.5" customHeight="1" x14ac:dyDescent="0.2">
      <c r="A21" s="102"/>
      <c r="B21" s="102"/>
      <c r="C21" s="102"/>
      <c r="D21" s="102"/>
    </row>
    <row r="22" spans="1:24" ht="22.5" customHeight="1" x14ac:dyDescent="0.2">
      <c r="A22" s="102"/>
      <c r="B22" s="102"/>
      <c r="C22" s="102"/>
      <c r="D22" s="102"/>
    </row>
    <row r="23" spans="1:24" ht="22.5" customHeight="1" x14ac:dyDescent="0.2">
      <c r="A23" s="102"/>
      <c r="B23" s="102"/>
      <c r="C23" s="102"/>
      <c r="D23" s="102"/>
    </row>
    <row r="24" spans="1:24" ht="22.5" customHeight="1" x14ac:dyDescent="0.2">
      <c r="A24" s="102"/>
      <c r="B24" s="102"/>
      <c r="C24" s="102"/>
      <c r="D24" s="102"/>
    </row>
    <row r="25" spans="1:24" ht="22.5" customHeight="1" x14ac:dyDescent="0.2">
      <c r="A25" s="102"/>
      <c r="B25" s="102"/>
      <c r="C25" s="102"/>
      <c r="D25" s="102"/>
    </row>
    <row r="26" spans="1:24" ht="22.5" customHeight="1" x14ac:dyDescent="0.2">
      <c r="A26" s="102"/>
      <c r="B26" s="102"/>
      <c r="C26" s="102"/>
      <c r="D26" s="102"/>
    </row>
    <row r="27" spans="1:24" ht="22.5" customHeight="1" x14ac:dyDescent="0.2">
      <c r="A27" s="102"/>
      <c r="B27" s="102"/>
      <c r="C27" s="102"/>
      <c r="D27" s="102"/>
    </row>
    <row r="28" spans="1:24" ht="45" customHeight="1" x14ac:dyDescent="0.2">
      <c r="A28" s="102"/>
      <c r="B28" s="102"/>
      <c r="C28" s="102"/>
      <c r="D28" s="102"/>
    </row>
    <row r="29" spans="1:24" ht="45" customHeight="1" x14ac:dyDescent="0.2">
      <c r="A29" s="102"/>
      <c r="B29" s="102"/>
      <c r="C29" s="102"/>
      <c r="D29" s="102"/>
    </row>
    <row r="30" spans="1:24" ht="45" customHeight="1" x14ac:dyDescent="0.2">
      <c r="A30" s="102"/>
      <c r="B30" s="102"/>
      <c r="C30" s="102"/>
      <c r="D30" s="102"/>
    </row>
    <row r="31" spans="1:24" ht="45" customHeight="1" x14ac:dyDescent="0.2">
      <c r="A31" s="102"/>
      <c r="B31" s="102"/>
      <c r="C31" s="102"/>
      <c r="D31" s="102"/>
    </row>
    <row r="32" spans="1:24" ht="45" customHeight="1" x14ac:dyDescent="0.2">
      <c r="A32" s="102"/>
      <c r="B32" s="102"/>
      <c r="C32" s="102"/>
      <c r="D32" s="102"/>
    </row>
    <row r="33" spans="1:4" ht="45" customHeight="1" x14ac:dyDescent="0.2">
      <c r="A33" s="102"/>
      <c r="B33" s="102"/>
      <c r="C33" s="102"/>
      <c r="D33" s="102"/>
    </row>
    <row r="34" spans="1:4" ht="45" customHeight="1" x14ac:dyDescent="0.2">
      <c r="A34" s="102"/>
      <c r="B34" s="102"/>
      <c r="C34" s="102"/>
      <c r="D34" s="102"/>
    </row>
    <row r="35" spans="1:4" ht="45" customHeight="1" x14ac:dyDescent="0.2">
      <c r="A35" s="102"/>
      <c r="B35" s="102"/>
      <c r="C35" s="102"/>
      <c r="D35" s="102"/>
    </row>
    <row r="36" spans="1:4" ht="45" customHeight="1" x14ac:dyDescent="0.2">
      <c r="A36" s="102"/>
      <c r="B36" s="102"/>
      <c r="C36" s="102"/>
      <c r="D36" s="102"/>
    </row>
    <row r="37" spans="1:4" ht="45" customHeight="1" x14ac:dyDescent="0.2">
      <c r="A37" s="102"/>
      <c r="B37" s="102"/>
      <c r="C37" s="102"/>
      <c r="D37" s="102"/>
    </row>
    <row r="38" spans="1:4" ht="45" customHeight="1" x14ac:dyDescent="0.2">
      <c r="A38" s="102"/>
      <c r="B38" s="102"/>
      <c r="C38" s="102"/>
      <c r="D38" s="102"/>
    </row>
    <row r="39" spans="1:4" ht="45" customHeight="1" x14ac:dyDescent="0.2">
      <c r="A39" s="102"/>
      <c r="B39" s="102"/>
      <c r="C39" s="102"/>
      <c r="D39" s="102"/>
    </row>
    <row r="40" spans="1:4" ht="45" customHeight="1" x14ac:dyDescent="0.2">
      <c r="A40" s="102"/>
      <c r="B40" s="102"/>
      <c r="C40" s="102"/>
      <c r="D40" s="102"/>
    </row>
    <row r="41" spans="1:4" ht="45" customHeight="1" x14ac:dyDescent="0.2">
      <c r="A41" s="102"/>
      <c r="B41" s="102"/>
      <c r="C41" s="102"/>
      <c r="D41" s="102"/>
    </row>
    <row r="42" spans="1:4" ht="45" customHeight="1" x14ac:dyDescent="0.2">
      <c r="A42" s="102"/>
      <c r="B42" s="102"/>
      <c r="C42" s="102"/>
      <c r="D42" s="102"/>
    </row>
    <row r="43" spans="1:4" ht="45" customHeight="1" x14ac:dyDescent="0.2">
      <c r="A43" s="102"/>
      <c r="B43" s="102"/>
      <c r="C43" s="102"/>
      <c r="D43" s="102"/>
    </row>
    <row r="44" spans="1:4" ht="45" customHeight="1" x14ac:dyDescent="0.2">
      <c r="A44" s="102"/>
      <c r="B44" s="102"/>
      <c r="C44" s="102"/>
      <c r="D44" s="102"/>
    </row>
    <row r="45" spans="1:4" ht="45" customHeight="1" x14ac:dyDescent="0.2">
      <c r="A45" s="102"/>
      <c r="B45" s="102"/>
      <c r="C45" s="102"/>
      <c r="D45" s="102"/>
    </row>
    <row r="46" spans="1:4" ht="45" customHeight="1" x14ac:dyDescent="0.2">
      <c r="A46" s="102"/>
      <c r="B46" s="102"/>
      <c r="C46" s="102"/>
      <c r="D46" s="102"/>
    </row>
    <row r="47" spans="1:4" ht="45" customHeight="1" x14ac:dyDescent="0.2">
      <c r="A47" s="102"/>
      <c r="B47" s="102"/>
      <c r="C47" s="102"/>
      <c r="D47" s="102"/>
    </row>
    <row r="48" spans="1:4" ht="45" customHeight="1" x14ac:dyDescent="0.2">
      <c r="A48" s="102"/>
      <c r="B48" s="102"/>
      <c r="C48" s="102"/>
      <c r="D48" s="102"/>
    </row>
    <row r="49" spans="1:4" ht="45" customHeight="1" x14ac:dyDescent="0.2">
      <c r="A49" s="102"/>
      <c r="B49" s="102"/>
      <c r="C49" s="102"/>
      <c r="D49" s="102"/>
    </row>
    <row r="50" spans="1:4" ht="45" customHeight="1" x14ac:dyDescent="0.2">
      <c r="A50" s="102"/>
      <c r="B50" s="102"/>
      <c r="C50" s="102"/>
      <c r="D50" s="102"/>
    </row>
    <row r="51" spans="1:4" ht="45" customHeight="1" x14ac:dyDescent="0.2">
      <c r="A51" s="102"/>
      <c r="B51" s="102"/>
      <c r="C51" s="102"/>
      <c r="D51" s="102"/>
    </row>
    <row r="52" spans="1:4" ht="45" customHeight="1" x14ac:dyDescent="0.2">
      <c r="A52" s="102"/>
      <c r="B52" s="102"/>
      <c r="C52" s="102"/>
      <c r="D52" s="102"/>
    </row>
    <row r="53" spans="1:4" ht="45" customHeight="1" x14ac:dyDescent="0.2">
      <c r="A53" s="102"/>
      <c r="B53" s="102"/>
      <c r="C53" s="102"/>
      <c r="D53" s="102"/>
    </row>
    <row r="54" spans="1:4" ht="45" customHeight="1" x14ac:dyDescent="0.2">
      <c r="A54" s="102"/>
      <c r="B54" s="102"/>
      <c r="C54" s="102"/>
      <c r="D54" s="102"/>
    </row>
    <row r="55" spans="1:4" ht="45" customHeight="1" x14ac:dyDescent="0.2">
      <c r="A55" s="102"/>
      <c r="B55" s="102"/>
      <c r="C55" s="102"/>
      <c r="D55" s="102"/>
    </row>
    <row r="56" spans="1:4" ht="45" customHeight="1" x14ac:dyDescent="0.2">
      <c r="A56" s="102"/>
      <c r="B56" s="102"/>
      <c r="C56" s="102"/>
      <c r="D56" s="102"/>
    </row>
    <row r="57" spans="1:4" ht="45" customHeight="1" x14ac:dyDescent="0.2">
      <c r="A57" s="102"/>
      <c r="B57" s="102"/>
      <c r="C57" s="102"/>
      <c r="D57" s="102"/>
    </row>
    <row r="58" spans="1:4" ht="45" customHeight="1" x14ac:dyDescent="0.2">
      <c r="A58" s="102"/>
      <c r="B58" s="102"/>
      <c r="C58" s="102"/>
      <c r="D58" s="102"/>
    </row>
    <row r="59" spans="1:4" ht="45" customHeight="1" x14ac:dyDescent="0.2">
      <c r="A59" s="102"/>
      <c r="B59" s="102"/>
      <c r="C59" s="102"/>
      <c r="D59" s="102"/>
    </row>
    <row r="60" spans="1:4" ht="45" customHeight="1" x14ac:dyDescent="0.2">
      <c r="A60" s="102"/>
      <c r="B60" s="102"/>
      <c r="C60" s="102"/>
      <c r="D60" s="102"/>
    </row>
    <row r="61" spans="1:4" ht="45" customHeight="1" x14ac:dyDescent="0.2">
      <c r="A61" s="102"/>
      <c r="B61" s="102"/>
      <c r="C61" s="102"/>
      <c r="D61" s="102"/>
    </row>
    <row r="62" spans="1:4" ht="45" customHeight="1" x14ac:dyDescent="0.2">
      <c r="A62" s="102"/>
      <c r="B62" s="102"/>
      <c r="C62" s="102"/>
      <c r="D62" s="102"/>
    </row>
    <row r="63" spans="1:4" ht="45" customHeight="1" x14ac:dyDescent="0.2">
      <c r="A63" s="102"/>
      <c r="B63" s="102"/>
      <c r="C63" s="102"/>
      <c r="D63" s="102"/>
    </row>
    <row r="64" spans="1:4" ht="45" customHeight="1" x14ac:dyDescent="0.2">
      <c r="A64" s="102"/>
      <c r="B64" s="102"/>
      <c r="C64" s="102"/>
      <c r="D64" s="102"/>
    </row>
    <row r="65" spans="1:4" ht="45" customHeight="1" x14ac:dyDescent="0.2">
      <c r="A65" s="102"/>
      <c r="B65" s="102"/>
      <c r="C65" s="102"/>
      <c r="D65" s="102"/>
    </row>
    <row r="66" spans="1:4" ht="45" customHeight="1" x14ac:dyDescent="0.2">
      <c r="A66" s="102"/>
      <c r="B66" s="102"/>
      <c r="C66" s="102"/>
      <c r="D66" s="102"/>
    </row>
    <row r="67" spans="1:4" ht="45" customHeight="1" x14ac:dyDescent="0.2">
      <c r="A67" s="102"/>
      <c r="B67" s="102"/>
      <c r="C67" s="102"/>
      <c r="D67" s="102"/>
    </row>
    <row r="68" spans="1:4" ht="45" customHeight="1" x14ac:dyDescent="0.2">
      <c r="A68" s="102"/>
      <c r="B68" s="102"/>
      <c r="C68" s="102"/>
      <c r="D68" s="102"/>
    </row>
    <row r="69" spans="1:4" ht="45" customHeight="1" x14ac:dyDescent="0.2">
      <c r="A69" s="102"/>
      <c r="B69" s="102"/>
      <c r="C69" s="102"/>
      <c r="D69" s="102"/>
    </row>
    <row r="70" spans="1:4" ht="45" customHeight="1" x14ac:dyDescent="0.2">
      <c r="A70" s="102"/>
      <c r="B70" s="102"/>
      <c r="C70" s="102"/>
      <c r="D70" s="102"/>
    </row>
    <row r="71" spans="1:4" ht="45" customHeight="1" x14ac:dyDescent="0.2">
      <c r="A71" s="102"/>
      <c r="B71" s="102"/>
      <c r="C71" s="102"/>
      <c r="D71" s="102"/>
    </row>
    <row r="72" spans="1:4" ht="45" customHeight="1" x14ac:dyDescent="0.2">
      <c r="A72" s="102"/>
      <c r="B72" s="102"/>
      <c r="C72" s="102"/>
      <c r="D72" s="102"/>
    </row>
    <row r="73" spans="1:4" ht="45" customHeight="1" x14ac:dyDescent="0.2">
      <c r="A73" s="102"/>
      <c r="B73" s="102"/>
      <c r="C73" s="102"/>
      <c r="D73" s="102"/>
    </row>
    <row r="74" spans="1:4" ht="45" customHeight="1" x14ac:dyDescent="0.2">
      <c r="A74" s="102"/>
      <c r="B74" s="102"/>
      <c r="C74" s="102"/>
      <c r="D74" s="102"/>
    </row>
    <row r="75" spans="1:4" ht="45" customHeight="1" x14ac:dyDescent="0.2">
      <c r="A75" s="102"/>
      <c r="B75" s="102"/>
      <c r="C75" s="102"/>
      <c r="D75" s="102"/>
    </row>
    <row r="76" spans="1:4" ht="45" customHeight="1" x14ac:dyDescent="0.2">
      <c r="A76" s="102"/>
      <c r="B76" s="102"/>
      <c r="C76" s="102"/>
      <c r="D76" s="102"/>
    </row>
    <row r="77" spans="1:4" ht="45" customHeight="1" x14ac:dyDescent="0.2">
      <c r="A77" s="102"/>
      <c r="B77" s="102"/>
      <c r="C77" s="102"/>
      <c r="D77" s="102"/>
    </row>
    <row r="78" spans="1:4" ht="45" customHeight="1" x14ac:dyDescent="0.2">
      <c r="A78" s="102"/>
      <c r="B78" s="102"/>
      <c r="C78" s="102"/>
      <c r="D78" s="102"/>
    </row>
    <row r="79" spans="1:4" ht="45" customHeight="1" x14ac:dyDescent="0.2">
      <c r="A79" s="102"/>
      <c r="B79" s="102"/>
      <c r="C79" s="102"/>
      <c r="D79" s="102"/>
    </row>
    <row r="80" spans="1:4" ht="45" customHeight="1" x14ac:dyDescent="0.2">
      <c r="A80" s="102"/>
      <c r="B80" s="102"/>
      <c r="C80" s="102"/>
      <c r="D80" s="102"/>
    </row>
    <row r="81" spans="1:4" ht="45" customHeight="1" x14ac:dyDescent="0.2">
      <c r="A81" s="102"/>
      <c r="B81" s="102"/>
      <c r="C81" s="102"/>
      <c r="D81" s="102"/>
    </row>
    <row r="82" spans="1:4" ht="45" customHeight="1" x14ac:dyDescent="0.2">
      <c r="A82" s="102"/>
      <c r="B82" s="102"/>
      <c r="C82" s="102"/>
      <c r="D82" s="102"/>
    </row>
    <row r="83" spans="1:4" ht="45" customHeight="1" x14ac:dyDescent="0.2">
      <c r="A83" s="102"/>
      <c r="B83" s="102"/>
      <c r="C83" s="102"/>
      <c r="D83" s="102"/>
    </row>
    <row r="84" spans="1:4" ht="45" customHeight="1" x14ac:dyDescent="0.2">
      <c r="A84" s="102"/>
      <c r="B84" s="102"/>
      <c r="C84" s="102"/>
      <c r="D84" s="102"/>
    </row>
    <row r="85" spans="1:4" ht="45" customHeight="1" x14ac:dyDescent="0.2">
      <c r="A85" s="102"/>
      <c r="B85" s="102"/>
      <c r="C85" s="102"/>
      <c r="D85" s="102"/>
    </row>
    <row r="86" spans="1:4" ht="45" customHeight="1" x14ac:dyDescent="0.2">
      <c r="A86" s="102"/>
      <c r="B86" s="102"/>
      <c r="C86" s="102"/>
      <c r="D86" s="102"/>
    </row>
    <row r="87" spans="1:4" ht="45" customHeight="1" x14ac:dyDescent="0.2">
      <c r="A87" s="102"/>
      <c r="B87" s="102"/>
      <c r="C87" s="102"/>
      <c r="D87" s="102"/>
    </row>
    <row r="88" spans="1:4" ht="45" customHeight="1" x14ac:dyDescent="0.2">
      <c r="A88" s="102"/>
      <c r="B88" s="102"/>
      <c r="C88" s="102"/>
      <c r="D88" s="102"/>
    </row>
    <row r="89" spans="1:4" ht="45" customHeight="1" x14ac:dyDescent="0.2">
      <c r="A89" s="102"/>
      <c r="B89" s="102"/>
      <c r="C89" s="102"/>
      <c r="D89" s="102"/>
    </row>
    <row r="90" spans="1:4" ht="45" customHeight="1" x14ac:dyDescent="0.2">
      <c r="A90" s="102"/>
      <c r="B90" s="102"/>
      <c r="C90" s="102"/>
      <c r="D90" s="102"/>
    </row>
    <row r="91" spans="1:4" ht="45" customHeight="1" x14ac:dyDescent="0.2">
      <c r="A91" s="102"/>
      <c r="B91" s="102"/>
      <c r="C91" s="102"/>
      <c r="D91" s="102"/>
    </row>
    <row r="92" spans="1:4" ht="45" customHeight="1" x14ac:dyDescent="0.2">
      <c r="A92" s="102"/>
      <c r="B92" s="102"/>
      <c r="C92" s="102"/>
      <c r="D92" s="102"/>
    </row>
    <row r="93" spans="1:4" ht="45" customHeight="1" x14ac:dyDescent="0.2">
      <c r="A93" s="102"/>
      <c r="B93" s="102"/>
      <c r="C93" s="102"/>
      <c r="D93" s="102"/>
    </row>
    <row r="94" spans="1:4" ht="45" customHeight="1" x14ac:dyDescent="0.2">
      <c r="A94" s="102"/>
      <c r="B94" s="102"/>
      <c r="C94" s="102"/>
      <c r="D94" s="102"/>
    </row>
    <row r="95" spans="1:4" ht="45" customHeight="1" x14ac:dyDescent="0.2">
      <c r="A95" s="102"/>
      <c r="B95" s="102"/>
      <c r="C95" s="102"/>
      <c r="D95" s="102"/>
    </row>
    <row r="96" spans="1:4" ht="45" customHeight="1" x14ac:dyDescent="0.2">
      <c r="A96" s="102"/>
      <c r="B96" s="102"/>
      <c r="C96" s="102"/>
      <c r="D96" s="102"/>
    </row>
    <row r="97" spans="1:4" ht="45" customHeight="1" x14ac:dyDescent="0.2">
      <c r="A97" s="102"/>
      <c r="B97" s="102"/>
      <c r="C97" s="102"/>
      <c r="D97" s="102"/>
    </row>
    <row r="98" spans="1:4" ht="45" customHeight="1" x14ac:dyDescent="0.2">
      <c r="A98" s="102"/>
      <c r="B98" s="102"/>
      <c r="C98" s="102"/>
      <c r="D98" s="102"/>
    </row>
    <row r="99" spans="1:4" ht="45" customHeight="1" x14ac:dyDescent="0.2">
      <c r="A99" s="102"/>
      <c r="B99" s="102"/>
      <c r="C99" s="102"/>
      <c r="D99" s="102"/>
    </row>
    <row r="100" spans="1:4" ht="45" customHeight="1" x14ac:dyDescent="0.2">
      <c r="A100" s="102"/>
      <c r="B100" s="102"/>
      <c r="C100" s="102"/>
      <c r="D100" s="102"/>
    </row>
    <row r="101" spans="1:4" ht="45" customHeight="1" x14ac:dyDescent="0.2">
      <c r="A101" s="102"/>
      <c r="B101" s="102"/>
      <c r="C101" s="102"/>
      <c r="D101" s="102"/>
    </row>
    <row r="102" spans="1:4" ht="45" customHeight="1" x14ac:dyDescent="0.2">
      <c r="A102" s="102"/>
      <c r="B102" s="102"/>
      <c r="C102" s="102"/>
      <c r="D102" s="102"/>
    </row>
    <row r="103" spans="1:4" ht="45" customHeight="1" x14ac:dyDescent="0.2">
      <c r="A103" s="102"/>
      <c r="B103" s="102"/>
      <c r="C103" s="102"/>
      <c r="D103" s="102"/>
    </row>
    <row r="104" spans="1:4" ht="45" customHeight="1" x14ac:dyDescent="0.2">
      <c r="A104" s="102"/>
      <c r="B104" s="102"/>
      <c r="C104" s="102"/>
      <c r="D104" s="102"/>
    </row>
    <row r="105" spans="1:4" ht="45" customHeight="1" x14ac:dyDescent="0.2">
      <c r="A105" s="102"/>
      <c r="B105" s="102"/>
      <c r="C105" s="102"/>
      <c r="D105" s="102"/>
    </row>
    <row r="106" spans="1:4" ht="45" customHeight="1" x14ac:dyDescent="0.2">
      <c r="A106" s="102"/>
      <c r="B106" s="102"/>
      <c r="C106" s="102"/>
      <c r="D106" s="102"/>
    </row>
    <row r="107" spans="1:4" ht="45" customHeight="1" x14ac:dyDescent="0.2">
      <c r="A107" s="102"/>
      <c r="B107" s="102"/>
      <c r="C107" s="102"/>
      <c r="D107" s="102"/>
    </row>
    <row r="108" spans="1:4" ht="45" customHeight="1" x14ac:dyDescent="0.2">
      <c r="A108" s="102"/>
      <c r="B108" s="102"/>
      <c r="C108" s="102"/>
      <c r="D108" s="102"/>
    </row>
    <row r="109" spans="1:4" ht="45" customHeight="1" x14ac:dyDescent="0.2">
      <c r="A109" s="102"/>
      <c r="B109" s="102"/>
      <c r="C109" s="102"/>
      <c r="D109" s="102"/>
    </row>
    <row r="110" spans="1:4" ht="45" customHeight="1" x14ac:dyDescent="0.2">
      <c r="A110" s="102"/>
      <c r="B110" s="102"/>
      <c r="C110" s="102"/>
      <c r="D110" s="102"/>
    </row>
  </sheetData>
  <mergeCells count="92">
    <mergeCell ref="E8:H8"/>
    <mergeCell ref="E9:H9"/>
    <mergeCell ref="B10:D10"/>
    <mergeCell ref="E10:H10"/>
    <mergeCell ref="W10:X10"/>
    <mergeCell ref="M10:P10"/>
    <mergeCell ref="Q10:T10"/>
    <mergeCell ref="W5:X6"/>
    <mergeCell ref="W7:X7"/>
    <mergeCell ref="W8:X8"/>
    <mergeCell ref="W9:X9"/>
    <mergeCell ref="U16:V16"/>
    <mergeCell ref="U5:V6"/>
    <mergeCell ref="U7:V7"/>
    <mergeCell ref="U8:V8"/>
    <mergeCell ref="U9:V9"/>
    <mergeCell ref="U10:V10"/>
    <mergeCell ref="U14:V14"/>
    <mergeCell ref="W14:X14"/>
    <mergeCell ref="U17:V17"/>
    <mergeCell ref="U18:V18"/>
    <mergeCell ref="W11:X11"/>
    <mergeCell ref="W12:X12"/>
    <mergeCell ref="W13:X13"/>
    <mergeCell ref="W15:X15"/>
    <mergeCell ref="W16:X16"/>
    <mergeCell ref="W17:X17"/>
    <mergeCell ref="W18:X18"/>
    <mergeCell ref="U11:V11"/>
    <mergeCell ref="U12:V12"/>
    <mergeCell ref="U13:V13"/>
    <mergeCell ref="U15:V15"/>
    <mergeCell ref="B16:D16"/>
    <mergeCell ref="E16:H16"/>
    <mergeCell ref="B17:D17"/>
    <mergeCell ref="E17:H17"/>
    <mergeCell ref="M5:T5"/>
    <mergeCell ref="E5:H6"/>
    <mergeCell ref="I5:L6"/>
    <mergeCell ref="M6:P6"/>
    <mergeCell ref="Q6:T6"/>
    <mergeCell ref="B5:D6"/>
    <mergeCell ref="B7:D7"/>
    <mergeCell ref="E7:H7"/>
    <mergeCell ref="B12:D12"/>
    <mergeCell ref="E12:H12"/>
    <mergeCell ref="B8:D8"/>
    <mergeCell ref="B9:D9"/>
    <mergeCell ref="B13:D13"/>
    <mergeCell ref="E13:H13"/>
    <mergeCell ref="B15:D15"/>
    <mergeCell ref="E15:H15"/>
    <mergeCell ref="I10:L10"/>
    <mergeCell ref="B11:D11"/>
    <mergeCell ref="E11:H11"/>
    <mergeCell ref="I11:L11"/>
    <mergeCell ref="B14:D14"/>
    <mergeCell ref="E14:H14"/>
    <mergeCell ref="I14:L14"/>
    <mergeCell ref="M11:P11"/>
    <mergeCell ref="Q11:T11"/>
    <mergeCell ref="E18:H18"/>
    <mergeCell ref="B18:D18"/>
    <mergeCell ref="I7:L7"/>
    <mergeCell ref="M7:P7"/>
    <mergeCell ref="Q7:T7"/>
    <mergeCell ref="I8:L8"/>
    <mergeCell ref="M8:P8"/>
    <mergeCell ref="Q8:T8"/>
    <mergeCell ref="I9:L9"/>
    <mergeCell ref="M9:P9"/>
    <mergeCell ref="Q9:T9"/>
    <mergeCell ref="I15:L15"/>
    <mergeCell ref="M15:P15"/>
    <mergeCell ref="Q15:T15"/>
    <mergeCell ref="I16:L16"/>
    <mergeCell ref="M16:P16"/>
    <mergeCell ref="Q16:T16"/>
    <mergeCell ref="I12:L12"/>
    <mergeCell ref="M12:P12"/>
    <mergeCell ref="Q12:T12"/>
    <mergeCell ref="I13:L13"/>
    <mergeCell ref="M13:P13"/>
    <mergeCell ref="Q13:T13"/>
    <mergeCell ref="M14:P14"/>
    <mergeCell ref="Q14:T14"/>
    <mergeCell ref="I17:L17"/>
    <mergeCell ref="M17:P17"/>
    <mergeCell ref="Q17:T17"/>
    <mergeCell ref="I18:L18"/>
    <mergeCell ref="M18:P18"/>
    <mergeCell ref="Q18:T18"/>
  </mergeCells>
  <phoneticPr fontId="2"/>
  <pageMargins left="0.78740157480314965" right="0.39370078740157483" top="0.59055118110236227" bottom="0.59055118110236227" header="0.51181102362204722" footer="0.51181102362204722"/>
  <pageSetup paperSize="9" fitToWidth="0" orientation="portrait" r:id="rId1"/>
  <headerFooter scaleWithDoc="0" alignWithMargins="0"/>
  <rowBreaks count="1" manualBreakCount="1">
    <brk id="18" max="2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view="pageBreakPreview" zoomScaleNormal="100" zoomScaleSheetLayoutView="100" workbookViewId="0">
      <selection activeCell="J16" sqref="J16"/>
    </sheetView>
  </sheetViews>
  <sheetFormatPr defaultColWidth="3.77734375" defaultRowHeight="22.5" customHeight="1" x14ac:dyDescent="0.2"/>
  <cols>
    <col min="1" max="1" width="3.77734375" style="110"/>
    <col min="2" max="9" width="5.33203125" style="110" customWidth="1"/>
    <col min="10" max="13" width="8.77734375" style="110" customWidth="1"/>
    <col min="14" max="16384" width="3.77734375" style="110"/>
  </cols>
  <sheetData>
    <row r="1" spans="1:13" ht="22.5" customHeight="1" x14ac:dyDescent="0.2">
      <c r="A1" s="115" t="s">
        <v>923</v>
      </c>
      <c r="B1" s="116" t="s">
        <v>922</v>
      </c>
    </row>
    <row r="2" spans="1:13" ht="22.5" customHeight="1" x14ac:dyDescent="0.2">
      <c r="A2" s="6"/>
    </row>
    <row r="3" spans="1:13" ht="22.5" customHeight="1" x14ac:dyDescent="0.2">
      <c r="A3" s="6"/>
      <c r="B3" s="6" t="s">
        <v>12</v>
      </c>
      <c r="C3" s="6"/>
      <c r="M3" s="112" t="s">
        <v>963</v>
      </c>
    </row>
    <row r="4" spans="1:13" ht="22.5" customHeight="1" x14ac:dyDescent="0.2">
      <c r="A4" s="6"/>
      <c r="B4" s="462" t="s">
        <v>578</v>
      </c>
      <c r="C4" s="1288"/>
      <c r="D4" s="1288"/>
      <c r="E4" s="1288"/>
      <c r="F4" s="1288"/>
      <c r="G4" s="1288"/>
      <c r="H4" s="1288"/>
      <c r="I4" s="1289"/>
      <c r="J4" s="440" t="s">
        <v>1069</v>
      </c>
      <c r="K4" s="440"/>
      <c r="L4" s="440"/>
      <c r="M4" s="442"/>
    </row>
    <row r="5" spans="1:13" ht="22.5" customHeight="1" x14ac:dyDescent="0.2">
      <c r="B5" s="619" t="s">
        <v>13</v>
      </c>
      <c r="C5" s="620"/>
      <c r="D5" s="620"/>
      <c r="E5" s="620"/>
      <c r="F5" s="620"/>
      <c r="G5" s="620"/>
      <c r="H5" s="620"/>
      <c r="I5" s="621"/>
      <c r="J5" s="1286">
        <v>0</v>
      </c>
      <c r="K5" s="1286"/>
      <c r="L5" s="1286"/>
      <c r="M5" s="1287"/>
    </row>
    <row r="6" spans="1:13" ht="22.5" customHeight="1" x14ac:dyDescent="0.2">
      <c r="B6" s="402" t="s">
        <v>14</v>
      </c>
      <c r="C6" s="625"/>
      <c r="D6" s="625"/>
      <c r="E6" s="625"/>
      <c r="F6" s="625"/>
      <c r="G6" s="625"/>
      <c r="H6" s="625"/>
      <c r="I6" s="626"/>
      <c r="J6" s="1280">
        <v>0</v>
      </c>
      <c r="K6" s="1280"/>
      <c r="L6" s="1280"/>
      <c r="M6" s="1281"/>
    </row>
    <row r="7" spans="1:13" ht="22.5" customHeight="1" x14ac:dyDescent="0.2">
      <c r="B7" s="402" t="s">
        <v>15</v>
      </c>
      <c r="C7" s="625"/>
      <c r="D7" s="625"/>
      <c r="E7" s="625"/>
      <c r="F7" s="625"/>
      <c r="G7" s="625"/>
      <c r="H7" s="625"/>
      <c r="I7" s="626"/>
      <c r="J7" s="1280">
        <v>10</v>
      </c>
      <c r="K7" s="1280"/>
      <c r="L7" s="1280"/>
      <c r="M7" s="1281"/>
    </row>
    <row r="8" spans="1:13" ht="22.5" customHeight="1" x14ac:dyDescent="0.2">
      <c r="B8" s="402" t="s">
        <v>16</v>
      </c>
      <c r="C8" s="625"/>
      <c r="D8" s="625"/>
      <c r="E8" s="625"/>
      <c r="F8" s="625"/>
      <c r="G8" s="625"/>
      <c r="H8" s="625"/>
      <c r="I8" s="626"/>
      <c r="J8" s="1280">
        <v>1</v>
      </c>
      <c r="K8" s="1280"/>
      <c r="L8" s="1280"/>
      <c r="M8" s="1281"/>
    </row>
    <row r="9" spans="1:13" ht="22.5" customHeight="1" x14ac:dyDescent="0.2">
      <c r="B9" s="402" t="s">
        <v>17</v>
      </c>
      <c r="C9" s="625"/>
      <c r="D9" s="625"/>
      <c r="E9" s="625"/>
      <c r="F9" s="625"/>
      <c r="G9" s="625"/>
      <c r="H9" s="625"/>
      <c r="I9" s="626"/>
      <c r="J9" s="1280">
        <v>4</v>
      </c>
      <c r="K9" s="1280"/>
      <c r="L9" s="1280"/>
      <c r="M9" s="1281"/>
    </row>
    <row r="10" spans="1:13" ht="22.5" customHeight="1" x14ac:dyDescent="0.2">
      <c r="B10" s="1027" t="s">
        <v>18</v>
      </c>
      <c r="C10" s="637"/>
      <c r="D10" s="637"/>
      <c r="E10" s="637"/>
      <c r="F10" s="637"/>
      <c r="G10" s="637"/>
      <c r="H10" s="637"/>
      <c r="I10" s="638"/>
      <c r="J10" s="1282">
        <v>0</v>
      </c>
      <c r="K10" s="1282"/>
      <c r="L10" s="1282"/>
      <c r="M10" s="1283"/>
    </row>
    <row r="11" spans="1:13" ht="22.5" customHeight="1" x14ac:dyDescent="0.2">
      <c r="B11" s="439" t="s">
        <v>218</v>
      </c>
      <c r="C11" s="440"/>
      <c r="D11" s="440"/>
      <c r="E11" s="440"/>
      <c r="F11" s="440"/>
      <c r="G11" s="440"/>
      <c r="H11" s="440"/>
      <c r="I11" s="442"/>
      <c r="J11" s="1284">
        <f>SUM(J5:M10)</f>
        <v>15</v>
      </c>
      <c r="K11" s="1284"/>
      <c r="L11" s="1284"/>
      <c r="M11" s="1285"/>
    </row>
    <row r="13" spans="1:13" ht="22.5" customHeight="1" x14ac:dyDescent="0.2">
      <c r="A13" s="6"/>
      <c r="B13" s="6"/>
    </row>
    <row r="14" spans="1:13" ht="22.5" customHeight="1" x14ac:dyDescent="0.2">
      <c r="A14" s="6"/>
      <c r="B14" s="6"/>
    </row>
    <row r="15" spans="1:13" ht="22.5" customHeight="1" x14ac:dyDescent="0.2">
      <c r="A15" s="6"/>
      <c r="B15" s="6"/>
    </row>
    <row r="16" spans="1:13" ht="22.5" customHeight="1" x14ac:dyDescent="0.2">
      <c r="A16" s="6"/>
      <c r="B16" s="6"/>
    </row>
    <row r="17" spans="1:2" ht="22.5" customHeight="1" x14ac:dyDescent="0.2">
      <c r="A17" s="6"/>
      <c r="B17" s="6"/>
    </row>
    <row r="18" spans="1:2" ht="22.5" customHeight="1" x14ac:dyDescent="0.2">
      <c r="A18" s="6"/>
      <c r="B18" s="6"/>
    </row>
    <row r="19" spans="1:2" ht="22.5" customHeight="1" x14ac:dyDescent="0.2">
      <c r="A19" s="6"/>
      <c r="B19" s="6"/>
    </row>
    <row r="20" spans="1:2" ht="22.5" customHeight="1" x14ac:dyDescent="0.2">
      <c r="A20" s="6"/>
      <c r="B20" s="6"/>
    </row>
    <row r="21" spans="1:2" ht="22.5" customHeight="1" x14ac:dyDescent="0.2">
      <c r="A21" s="6"/>
      <c r="B21" s="6"/>
    </row>
    <row r="22" spans="1:2" ht="22.5" customHeight="1" x14ac:dyDescent="0.2">
      <c r="A22" s="6"/>
      <c r="B22" s="6"/>
    </row>
    <row r="23" spans="1:2" ht="22.5" customHeight="1" x14ac:dyDescent="0.2">
      <c r="A23" s="6"/>
      <c r="B23" s="6"/>
    </row>
    <row r="24" spans="1:2" ht="22.5" customHeight="1" x14ac:dyDescent="0.2">
      <c r="A24" s="6"/>
      <c r="B24" s="6"/>
    </row>
    <row r="25" spans="1:2" ht="22.5" customHeight="1" x14ac:dyDescent="0.2">
      <c r="A25" s="6"/>
      <c r="B25" s="6"/>
    </row>
    <row r="26" spans="1:2" ht="22.5" customHeight="1" x14ac:dyDescent="0.2">
      <c r="A26" s="6"/>
      <c r="B26" s="6"/>
    </row>
    <row r="27" spans="1:2" ht="22.5" customHeight="1" x14ac:dyDescent="0.2">
      <c r="A27" s="6"/>
      <c r="B27" s="6"/>
    </row>
    <row r="28" spans="1:2" ht="22.5" customHeight="1" x14ac:dyDescent="0.2">
      <c r="A28" s="6"/>
      <c r="B28" s="6"/>
    </row>
    <row r="29" spans="1:2" ht="22.5" customHeight="1" x14ac:dyDescent="0.2">
      <c r="A29" s="6"/>
      <c r="B29" s="6"/>
    </row>
    <row r="30" spans="1:2" ht="22.5" customHeight="1" x14ac:dyDescent="0.2">
      <c r="A30" s="6"/>
      <c r="B30" s="6"/>
    </row>
    <row r="31" spans="1:2" ht="22.5" customHeight="1" x14ac:dyDescent="0.2">
      <c r="A31" s="6"/>
      <c r="B31" s="6"/>
    </row>
    <row r="32" spans="1:2" ht="22.5" customHeight="1" x14ac:dyDescent="0.2">
      <c r="A32" s="6"/>
      <c r="B32" s="6"/>
    </row>
    <row r="33" spans="1:2" ht="22.5" customHeight="1" x14ac:dyDescent="0.2">
      <c r="A33" s="6"/>
      <c r="B33" s="6"/>
    </row>
    <row r="34" spans="1:2" ht="22.5" customHeight="1" x14ac:dyDescent="0.2">
      <c r="A34" s="6"/>
      <c r="B34" s="6"/>
    </row>
    <row r="35" spans="1:2" ht="22.5" customHeight="1" x14ac:dyDescent="0.2">
      <c r="A35" s="6"/>
      <c r="B35" s="6"/>
    </row>
    <row r="36" spans="1:2" ht="22.5" customHeight="1" x14ac:dyDescent="0.2">
      <c r="A36" s="6"/>
      <c r="B36" s="6"/>
    </row>
    <row r="37" spans="1:2" ht="22.5" customHeight="1" x14ac:dyDescent="0.2">
      <c r="A37" s="6"/>
      <c r="B37" s="6"/>
    </row>
    <row r="38" spans="1:2" ht="22.5" customHeight="1" x14ac:dyDescent="0.2">
      <c r="A38" s="6"/>
      <c r="B38" s="6"/>
    </row>
    <row r="39" spans="1:2" ht="22.5" customHeight="1" x14ac:dyDescent="0.2">
      <c r="A39" s="6"/>
      <c r="B39" s="6"/>
    </row>
    <row r="40" spans="1:2" ht="22.5" customHeight="1" x14ac:dyDescent="0.2">
      <c r="A40" s="6"/>
      <c r="B40" s="6"/>
    </row>
    <row r="41" spans="1:2" ht="22.5" customHeight="1" x14ac:dyDescent="0.2">
      <c r="A41" s="6"/>
      <c r="B41" s="6"/>
    </row>
    <row r="42" spans="1:2" ht="22.5" customHeight="1" x14ac:dyDescent="0.2">
      <c r="A42" s="6"/>
      <c r="B42" s="6"/>
    </row>
    <row r="43" spans="1:2" ht="22.5" customHeight="1" x14ac:dyDescent="0.2">
      <c r="A43" s="6"/>
      <c r="B43" s="6"/>
    </row>
    <row r="44" spans="1:2" ht="22.5" customHeight="1" x14ac:dyDescent="0.2">
      <c r="A44" s="6"/>
      <c r="B44" s="6"/>
    </row>
    <row r="45" spans="1:2" ht="22.5" customHeight="1" x14ac:dyDescent="0.2">
      <c r="A45" s="6"/>
      <c r="B45" s="6"/>
    </row>
    <row r="46" spans="1:2" ht="22.5" customHeight="1" x14ac:dyDescent="0.2">
      <c r="A46" s="6"/>
      <c r="B46" s="6"/>
    </row>
    <row r="47" spans="1:2" ht="22.5" customHeight="1" x14ac:dyDescent="0.2">
      <c r="A47" s="6"/>
      <c r="B47" s="6"/>
    </row>
    <row r="48" spans="1:2" ht="22.5" customHeight="1" x14ac:dyDescent="0.2">
      <c r="A48" s="6"/>
      <c r="B48" s="6"/>
    </row>
    <row r="49" spans="1:2" ht="22.5" customHeight="1" x14ac:dyDescent="0.2">
      <c r="A49" s="6"/>
      <c r="B49" s="6"/>
    </row>
    <row r="50" spans="1:2" ht="22.5" customHeight="1" x14ac:dyDescent="0.2">
      <c r="A50" s="6"/>
      <c r="B50" s="6"/>
    </row>
    <row r="51" spans="1:2" ht="22.5" customHeight="1" x14ac:dyDescent="0.2">
      <c r="A51" s="6"/>
      <c r="B51" s="6"/>
    </row>
    <row r="52" spans="1:2" ht="22.5" customHeight="1" x14ac:dyDescent="0.2">
      <c r="A52" s="6"/>
      <c r="B52" s="6"/>
    </row>
    <row r="53" spans="1:2" ht="22.5" customHeight="1" x14ac:dyDescent="0.2">
      <c r="A53" s="6"/>
      <c r="B53" s="6"/>
    </row>
    <row r="54" spans="1:2" ht="22.5" customHeight="1" x14ac:dyDescent="0.2">
      <c r="A54" s="6"/>
      <c r="B54" s="6"/>
    </row>
    <row r="55" spans="1:2" ht="22.5" customHeight="1" x14ac:dyDescent="0.2">
      <c r="A55" s="6"/>
      <c r="B55" s="6"/>
    </row>
    <row r="56" spans="1:2" ht="22.5" customHeight="1" x14ac:dyDescent="0.2">
      <c r="A56" s="6"/>
      <c r="B56" s="6"/>
    </row>
    <row r="57" spans="1:2" ht="22.5" customHeight="1" x14ac:dyDescent="0.2">
      <c r="A57" s="6"/>
      <c r="B57" s="6"/>
    </row>
    <row r="58" spans="1:2" ht="22.5" customHeight="1" x14ac:dyDescent="0.2">
      <c r="A58" s="6"/>
      <c r="B58" s="6"/>
    </row>
    <row r="59" spans="1:2" ht="22.5" customHeight="1" x14ac:dyDescent="0.2">
      <c r="A59" s="6"/>
      <c r="B59" s="6"/>
    </row>
    <row r="60" spans="1:2" ht="22.5" customHeight="1" x14ac:dyDescent="0.2">
      <c r="A60" s="6"/>
      <c r="B60" s="6"/>
    </row>
    <row r="61" spans="1:2" ht="22.5" customHeight="1" x14ac:dyDescent="0.2">
      <c r="A61" s="6"/>
      <c r="B61" s="6"/>
    </row>
    <row r="62" spans="1:2" ht="22.5" customHeight="1" x14ac:dyDescent="0.2">
      <c r="A62" s="6"/>
      <c r="B62" s="6"/>
    </row>
    <row r="63" spans="1:2" ht="22.5" customHeight="1" x14ac:dyDescent="0.2">
      <c r="A63" s="6"/>
      <c r="B63" s="6"/>
    </row>
    <row r="64" spans="1:2" ht="22.5" customHeight="1" x14ac:dyDescent="0.2">
      <c r="A64" s="6"/>
      <c r="B64" s="6"/>
    </row>
    <row r="65" spans="1:2" ht="22.5" customHeight="1" x14ac:dyDescent="0.2">
      <c r="A65" s="6"/>
      <c r="B65" s="6"/>
    </row>
    <row r="66" spans="1:2" ht="22.5" customHeight="1" x14ac:dyDescent="0.2">
      <c r="A66" s="6"/>
      <c r="B66" s="6"/>
    </row>
    <row r="67" spans="1:2" ht="22.5" customHeight="1" x14ac:dyDescent="0.2">
      <c r="A67" s="6"/>
      <c r="B67" s="6"/>
    </row>
  </sheetData>
  <mergeCells count="16">
    <mergeCell ref="B9:I9"/>
    <mergeCell ref="B10:I10"/>
    <mergeCell ref="B11:I11"/>
    <mergeCell ref="B4:I4"/>
    <mergeCell ref="B5:I5"/>
    <mergeCell ref="B6:I6"/>
    <mergeCell ref="B7:I7"/>
    <mergeCell ref="B8:I8"/>
    <mergeCell ref="J9:M9"/>
    <mergeCell ref="J10:M10"/>
    <mergeCell ref="J11:M11"/>
    <mergeCell ref="J4:M4"/>
    <mergeCell ref="J5:M5"/>
    <mergeCell ref="J6:M6"/>
    <mergeCell ref="J7:M7"/>
    <mergeCell ref="J8:M8"/>
  </mergeCells>
  <phoneticPr fontId="2"/>
  <pageMargins left="0.39370078740157483" right="0.78740157480314965" top="0.59055118110236227" bottom="0.59055118110236227" header="0.51181102362204722" footer="0.51181102362204722"/>
  <pageSetup paperSize="9" fitToHeight="0" orientation="portrait" blackAndWhite="1" cellComments="asDisplayed"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view="pageBreakPreview" zoomScaleNormal="100" zoomScaleSheetLayoutView="100" workbookViewId="0">
      <selection sqref="A1:X1"/>
    </sheetView>
  </sheetViews>
  <sheetFormatPr defaultColWidth="3.77734375" defaultRowHeight="22.5" customHeight="1" x14ac:dyDescent="0.2"/>
  <cols>
    <col min="1" max="16384" width="3.77734375" style="9"/>
  </cols>
  <sheetData>
    <row r="1" spans="1:24" ht="23.4" x14ac:dyDescent="0.2">
      <c r="A1" s="393" t="s">
        <v>447</v>
      </c>
      <c r="B1" s="393"/>
      <c r="C1" s="393"/>
      <c r="D1" s="393"/>
      <c r="E1" s="393"/>
      <c r="F1" s="393"/>
      <c r="G1" s="393"/>
      <c r="H1" s="393"/>
      <c r="I1" s="393"/>
      <c r="J1" s="393"/>
      <c r="K1" s="393"/>
      <c r="L1" s="393"/>
      <c r="M1" s="393"/>
      <c r="N1" s="393"/>
      <c r="O1" s="393"/>
      <c r="P1" s="393"/>
      <c r="Q1" s="393"/>
      <c r="R1" s="393"/>
      <c r="S1" s="393"/>
      <c r="T1" s="393"/>
      <c r="U1" s="393"/>
      <c r="V1" s="393"/>
      <c r="W1" s="393"/>
      <c r="X1" s="393"/>
    </row>
    <row r="2" spans="1:24" ht="22.5" customHeight="1" x14ac:dyDescent="0.2">
      <c r="A2" s="91" t="s">
        <v>527</v>
      </c>
      <c r="B2" s="15" t="s">
        <v>531</v>
      </c>
      <c r="C2" s="10"/>
    </row>
    <row r="3" spans="1:24" ht="101.25" customHeight="1" x14ac:dyDescent="0.2">
      <c r="B3" s="394" t="s">
        <v>925</v>
      </c>
      <c r="C3" s="394"/>
      <c r="D3" s="394"/>
      <c r="E3" s="394"/>
      <c r="F3" s="394"/>
      <c r="G3" s="394"/>
      <c r="H3" s="394"/>
      <c r="I3" s="394"/>
      <c r="J3" s="394"/>
      <c r="K3" s="394"/>
      <c r="L3" s="394"/>
      <c r="M3" s="394"/>
      <c r="N3" s="394"/>
      <c r="O3" s="394"/>
      <c r="P3" s="394"/>
      <c r="Q3" s="394"/>
      <c r="R3" s="394"/>
      <c r="S3" s="394"/>
      <c r="T3" s="394"/>
      <c r="U3" s="394"/>
      <c r="V3" s="394"/>
      <c r="W3" s="394"/>
      <c r="X3" s="394"/>
    </row>
    <row r="4" spans="1:24" ht="22.5" customHeight="1" x14ac:dyDescent="0.2">
      <c r="B4" s="395" t="s">
        <v>37</v>
      </c>
      <c r="C4" s="395"/>
      <c r="D4" s="395"/>
      <c r="E4" s="395"/>
      <c r="F4" s="395"/>
      <c r="G4" s="395"/>
      <c r="H4" s="395"/>
      <c r="I4" s="395"/>
      <c r="J4" s="395"/>
      <c r="K4" s="395"/>
      <c r="L4" s="395"/>
      <c r="M4" s="395"/>
      <c r="N4" s="395"/>
      <c r="O4" s="395"/>
      <c r="P4" s="395"/>
      <c r="Q4" s="395"/>
      <c r="R4" s="395"/>
      <c r="S4" s="395"/>
      <c r="T4" s="395"/>
      <c r="U4" s="395"/>
      <c r="V4" s="395"/>
      <c r="W4" s="395"/>
      <c r="X4" s="395"/>
    </row>
    <row r="5" spans="1:24" ht="22.5" customHeight="1" x14ac:dyDescent="0.2">
      <c r="B5" s="395" t="s">
        <v>38</v>
      </c>
      <c r="C5" s="395"/>
      <c r="D5" s="395"/>
      <c r="E5" s="395"/>
      <c r="F5" s="395"/>
      <c r="G5" s="395"/>
      <c r="H5" s="395"/>
      <c r="I5" s="395"/>
      <c r="J5" s="395"/>
      <c r="K5" s="395"/>
      <c r="L5" s="395"/>
      <c r="M5" s="395"/>
      <c r="N5" s="395"/>
      <c r="O5" s="395"/>
      <c r="P5" s="395"/>
      <c r="Q5" s="395"/>
      <c r="R5" s="395"/>
      <c r="S5" s="395"/>
      <c r="T5" s="395"/>
      <c r="U5" s="395"/>
      <c r="V5" s="395"/>
      <c r="W5" s="395"/>
      <c r="X5" s="395"/>
    </row>
    <row r="6" spans="1:24" ht="22.5" customHeight="1" x14ac:dyDescent="0.2">
      <c r="B6" s="395" t="s">
        <v>39</v>
      </c>
      <c r="C6" s="395"/>
      <c r="D6" s="395"/>
      <c r="E6" s="395"/>
      <c r="F6" s="395"/>
      <c r="G6" s="395"/>
      <c r="H6" s="395"/>
      <c r="I6" s="395"/>
      <c r="J6" s="395"/>
      <c r="K6" s="395"/>
      <c r="L6" s="395"/>
      <c r="M6" s="395"/>
      <c r="N6" s="395"/>
      <c r="O6" s="395"/>
      <c r="P6" s="395"/>
      <c r="Q6" s="395"/>
      <c r="R6" s="395"/>
      <c r="S6" s="395"/>
      <c r="T6" s="395"/>
      <c r="U6" s="395"/>
      <c r="V6" s="395"/>
      <c r="W6" s="395"/>
      <c r="X6" s="395"/>
    </row>
    <row r="7" spans="1:24" ht="22.5" customHeight="1" x14ac:dyDescent="0.2">
      <c r="B7" s="395" t="s">
        <v>40</v>
      </c>
      <c r="C7" s="395"/>
      <c r="D7" s="395"/>
      <c r="E7" s="395"/>
      <c r="F7" s="395"/>
      <c r="G7" s="395"/>
      <c r="H7" s="395"/>
      <c r="I7" s="395"/>
      <c r="J7" s="395"/>
      <c r="K7" s="395"/>
      <c r="L7" s="395"/>
      <c r="M7" s="395"/>
      <c r="N7" s="395"/>
      <c r="O7" s="395"/>
      <c r="P7" s="395"/>
      <c r="Q7" s="395"/>
      <c r="R7" s="395"/>
      <c r="S7" s="395"/>
      <c r="T7" s="395"/>
      <c r="U7" s="395"/>
      <c r="V7" s="395"/>
      <c r="W7" s="395"/>
      <c r="X7" s="395"/>
    </row>
    <row r="8" spans="1:24" ht="22.5" customHeight="1" x14ac:dyDescent="0.2">
      <c r="B8" s="395" t="s">
        <v>41</v>
      </c>
      <c r="C8" s="395"/>
      <c r="D8" s="395"/>
      <c r="E8" s="395"/>
      <c r="F8" s="395"/>
      <c r="G8" s="395"/>
      <c r="H8" s="395"/>
      <c r="I8" s="395"/>
      <c r="J8" s="395"/>
      <c r="K8" s="395"/>
      <c r="L8" s="395"/>
      <c r="M8" s="395"/>
      <c r="N8" s="395"/>
      <c r="O8" s="395"/>
      <c r="P8" s="395"/>
      <c r="Q8" s="395"/>
      <c r="R8" s="395"/>
      <c r="S8" s="395"/>
      <c r="T8" s="395"/>
      <c r="U8" s="395"/>
      <c r="V8" s="395"/>
      <c r="W8" s="395"/>
      <c r="X8" s="395"/>
    </row>
    <row r="9" spans="1:24" ht="22.5" customHeight="1" x14ac:dyDescent="0.2">
      <c r="B9" s="395" t="s">
        <v>53</v>
      </c>
      <c r="C9" s="395"/>
      <c r="D9" s="395"/>
      <c r="E9" s="395"/>
      <c r="F9" s="395"/>
      <c r="G9" s="395"/>
      <c r="H9" s="395"/>
      <c r="I9" s="395"/>
      <c r="J9" s="395"/>
      <c r="K9" s="395"/>
      <c r="L9" s="395"/>
      <c r="M9" s="395"/>
      <c r="N9" s="395"/>
      <c r="O9" s="395"/>
      <c r="P9" s="395"/>
      <c r="Q9" s="395"/>
      <c r="R9" s="395"/>
      <c r="S9" s="395"/>
      <c r="T9" s="395"/>
      <c r="U9" s="395"/>
      <c r="V9" s="395"/>
      <c r="W9" s="395"/>
      <c r="X9" s="395"/>
    </row>
    <row r="10" spans="1:24" ht="22.5" customHeight="1" x14ac:dyDescent="0.2">
      <c r="B10" s="395" t="s">
        <v>42</v>
      </c>
      <c r="C10" s="395"/>
      <c r="D10" s="395"/>
      <c r="E10" s="395"/>
      <c r="F10" s="395"/>
      <c r="G10" s="395"/>
      <c r="H10" s="395"/>
      <c r="I10" s="395"/>
      <c r="J10" s="395"/>
      <c r="K10" s="395"/>
      <c r="L10" s="395"/>
      <c r="M10" s="395"/>
      <c r="N10" s="395"/>
      <c r="O10" s="395"/>
      <c r="P10" s="395"/>
      <c r="Q10" s="395"/>
      <c r="R10" s="395"/>
      <c r="S10" s="395"/>
      <c r="T10" s="395"/>
      <c r="U10" s="395"/>
      <c r="V10" s="395"/>
      <c r="W10" s="395"/>
      <c r="X10" s="395"/>
    </row>
    <row r="11" spans="1:24" ht="22.5" customHeight="1" x14ac:dyDescent="0.2">
      <c r="B11" s="395" t="s">
        <v>43</v>
      </c>
      <c r="C11" s="395"/>
      <c r="D11" s="395"/>
      <c r="E11" s="395"/>
      <c r="F11" s="395"/>
      <c r="G11" s="395"/>
      <c r="H11" s="395"/>
      <c r="I11" s="395"/>
      <c r="J11" s="395"/>
      <c r="K11" s="395"/>
      <c r="L11" s="395"/>
      <c r="M11" s="395"/>
      <c r="N11" s="395"/>
      <c r="O11" s="395"/>
      <c r="P11" s="395"/>
      <c r="Q11" s="395"/>
      <c r="R11" s="395"/>
      <c r="S11" s="395"/>
      <c r="T11" s="395"/>
      <c r="U11" s="395"/>
      <c r="V11" s="395"/>
      <c r="W11" s="395"/>
      <c r="X11" s="395"/>
    </row>
    <row r="12" spans="1:24" ht="22.5" customHeight="1" x14ac:dyDescent="0.2">
      <c r="B12" s="395" t="s">
        <v>44</v>
      </c>
      <c r="C12" s="395"/>
      <c r="D12" s="395"/>
      <c r="E12" s="395"/>
      <c r="F12" s="395"/>
      <c r="G12" s="395"/>
      <c r="H12" s="395"/>
      <c r="I12" s="395"/>
      <c r="J12" s="395"/>
      <c r="K12" s="395"/>
      <c r="L12" s="395"/>
      <c r="M12" s="395"/>
      <c r="N12" s="395"/>
      <c r="O12" s="395"/>
      <c r="P12" s="395"/>
      <c r="Q12" s="395"/>
      <c r="R12" s="395"/>
      <c r="S12" s="395"/>
      <c r="T12" s="395"/>
      <c r="U12" s="395"/>
      <c r="V12" s="395"/>
      <c r="W12" s="395"/>
      <c r="X12" s="395"/>
    </row>
    <row r="13" spans="1:24" ht="22.5" customHeight="1" x14ac:dyDescent="0.2">
      <c r="B13" s="395" t="s">
        <v>45</v>
      </c>
      <c r="C13" s="395"/>
      <c r="D13" s="395"/>
      <c r="E13" s="395"/>
      <c r="F13" s="395"/>
      <c r="G13" s="395"/>
      <c r="H13" s="395"/>
      <c r="I13" s="395"/>
      <c r="J13" s="395"/>
      <c r="K13" s="395"/>
      <c r="L13" s="395"/>
      <c r="M13" s="395"/>
      <c r="N13" s="395"/>
      <c r="O13" s="395"/>
      <c r="P13" s="395"/>
      <c r="Q13" s="395"/>
      <c r="R13" s="395"/>
      <c r="S13" s="395"/>
      <c r="T13" s="395"/>
      <c r="U13" s="395"/>
      <c r="V13" s="395"/>
      <c r="W13" s="395"/>
      <c r="X13" s="395"/>
    </row>
    <row r="14" spans="1:24" ht="22.5" customHeight="1" x14ac:dyDescent="0.2">
      <c r="B14" s="395" t="s">
        <v>46</v>
      </c>
      <c r="C14" s="395"/>
      <c r="D14" s="395"/>
      <c r="E14" s="395"/>
      <c r="F14" s="395"/>
      <c r="G14" s="395"/>
      <c r="H14" s="395"/>
      <c r="I14" s="395"/>
      <c r="J14" s="395"/>
      <c r="K14" s="395"/>
      <c r="L14" s="395"/>
      <c r="M14" s="395"/>
      <c r="N14" s="395"/>
      <c r="O14" s="395"/>
      <c r="P14" s="395"/>
      <c r="Q14" s="395"/>
      <c r="R14" s="395"/>
      <c r="S14" s="395"/>
      <c r="T14" s="395"/>
      <c r="U14" s="395"/>
      <c r="V14" s="395"/>
      <c r="W14" s="395"/>
      <c r="X14" s="395"/>
    </row>
    <row r="15" spans="1:24" ht="22.5" customHeight="1" x14ac:dyDescent="0.2">
      <c r="B15" s="395" t="s">
        <v>47</v>
      </c>
      <c r="C15" s="395"/>
      <c r="D15" s="395"/>
      <c r="E15" s="395"/>
      <c r="F15" s="395"/>
      <c r="G15" s="395"/>
      <c r="H15" s="395"/>
      <c r="I15" s="395"/>
      <c r="J15" s="395"/>
      <c r="K15" s="395"/>
      <c r="L15" s="395"/>
      <c r="M15" s="395"/>
      <c r="N15" s="395"/>
      <c r="O15" s="395"/>
      <c r="P15" s="395"/>
      <c r="Q15" s="395"/>
      <c r="R15" s="395"/>
      <c r="S15" s="395"/>
      <c r="T15" s="395"/>
      <c r="U15" s="395"/>
      <c r="V15" s="395"/>
      <c r="W15" s="395"/>
      <c r="X15" s="395"/>
    </row>
    <row r="16" spans="1:24" ht="22.5" customHeight="1" x14ac:dyDescent="0.2">
      <c r="B16" s="395" t="s">
        <v>48</v>
      </c>
      <c r="C16" s="395"/>
      <c r="D16" s="395"/>
      <c r="E16" s="395"/>
      <c r="F16" s="395"/>
      <c r="G16" s="395"/>
      <c r="H16" s="395"/>
      <c r="I16" s="395"/>
      <c r="J16" s="395"/>
      <c r="K16" s="395"/>
      <c r="L16" s="395"/>
      <c r="M16" s="395"/>
      <c r="N16" s="395"/>
      <c r="O16" s="395"/>
      <c r="P16" s="395"/>
      <c r="Q16" s="395"/>
      <c r="R16" s="395"/>
      <c r="S16" s="395"/>
      <c r="T16" s="395"/>
      <c r="U16" s="395"/>
      <c r="V16" s="395"/>
      <c r="W16" s="395"/>
      <c r="X16" s="395"/>
    </row>
    <row r="17" spans="1:24" ht="22.5" customHeight="1" x14ac:dyDescent="0.2">
      <c r="B17" s="395" t="s">
        <v>49</v>
      </c>
      <c r="C17" s="395"/>
      <c r="D17" s="395"/>
      <c r="E17" s="395"/>
      <c r="F17" s="395"/>
      <c r="G17" s="395"/>
      <c r="H17" s="395"/>
      <c r="I17" s="395"/>
      <c r="J17" s="395"/>
      <c r="K17" s="395"/>
      <c r="L17" s="395"/>
      <c r="M17" s="395"/>
      <c r="N17" s="395"/>
      <c r="O17" s="395"/>
      <c r="P17" s="395"/>
      <c r="Q17" s="395"/>
      <c r="R17" s="395"/>
      <c r="S17" s="395"/>
      <c r="T17" s="395"/>
      <c r="U17" s="395"/>
      <c r="V17" s="395"/>
      <c r="W17" s="395"/>
      <c r="X17" s="395"/>
    </row>
    <row r="18" spans="1:24" ht="22.5" customHeight="1" x14ac:dyDescent="0.2">
      <c r="B18" s="395" t="s">
        <v>318</v>
      </c>
      <c r="C18" s="395"/>
      <c r="D18" s="395"/>
      <c r="E18" s="395"/>
      <c r="F18" s="395"/>
      <c r="G18" s="395"/>
      <c r="H18" s="395"/>
      <c r="I18" s="395"/>
      <c r="J18" s="395"/>
      <c r="K18" s="395"/>
      <c r="L18" s="395"/>
      <c r="M18" s="395"/>
      <c r="N18" s="395"/>
      <c r="O18" s="395"/>
      <c r="P18" s="395"/>
      <c r="Q18" s="395"/>
      <c r="R18" s="395"/>
      <c r="S18" s="395"/>
      <c r="T18" s="395"/>
      <c r="U18" s="395"/>
      <c r="V18" s="395"/>
      <c r="W18" s="395"/>
      <c r="X18" s="395"/>
    </row>
    <row r="19" spans="1:24" ht="22.5" customHeight="1" x14ac:dyDescent="0.2">
      <c r="B19" s="395" t="s">
        <v>50</v>
      </c>
      <c r="C19" s="395"/>
      <c r="D19" s="395"/>
      <c r="E19" s="395"/>
      <c r="F19" s="395"/>
      <c r="G19" s="395"/>
      <c r="H19" s="395"/>
      <c r="I19" s="395"/>
      <c r="J19" s="395"/>
      <c r="K19" s="395"/>
      <c r="L19" s="395"/>
      <c r="M19" s="395"/>
      <c r="N19" s="395"/>
      <c r="O19" s="395"/>
      <c r="P19" s="395"/>
      <c r="Q19" s="395"/>
      <c r="R19" s="395"/>
      <c r="S19" s="395"/>
      <c r="T19" s="395"/>
      <c r="U19" s="395"/>
      <c r="V19" s="395"/>
      <c r="W19" s="395"/>
      <c r="X19" s="395"/>
    </row>
    <row r="20" spans="1:24" ht="22.5" customHeight="1" x14ac:dyDescent="0.2">
      <c r="B20" s="395" t="s">
        <v>51</v>
      </c>
      <c r="C20" s="395"/>
      <c r="D20" s="395"/>
      <c r="E20" s="395"/>
      <c r="F20" s="395"/>
      <c r="G20" s="395"/>
      <c r="H20" s="395"/>
      <c r="I20" s="395"/>
      <c r="J20" s="395"/>
      <c r="K20" s="395"/>
      <c r="L20" s="395"/>
      <c r="M20" s="395"/>
      <c r="N20" s="395"/>
      <c r="O20" s="395"/>
      <c r="P20" s="395"/>
      <c r="Q20" s="395"/>
      <c r="R20" s="395"/>
      <c r="S20" s="395"/>
      <c r="T20" s="395"/>
      <c r="U20" s="395"/>
      <c r="V20" s="395"/>
      <c r="W20" s="395"/>
      <c r="X20" s="395"/>
    </row>
    <row r="21" spans="1:24" ht="22.5" customHeight="1" x14ac:dyDescent="0.2">
      <c r="B21" s="395" t="s">
        <v>54</v>
      </c>
      <c r="C21" s="395"/>
      <c r="D21" s="395"/>
      <c r="E21" s="395"/>
      <c r="F21" s="395"/>
      <c r="G21" s="395"/>
      <c r="H21" s="395"/>
      <c r="I21" s="395"/>
      <c r="J21" s="395"/>
      <c r="K21" s="395"/>
      <c r="L21" s="395"/>
      <c r="M21" s="395"/>
      <c r="N21" s="395"/>
      <c r="O21" s="395"/>
      <c r="P21" s="395"/>
      <c r="Q21" s="395"/>
      <c r="R21" s="395"/>
      <c r="S21" s="395"/>
      <c r="T21" s="395"/>
      <c r="U21" s="395"/>
      <c r="V21" s="395"/>
      <c r="W21" s="395"/>
      <c r="X21" s="395"/>
    </row>
    <row r="22" spans="1:24" ht="22.5" customHeight="1" x14ac:dyDescent="0.2">
      <c r="B22" s="395" t="s">
        <v>926</v>
      </c>
      <c r="C22" s="395"/>
      <c r="D22" s="395"/>
      <c r="E22" s="395"/>
      <c r="F22" s="395"/>
      <c r="G22" s="395"/>
      <c r="H22" s="395"/>
      <c r="I22" s="395"/>
      <c r="J22" s="395"/>
      <c r="K22" s="395"/>
      <c r="L22" s="395"/>
      <c r="M22" s="395"/>
      <c r="N22" s="395"/>
      <c r="O22" s="395"/>
      <c r="P22" s="395"/>
      <c r="Q22" s="395"/>
      <c r="R22" s="395"/>
      <c r="S22" s="395"/>
      <c r="T22" s="395"/>
      <c r="U22" s="395"/>
      <c r="V22" s="395"/>
      <c r="W22" s="395"/>
      <c r="X22" s="395"/>
    </row>
    <row r="23" spans="1:24" ht="22.5" customHeight="1" x14ac:dyDescent="0.2">
      <c r="B23" s="395" t="s">
        <v>52</v>
      </c>
      <c r="C23" s="395"/>
      <c r="D23" s="395"/>
      <c r="E23" s="395"/>
      <c r="F23" s="395"/>
      <c r="G23" s="395"/>
      <c r="H23" s="395"/>
      <c r="I23" s="395"/>
      <c r="J23" s="395"/>
      <c r="K23" s="395"/>
      <c r="L23" s="395"/>
      <c r="M23" s="395"/>
      <c r="N23" s="395"/>
      <c r="O23" s="395"/>
      <c r="P23" s="395"/>
      <c r="Q23" s="395"/>
      <c r="R23" s="395"/>
      <c r="S23" s="395"/>
      <c r="T23" s="395"/>
      <c r="U23" s="395"/>
      <c r="V23" s="395"/>
      <c r="W23" s="395"/>
      <c r="X23" s="395"/>
    </row>
    <row r="24" spans="1:24" ht="33.75" customHeight="1" x14ac:dyDescent="0.2">
      <c r="B24" s="394" t="s">
        <v>464</v>
      </c>
      <c r="C24" s="395"/>
      <c r="D24" s="395"/>
      <c r="E24" s="395"/>
      <c r="F24" s="395"/>
      <c r="G24" s="395"/>
      <c r="H24" s="395"/>
      <c r="I24" s="395"/>
      <c r="J24" s="395"/>
      <c r="K24" s="395"/>
      <c r="L24" s="395"/>
      <c r="M24" s="395"/>
      <c r="N24" s="395"/>
      <c r="O24" s="395"/>
      <c r="P24" s="395"/>
      <c r="Q24" s="395"/>
      <c r="R24" s="395"/>
      <c r="S24" s="395"/>
      <c r="T24" s="395"/>
      <c r="U24" s="395"/>
      <c r="V24" s="395"/>
      <c r="W24" s="395"/>
      <c r="X24" s="395"/>
    </row>
    <row r="25" spans="1:24" ht="33.75" customHeight="1" x14ac:dyDescent="0.2">
      <c r="B25" s="394" t="s">
        <v>927</v>
      </c>
      <c r="C25" s="395"/>
      <c r="D25" s="395"/>
      <c r="E25" s="395"/>
      <c r="F25" s="395"/>
      <c r="G25" s="395"/>
      <c r="H25" s="395"/>
      <c r="I25" s="395"/>
      <c r="J25" s="395"/>
      <c r="K25" s="395"/>
      <c r="L25" s="395"/>
      <c r="M25" s="395"/>
      <c r="N25" s="395"/>
      <c r="O25" s="395"/>
      <c r="P25" s="395"/>
      <c r="Q25" s="395"/>
      <c r="R25" s="395"/>
      <c r="S25" s="395"/>
      <c r="T25" s="395"/>
      <c r="U25" s="395"/>
      <c r="V25" s="395"/>
      <c r="W25" s="395"/>
      <c r="X25" s="395"/>
    </row>
    <row r="26" spans="1:24" ht="22.5" customHeight="1" x14ac:dyDescent="0.2">
      <c r="B26" s="395" t="s">
        <v>291</v>
      </c>
      <c r="C26" s="395"/>
      <c r="D26" s="395"/>
      <c r="E26" s="395"/>
      <c r="F26" s="395"/>
      <c r="G26" s="395"/>
      <c r="H26" s="395"/>
      <c r="I26" s="395"/>
      <c r="J26" s="395"/>
      <c r="K26" s="395"/>
      <c r="L26" s="395"/>
      <c r="M26" s="395"/>
      <c r="N26" s="395"/>
      <c r="O26" s="395"/>
      <c r="P26" s="395"/>
      <c r="Q26" s="395"/>
      <c r="R26" s="395"/>
      <c r="S26" s="395"/>
      <c r="T26" s="395"/>
      <c r="U26" s="395"/>
      <c r="V26" s="395"/>
      <c r="W26" s="395"/>
      <c r="X26" s="395"/>
    </row>
    <row r="27" spans="1:24" ht="22.5" customHeight="1" x14ac:dyDescent="0.2">
      <c r="B27" s="395" t="s">
        <v>448</v>
      </c>
      <c r="C27" s="395"/>
      <c r="D27" s="395"/>
      <c r="E27" s="395"/>
      <c r="F27" s="395"/>
      <c r="G27" s="395"/>
      <c r="H27" s="395"/>
      <c r="I27" s="395"/>
      <c r="J27" s="395"/>
      <c r="K27" s="395"/>
      <c r="L27" s="395"/>
      <c r="M27" s="395"/>
      <c r="N27" s="395"/>
      <c r="O27" s="395"/>
      <c r="P27" s="395"/>
      <c r="Q27" s="395"/>
      <c r="R27" s="395"/>
      <c r="S27" s="395"/>
      <c r="T27" s="395"/>
      <c r="U27" s="395"/>
      <c r="V27" s="395"/>
      <c r="W27" s="395"/>
      <c r="X27" s="395"/>
    </row>
    <row r="28" spans="1:24" ht="22.5" customHeight="1" x14ac:dyDescent="0.2">
      <c r="B28" s="395" t="s">
        <v>928</v>
      </c>
      <c r="C28" s="395"/>
      <c r="D28" s="395"/>
      <c r="E28" s="395"/>
      <c r="F28" s="395"/>
      <c r="G28" s="395"/>
      <c r="H28" s="395"/>
      <c r="I28" s="395"/>
      <c r="J28" s="395"/>
      <c r="K28" s="395"/>
      <c r="L28" s="395"/>
      <c r="M28" s="395"/>
      <c r="N28" s="395"/>
      <c r="O28" s="395"/>
      <c r="P28" s="395"/>
      <c r="Q28" s="395"/>
      <c r="R28" s="395"/>
      <c r="S28" s="395"/>
      <c r="T28" s="395"/>
      <c r="U28" s="395"/>
      <c r="V28" s="395"/>
      <c r="W28" s="395"/>
      <c r="X28" s="395"/>
    </row>
    <row r="29" spans="1:24" ht="22.5" customHeight="1" x14ac:dyDescent="0.2">
      <c r="B29" s="11"/>
    </row>
    <row r="30" spans="1:24" ht="22.5" customHeight="1" x14ac:dyDescent="0.2">
      <c r="A30" s="91" t="s">
        <v>529</v>
      </c>
      <c r="B30" s="17" t="s">
        <v>532</v>
      </c>
      <c r="C30" s="16"/>
    </row>
    <row r="31" spans="1:24" ht="22.5" customHeight="1" x14ac:dyDescent="0.2">
      <c r="B31" s="400" t="s">
        <v>322</v>
      </c>
      <c r="C31" s="396"/>
      <c r="D31" s="396"/>
      <c r="E31" s="396"/>
      <c r="F31" s="396"/>
      <c r="G31" s="396"/>
      <c r="H31" s="396"/>
      <c r="I31" s="396"/>
      <c r="J31" s="396" t="s">
        <v>321</v>
      </c>
      <c r="K31" s="396"/>
      <c r="L31" s="396"/>
      <c r="M31" s="396"/>
      <c r="N31" s="396"/>
      <c r="O31" s="396"/>
      <c r="P31" s="396"/>
      <c r="Q31" s="396"/>
      <c r="R31" s="396"/>
      <c r="S31" s="396"/>
      <c r="T31" s="396"/>
      <c r="U31" s="396"/>
      <c r="V31" s="396"/>
      <c r="W31" s="397"/>
    </row>
    <row r="32" spans="1:24" ht="22.5" customHeight="1" x14ac:dyDescent="0.2">
      <c r="B32" s="401" t="s">
        <v>320</v>
      </c>
      <c r="C32" s="398"/>
      <c r="D32" s="398"/>
      <c r="E32" s="398"/>
      <c r="F32" s="398"/>
      <c r="G32" s="398"/>
      <c r="H32" s="398"/>
      <c r="I32" s="398"/>
      <c r="J32" s="398" t="s">
        <v>929</v>
      </c>
      <c r="K32" s="398"/>
      <c r="L32" s="398"/>
      <c r="M32" s="398"/>
      <c r="N32" s="398"/>
      <c r="O32" s="398"/>
      <c r="P32" s="398"/>
      <c r="Q32" s="398"/>
      <c r="R32" s="398"/>
      <c r="S32" s="398"/>
      <c r="T32" s="398"/>
      <c r="U32" s="398"/>
      <c r="V32" s="398"/>
      <c r="W32" s="399"/>
    </row>
    <row r="46" spans="4:4" ht="22.5" customHeight="1" x14ac:dyDescent="0.2">
      <c r="D46" s="4"/>
    </row>
  </sheetData>
  <mergeCells count="31">
    <mergeCell ref="J31:W31"/>
    <mergeCell ref="J32:W32"/>
    <mergeCell ref="B25:X25"/>
    <mergeCell ref="B26:X26"/>
    <mergeCell ref="B31:I31"/>
    <mergeCell ref="B32:I32"/>
    <mergeCell ref="B28:X28"/>
    <mergeCell ref="B20:X20"/>
    <mergeCell ref="B21:X21"/>
    <mergeCell ref="B22:X22"/>
    <mergeCell ref="B23:X23"/>
    <mergeCell ref="B8:X8"/>
    <mergeCell ref="B9:X9"/>
    <mergeCell ref="B17:X17"/>
    <mergeCell ref="B18:X18"/>
    <mergeCell ref="A1:X1"/>
    <mergeCell ref="B24:X24"/>
    <mergeCell ref="B27:X27"/>
    <mergeCell ref="B3:X3"/>
    <mergeCell ref="B4:X4"/>
    <mergeCell ref="B5:X5"/>
    <mergeCell ref="B6:X6"/>
    <mergeCell ref="B7:X7"/>
    <mergeCell ref="B19:X19"/>
    <mergeCell ref="B10:X10"/>
    <mergeCell ref="B11:X11"/>
    <mergeCell ref="B12:X12"/>
    <mergeCell ref="B13:X13"/>
    <mergeCell ref="B14:X14"/>
    <mergeCell ref="B15:X15"/>
    <mergeCell ref="B16:X16"/>
  </mergeCells>
  <phoneticPr fontId="2"/>
  <printOptions horizontalCentered="1"/>
  <pageMargins left="0.78740157480314965" right="0.39370078740157483" top="0.59055118110236227" bottom="0.59055118110236227" header="0.51181102362204722" footer="0.39370078740157483"/>
  <pageSetup paperSize="9" scale="99"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BreakPreview" zoomScaleNormal="100" zoomScaleSheetLayoutView="100" workbookViewId="0"/>
  </sheetViews>
  <sheetFormatPr defaultColWidth="9" defaultRowHeight="22.5" customHeight="1" x14ac:dyDescent="0.2"/>
  <cols>
    <col min="1" max="1" width="3.77734375" style="3" customWidth="1"/>
    <col min="2" max="2" width="13.77734375" style="3" customWidth="1"/>
    <col min="3" max="3" width="36.6640625" style="3" customWidth="1"/>
    <col min="4" max="4" width="25.6640625" style="3" customWidth="1"/>
    <col min="5" max="5" width="11.88671875" style="3" customWidth="1"/>
    <col min="6" max="6" width="13.88671875" style="3" customWidth="1"/>
    <col min="7" max="7" width="9" style="3"/>
    <col min="8" max="8" width="9.109375" style="3" customWidth="1"/>
    <col min="9" max="16384" width="9" style="3"/>
  </cols>
  <sheetData>
    <row r="1" spans="1:6" ht="22.5" customHeight="1" x14ac:dyDescent="0.2">
      <c r="A1" s="91" t="s">
        <v>530</v>
      </c>
      <c r="B1" s="15" t="s">
        <v>533</v>
      </c>
    </row>
    <row r="2" spans="1:6" ht="22.5" customHeight="1" x14ac:dyDescent="0.2">
      <c r="B2" s="394" t="s">
        <v>450</v>
      </c>
      <c r="C2" s="394"/>
      <c r="D2" s="394"/>
      <c r="E2" s="394"/>
      <c r="F2" s="158"/>
    </row>
    <row r="3" spans="1:6" ht="22.5" customHeight="1" x14ac:dyDescent="0.2">
      <c r="B3" s="394"/>
      <c r="C3" s="394"/>
      <c r="D3" s="394"/>
      <c r="E3" s="394"/>
      <c r="F3" s="158"/>
    </row>
    <row r="4" spans="1:6" ht="22.5" customHeight="1" x14ac:dyDescent="0.2">
      <c r="B4" s="394"/>
      <c r="C4" s="394"/>
      <c r="D4" s="394"/>
      <c r="E4" s="394"/>
      <c r="F4" s="158"/>
    </row>
    <row r="5" spans="1:6" ht="30" customHeight="1" x14ac:dyDescent="0.2">
      <c r="B5" s="132" t="s">
        <v>972</v>
      </c>
      <c r="C5" s="132"/>
      <c r="D5" s="132"/>
      <c r="E5" s="132"/>
      <c r="F5" s="197"/>
    </row>
    <row r="6" spans="1:6" ht="30" customHeight="1" x14ac:dyDescent="0.2">
      <c r="B6" s="140" t="s">
        <v>55</v>
      </c>
      <c r="C6" s="141" t="s">
        <v>56</v>
      </c>
      <c r="D6" s="141" t="s">
        <v>57</v>
      </c>
      <c r="E6" s="142" t="s">
        <v>58</v>
      </c>
      <c r="F6" s="89"/>
    </row>
    <row r="7" spans="1:6" ht="30" customHeight="1" x14ac:dyDescent="0.2">
      <c r="B7" s="400" t="s">
        <v>59</v>
      </c>
      <c r="C7" s="92" t="s">
        <v>60</v>
      </c>
      <c r="D7" s="92" t="s">
        <v>79</v>
      </c>
      <c r="E7" s="133" t="s">
        <v>61</v>
      </c>
      <c r="F7" s="89"/>
    </row>
    <row r="8" spans="1:6" ht="30" customHeight="1" x14ac:dyDescent="0.2">
      <c r="B8" s="402"/>
      <c r="C8" s="139" t="s">
        <v>80</v>
      </c>
      <c r="D8" s="139" t="s">
        <v>81</v>
      </c>
      <c r="E8" s="151" t="s">
        <v>965</v>
      </c>
      <c r="F8" s="89"/>
    </row>
    <row r="9" spans="1:6" ht="30" customHeight="1" x14ac:dyDescent="0.2">
      <c r="B9" s="401"/>
      <c r="C9" s="143" t="s">
        <v>62</v>
      </c>
      <c r="D9" s="143" t="s">
        <v>63</v>
      </c>
      <c r="E9" s="134" t="s">
        <v>930</v>
      </c>
      <c r="F9" s="89"/>
    </row>
    <row r="10" spans="1:6" ht="30" customHeight="1" x14ac:dyDescent="0.2">
      <c r="B10" s="400" t="s">
        <v>534</v>
      </c>
      <c r="C10" s="92" t="s">
        <v>64</v>
      </c>
      <c r="D10" s="92" t="s">
        <v>82</v>
      </c>
      <c r="E10" s="133" t="s">
        <v>966</v>
      </c>
      <c r="F10" s="89"/>
    </row>
    <row r="11" spans="1:6" ht="30" customHeight="1" x14ac:dyDescent="0.2">
      <c r="B11" s="402"/>
      <c r="C11" s="139" t="s">
        <v>80</v>
      </c>
      <c r="D11" s="139" t="s">
        <v>83</v>
      </c>
      <c r="E11" s="151" t="s">
        <v>966</v>
      </c>
      <c r="F11" s="89"/>
    </row>
    <row r="12" spans="1:6" ht="30" customHeight="1" x14ac:dyDescent="0.2">
      <c r="B12" s="402"/>
      <c r="C12" s="139" t="s">
        <v>65</v>
      </c>
      <c r="D12" s="139" t="s">
        <v>66</v>
      </c>
      <c r="E12" s="151" t="s">
        <v>67</v>
      </c>
      <c r="F12" s="89"/>
    </row>
    <row r="13" spans="1:6" ht="30" customHeight="1" x14ac:dyDescent="0.2">
      <c r="B13" s="402"/>
      <c r="C13" s="139" t="s">
        <v>68</v>
      </c>
      <c r="D13" s="139" t="s">
        <v>69</v>
      </c>
      <c r="E13" s="151" t="s">
        <v>968</v>
      </c>
      <c r="F13" s="89"/>
    </row>
    <row r="14" spans="1:6" ht="30" customHeight="1" x14ac:dyDescent="0.2">
      <c r="B14" s="402"/>
      <c r="C14" s="139" t="s">
        <v>80</v>
      </c>
      <c r="D14" s="138" t="s">
        <v>1049</v>
      </c>
      <c r="E14" s="151" t="s">
        <v>67</v>
      </c>
      <c r="F14" s="89"/>
    </row>
    <row r="15" spans="1:6" ht="30" customHeight="1" x14ac:dyDescent="0.2">
      <c r="B15" s="402"/>
      <c r="C15" s="139" t="s">
        <v>80</v>
      </c>
      <c r="D15" s="139" t="s">
        <v>70</v>
      </c>
      <c r="E15" s="151" t="s">
        <v>967</v>
      </c>
      <c r="F15" s="89"/>
    </row>
    <row r="16" spans="1:6" ht="30" customHeight="1" x14ac:dyDescent="0.2">
      <c r="B16" s="401"/>
      <c r="C16" s="143" t="s">
        <v>80</v>
      </c>
      <c r="D16" s="143" t="s">
        <v>71</v>
      </c>
      <c r="E16" s="134" t="s">
        <v>968</v>
      </c>
      <c r="F16" s="89"/>
    </row>
    <row r="17" spans="2:6" ht="30" customHeight="1" x14ac:dyDescent="0.2">
      <c r="B17" s="402" t="s">
        <v>1144</v>
      </c>
      <c r="C17" s="229" t="s">
        <v>73</v>
      </c>
      <c r="D17" s="229" t="s">
        <v>84</v>
      </c>
      <c r="E17" s="228" t="s">
        <v>965</v>
      </c>
      <c r="F17" s="89"/>
    </row>
    <row r="18" spans="2:6" ht="30" customHeight="1" x14ac:dyDescent="0.2">
      <c r="B18" s="402"/>
      <c r="C18" s="229" t="s">
        <v>80</v>
      </c>
      <c r="D18" s="229" t="s">
        <v>85</v>
      </c>
      <c r="E18" s="228" t="s">
        <v>965</v>
      </c>
      <c r="F18" s="89"/>
    </row>
    <row r="19" spans="2:6" ht="30" customHeight="1" x14ac:dyDescent="0.2">
      <c r="B19" s="402"/>
      <c r="C19" s="229" t="s">
        <v>80</v>
      </c>
      <c r="D19" s="229" t="s">
        <v>86</v>
      </c>
      <c r="E19" s="228" t="s">
        <v>964</v>
      </c>
      <c r="F19" s="89"/>
    </row>
    <row r="20" spans="2:6" ht="30" customHeight="1" x14ac:dyDescent="0.2">
      <c r="B20" s="402"/>
      <c r="C20" s="229" t="s">
        <v>80</v>
      </c>
      <c r="D20" s="229" t="s">
        <v>87</v>
      </c>
      <c r="E20" s="228" t="s">
        <v>964</v>
      </c>
      <c r="F20" s="89"/>
    </row>
    <row r="21" spans="2:6" ht="30" customHeight="1" x14ac:dyDescent="0.2">
      <c r="B21" s="402"/>
      <c r="C21" s="229" t="s">
        <v>80</v>
      </c>
      <c r="D21" s="229" t="s">
        <v>88</v>
      </c>
      <c r="E21" s="228" t="s">
        <v>969</v>
      </c>
      <c r="F21" s="89"/>
    </row>
    <row r="22" spans="2:6" ht="30" customHeight="1" x14ac:dyDescent="0.2">
      <c r="B22" s="402"/>
      <c r="C22" s="229" t="s">
        <v>80</v>
      </c>
      <c r="D22" s="229" t="s">
        <v>89</v>
      </c>
      <c r="E22" s="228" t="s">
        <v>965</v>
      </c>
      <c r="F22" s="89"/>
    </row>
    <row r="23" spans="2:6" ht="30" customHeight="1" x14ac:dyDescent="0.2">
      <c r="B23" s="402"/>
      <c r="C23" s="229" t="s">
        <v>74</v>
      </c>
      <c r="D23" s="229" t="s">
        <v>88</v>
      </c>
      <c r="E23" s="228" t="s">
        <v>970</v>
      </c>
      <c r="F23" s="89"/>
    </row>
    <row r="24" spans="2:6" ht="30" customHeight="1" x14ac:dyDescent="0.2">
      <c r="B24" s="402"/>
      <c r="C24" s="229" t="s">
        <v>80</v>
      </c>
      <c r="D24" s="229" t="s">
        <v>89</v>
      </c>
      <c r="E24" s="228" t="s">
        <v>965</v>
      </c>
      <c r="F24" s="89"/>
    </row>
    <row r="25" spans="2:6" ht="30" customHeight="1" x14ac:dyDescent="0.2">
      <c r="B25" s="401"/>
      <c r="C25" s="230" t="s">
        <v>80</v>
      </c>
      <c r="D25" s="230" t="s">
        <v>90</v>
      </c>
      <c r="E25" s="231" t="s">
        <v>965</v>
      </c>
      <c r="F25" s="89"/>
    </row>
    <row r="26" spans="2:6" ht="30" customHeight="1" x14ac:dyDescent="0.2">
      <c r="B26" s="140" t="s">
        <v>535</v>
      </c>
      <c r="C26" s="232" t="s">
        <v>75</v>
      </c>
      <c r="D26" s="232" t="s">
        <v>1051</v>
      </c>
      <c r="E26" s="233" t="s">
        <v>78</v>
      </c>
      <c r="F26" s="89"/>
    </row>
    <row r="27" spans="2:6" ht="30" customHeight="1" x14ac:dyDescent="0.2">
      <c r="B27" s="140" t="s">
        <v>536</v>
      </c>
      <c r="C27" s="232" t="s">
        <v>76</v>
      </c>
      <c r="D27" s="232" t="s">
        <v>77</v>
      </c>
      <c r="E27" s="233" t="s">
        <v>67</v>
      </c>
      <c r="F27" s="89"/>
    </row>
    <row r="28" spans="2:6" ht="30" customHeight="1" x14ac:dyDescent="0.2">
      <c r="B28" s="385" t="s">
        <v>1145</v>
      </c>
      <c r="C28" s="232" t="s">
        <v>1050</v>
      </c>
      <c r="D28" s="387" t="s">
        <v>91</v>
      </c>
      <c r="E28" s="386" t="s">
        <v>971</v>
      </c>
      <c r="F28" s="89"/>
    </row>
    <row r="29" spans="2:6" ht="22.5" customHeight="1" x14ac:dyDescent="0.2">
      <c r="B29" s="89"/>
      <c r="C29" s="35"/>
      <c r="D29" s="35"/>
      <c r="E29" s="89"/>
      <c r="F29" s="89"/>
    </row>
    <row r="42" spans="4:4" ht="22.5" customHeight="1" x14ac:dyDescent="0.2">
      <c r="D42" s="2"/>
    </row>
  </sheetData>
  <mergeCells count="4">
    <mergeCell ref="B2:E4"/>
    <mergeCell ref="B17:B25"/>
    <mergeCell ref="B7:B9"/>
    <mergeCell ref="B10:B16"/>
  </mergeCells>
  <phoneticPr fontId="2"/>
  <printOptions horizontalCentered="1"/>
  <pageMargins left="0.39370078740157483" right="0.78740157480314965" top="0.59055118110236227" bottom="0.59055118110236227" header="0.51181102362204722" footer="0.51181102362204722"/>
  <pageSetup paperSize="9" firstPageNumber="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3"/>
  <sheetViews>
    <sheetView view="pageBreakPreview" zoomScaleNormal="100" zoomScaleSheetLayoutView="100" workbookViewId="0"/>
  </sheetViews>
  <sheetFormatPr defaultColWidth="3.77734375" defaultRowHeight="22.5" customHeight="1" x14ac:dyDescent="0.2"/>
  <cols>
    <col min="1" max="16384" width="3.77734375" style="3"/>
  </cols>
  <sheetData>
    <row r="1" spans="2:24" ht="22.5" customHeight="1" x14ac:dyDescent="0.2">
      <c r="B1" s="19" t="s">
        <v>973</v>
      </c>
    </row>
    <row r="2" spans="2:24" ht="30" customHeight="1" x14ac:dyDescent="0.2">
      <c r="B2" s="419" t="s">
        <v>537</v>
      </c>
      <c r="C2" s="420"/>
      <c r="D2" s="420"/>
      <c r="E2" s="420"/>
      <c r="F2" s="420"/>
      <c r="G2" s="420"/>
      <c r="H2" s="420"/>
      <c r="I2" s="420"/>
      <c r="J2" s="420"/>
      <c r="K2" s="420"/>
      <c r="L2" s="420"/>
      <c r="M2" s="420"/>
      <c r="N2" s="420"/>
      <c r="O2" s="420"/>
      <c r="P2" s="420"/>
      <c r="Q2" s="420"/>
      <c r="R2" s="420"/>
      <c r="S2" s="420"/>
      <c r="T2" s="420"/>
      <c r="U2" s="421"/>
      <c r="V2" s="422" t="s">
        <v>931</v>
      </c>
      <c r="W2" s="423"/>
      <c r="X2" s="424"/>
    </row>
    <row r="3" spans="2:24" ht="30" customHeight="1" x14ac:dyDescent="0.2">
      <c r="B3" s="428" t="s">
        <v>932</v>
      </c>
      <c r="C3" s="429"/>
      <c r="D3" s="429"/>
      <c r="E3" s="429"/>
      <c r="F3" s="429"/>
      <c r="G3" s="429"/>
      <c r="H3" s="429"/>
      <c r="I3" s="429"/>
      <c r="J3" s="429"/>
      <c r="K3" s="429" t="s">
        <v>933</v>
      </c>
      <c r="L3" s="429"/>
      <c r="M3" s="429"/>
      <c r="N3" s="429"/>
      <c r="O3" s="429"/>
      <c r="P3" s="429"/>
      <c r="Q3" s="429"/>
      <c r="R3" s="429"/>
      <c r="S3" s="429"/>
      <c r="T3" s="429"/>
      <c r="U3" s="429"/>
      <c r="V3" s="425" t="s">
        <v>92</v>
      </c>
      <c r="W3" s="426"/>
      <c r="X3" s="427"/>
    </row>
    <row r="4" spans="2:24" ht="30" customHeight="1" x14ac:dyDescent="0.2">
      <c r="B4" s="414" t="s">
        <v>93</v>
      </c>
      <c r="C4" s="415"/>
      <c r="D4" s="415"/>
      <c r="E4" s="415"/>
      <c r="F4" s="415"/>
      <c r="G4" s="415"/>
      <c r="H4" s="415"/>
      <c r="I4" s="415"/>
      <c r="J4" s="415"/>
      <c r="K4" s="416"/>
      <c r="L4" s="416"/>
      <c r="M4" s="416"/>
      <c r="N4" s="416"/>
      <c r="O4" s="416"/>
      <c r="P4" s="416"/>
      <c r="Q4" s="416"/>
      <c r="R4" s="416"/>
      <c r="S4" s="416"/>
      <c r="T4" s="416"/>
      <c r="U4" s="416"/>
      <c r="V4" s="412" t="s">
        <v>930</v>
      </c>
      <c r="W4" s="411"/>
      <c r="X4" s="413"/>
    </row>
    <row r="5" spans="2:24" ht="30" customHeight="1" x14ac:dyDescent="0.2">
      <c r="B5" s="410" t="s">
        <v>94</v>
      </c>
      <c r="C5" s="409"/>
      <c r="D5" s="409"/>
      <c r="E5" s="409"/>
      <c r="F5" s="409"/>
      <c r="G5" s="409"/>
      <c r="H5" s="409"/>
      <c r="I5" s="409"/>
      <c r="J5" s="409"/>
      <c r="K5" s="409"/>
      <c r="L5" s="409"/>
      <c r="M5" s="409"/>
      <c r="N5" s="409"/>
      <c r="O5" s="409"/>
      <c r="P5" s="409"/>
      <c r="Q5" s="409"/>
      <c r="R5" s="409"/>
      <c r="S5" s="409"/>
      <c r="T5" s="409"/>
      <c r="U5" s="409"/>
      <c r="V5" s="412" t="s">
        <v>92</v>
      </c>
      <c r="W5" s="411"/>
      <c r="X5" s="413"/>
    </row>
    <row r="6" spans="2:24" ht="30" customHeight="1" x14ac:dyDescent="0.2">
      <c r="B6" s="410" t="s">
        <v>95</v>
      </c>
      <c r="C6" s="409"/>
      <c r="D6" s="409"/>
      <c r="E6" s="409"/>
      <c r="F6" s="409"/>
      <c r="G6" s="409"/>
      <c r="H6" s="409"/>
      <c r="I6" s="409"/>
      <c r="J6" s="409"/>
      <c r="K6" s="409"/>
      <c r="L6" s="409"/>
      <c r="M6" s="409"/>
      <c r="N6" s="409"/>
      <c r="O6" s="409"/>
      <c r="P6" s="409"/>
      <c r="Q6" s="409"/>
      <c r="R6" s="409"/>
      <c r="S6" s="409"/>
      <c r="T6" s="409"/>
      <c r="U6" s="409"/>
      <c r="V6" s="412" t="s">
        <v>92</v>
      </c>
      <c r="W6" s="411"/>
      <c r="X6" s="413"/>
    </row>
    <row r="7" spans="2:24" ht="30" customHeight="1" x14ac:dyDescent="0.2">
      <c r="B7" s="410" t="s">
        <v>96</v>
      </c>
      <c r="C7" s="409"/>
      <c r="D7" s="409"/>
      <c r="E7" s="409"/>
      <c r="F7" s="409"/>
      <c r="G7" s="409"/>
      <c r="H7" s="409"/>
      <c r="I7" s="409"/>
      <c r="J7" s="409"/>
      <c r="K7" s="409"/>
      <c r="L7" s="409"/>
      <c r="M7" s="409"/>
      <c r="N7" s="409"/>
      <c r="O7" s="409"/>
      <c r="P7" s="409"/>
      <c r="Q7" s="409"/>
      <c r="R7" s="409"/>
      <c r="S7" s="409"/>
      <c r="T7" s="409"/>
      <c r="U7" s="409"/>
      <c r="V7" s="412" t="s">
        <v>92</v>
      </c>
      <c r="W7" s="411"/>
      <c r="X7" s="413"/>
    </row>
    <row r="8" spans="2:24" ht="30" customHeight="1" x14ac:dyDescent="0.2">
      <c r="B8" s="410" t="s">
        <v>934</v>
      </c>
      <c r="C8" s="409"/>
      <c r="D8" s="409"/>
      <c r="E8" s="409"/>
      <c r="F8" s="409"/>
      <c r="G8" s="409"/>
      <c r="H8" s="409"/>
      <c r="I8" s="409"/>
      <c r="J8" s="409"/>
      <c r="K8" s="411" t="s">
        <v>940</v>
      </c>
      <c r="L8" s="411"/>
      <c r="M8" s="411"/>
      <c r="N8" s="411"/>
      <c r="O8" s="411"/>
      <c r="P8" s="411"/>
      <c r="Q8" s="411"/>
      <c r="R8" s="411"/>
      <c r="S8" s="411"/>
      <c r="T8" s="411"/>
      <c r="U8" s="411"/>
      <c r="V8" s="412" t="s">
        <v>72</v>
      </c>
      <c r="W8" s="411"/>
      <c r="X8" s="413"/>
    </row>
    <row r="9" spans="2:24" ht="30" customHeight="1" x14ac:dyDescent="0.2">
      <c r="B9" s="410" t="s">
        <v>935</v>
      </c>
      <c r="C9" s="409"/>
      <c r="D9" s="409"/>
      <c r="E9" s="409"/>
      <c r="F9" s="409"/>
      <c r="G9" s="409"/>
      <c r="H9" s="409"/>
      <c r="I9" s="409"/>
      <c r="J9" s="409"/>
      <c r="K9" s="411" t="s">
        <v>941</v>
      </c>
      <c r="L9" s="411"/>
      <c r="M9" s="411"/>
      <c r="N9" s="411"/>
      <c r="O9" s="411"/>
      <c r="P9" s="411"/>
      <c r="Q9" s="411"/>
      <c r="R9" s="411"/>
      <c r="S9" s="411"/>
      <c r="T9" s="411"/>
      <c r="U9" s="411"/>
      <c r="V9" s="412" t="s">
        <v>72</v>
      </c>
      <c r="W9" s="411"/>
      <c r="X9" s="413"/>
    </row>
    <row r="10" spans="2:24" ht="30" customHeight="1" x14ac:dyDescent="0.2">
      <c r="B10" s="410" t="s">
        <v>935</v>
      </c>
      <c r="C10" s="409"/>
      <c r="D10" s="409"/>
      <c r="E10" s="409"/>
      <c r="F10" s="409"/>
      <c r="G10" s="409"/>
      <c r="H10" s="409"/>
      <c r="I10" s="409"/>
      <c r="J10" s="409"/>
      <c r="K10" s="411" t="s">
        <v>936</v>
      </c>
      <c r="L10" s="411"/>
      <c r="M10" s="411"/>
      <c r="N10" s="411"/>
      <c r="O10" s="411"/>
      <c r="P10" s="411"/>
      <c r="Q10" s="411"/>
      <c r="R10" s="411"/>
      <c r="S10" s="411"/>
      <c r="T10" s="411"/>
      <c r="U10" s="411"/>
      <c r="V10" s="412" t="s">
        <v>72</v>
      </c>
      <c r="W10" s="411"/>
      <c r="X10" s="413"/>
    </row>
    <row r="11" spans="2:24" ht="30" customHeight="1" x14ac:dyDescent="0.2">
      <c r="B11" s="410" t="s">
        <v>937</v>
      </c>
      <c r="C11" s="409"/>
      <c r="D11" s="409"/>
      <c r="E11" s="409"/>
      <c r="F11" s="409"/>
      <c r="G11" s="409"/>
      <c r="H11" s="409"/>
      <c r="I11" s="409"/>
      <c r="J11" s="409"/>
      <c r="K11" s="411" t="s">
        <v>942</v>
      </c>
      <c r="L11" s="411"/>
      <c r="M11" s="411"/>
      <c r="N11" s="411"/>
      <c r="O11" s="411"/>
      <c r="P11" s="411"/>
      <c r="Q11" s="411"/>
      <c r="R11" s="411"/>
      <c r="S11" s="411"/>
      <c r="T11" s="411"/>
      <c r="U11" s="411"/>
      <c r="V11" s="412" t="s">
        <v>930</v>
      </c>
      <c r="W11" s="411"/>
      <c r="X11" s="413"/>
    </row>
    <row r="12" spans="2:24" ht="30" customHeight="1" x14ac:dyDescent="0.2">
      <c r="B12" s="410" t="s">
        <v>938</v>
      </c>
      <c r="C12" s="409"/>
      <c r="D12" s="409"/>
      <c r="E12" s="409"/>
      <c r="F12" s="409"/>
      <c r="G12" s="409"/>
      <c r="H12" s="409"/>
      <c r="I12" s="409"/>
      <c r="J12" s="409"/>
      <c r="K12" s="416" t="s">
        <v>939</v>
      </c>
      <c r="L12" s="416"/>
      <c r="M12" s="416"/>
      <c r="N12" s="416"/>
      <c r="O12" s="416"/>
      <c r="P12" s="416"/>
      <c r="Q12" s="416"/>
      <c r="R12" s="416"/>
      <c r="S12" s="416"/>
      <c r="T12" s="416"/>
      <c r="U12" s="416"/>
      <c r="V12" s="412" t="s">
        <v>97</v>
      </c>
      <c r="W12" s="411"/>
      <c r="X12" s="413"/>
    </row>
    <row r="13" spans="2:24" ht="30" customHeight="1" x14ac:dyDescent="0.2">
      <c r="B13" s="417" t="s">
        <v>943</v>
      </c>
      <c r="C13" s="418"/>
      <c r="D13" s="418"/>
      <c r="E13" s="418"/>
      <c r="F13" s="418"/>
      <c r="G13" s="418"/>
      <c r="H13" s="418"/>
      <c r="I13" s="418"/>
      <c r="J13" s="418"/>
      <c r="K13" s="405" t="s">
        <v>944</v>
      </c>
      <c r="L13" s="405"/>
      <c r="M13" s="405"/>
      <c r="N13" s="405"/>
      <c r="O13" s="405"/>
      <c r="P13" s="405"/>
      <c r="Q13" s="405"/>
      <c r="R13" s="405"/>
      <c r="S13" s="405"/>
      <c r="T13" s="405"/>
      <c r="U13" s="405"/>
      <c r="V13" s="405"/>
      <c r="W13" s="405"/>
      <c r="X13" s="406"/>
    </row>
    <row r="14" spans="2:24" ht="30" customHeight="1" x14ac:dyDescent="0.2">
      <c r="B14" s="403"/>
      <c r="C14" s="404"/>
      <c r="D14" s="404"/>
      <c r="E14" s="404"/>
      <c r="F14" s="404"/>
      <c r="G14" s="404"/>
      <c r="H14" s="404"/>
      <c r="I14" s="404"/>
      <c r="J14" s="404"/>
      <c r="K14" s="407" t="s">
        <v>945</v>
      </c>
      <c r="L14" s="407"/>
      <c r="M14" s="407"/>
      <c r="N14" s="407"/>
      <c r="O14" s="407"/>
      <c r="P14" s="407"/>
      <c r="Q14" s="407"/>
      <c r="R14" s="407"/>
      <c r="S14" s="407"/>
      <c r="T14" s="407"/>
      <c r="U14" s="407"/>
      <c r="V14" s="407"/>
      <c r="W14" s="407"/>
      <c r="X14" s="408"/>
    </row>
    <row r="20" spans="7:7" ht="22.5" customHeight="1" x14ac:dyDescent="0.2">
      <c r="G20" s="35"/>
    </row>
    <row r="33" spans="4:4" ht="22.5" customHeight="1" x14ac:dyDescent="0.2">
      <c r="D33" s="2"/>
    </row>
  </sheetData>
  <mergeCells count="36">
    <mergeCell ref="B2:U2"/>
    <mergeCell ref="V6:X6"/>
    <mergeCell ref="V7:X7"/>
    <mergeCell ref="V8:X8"/>
    <mergeCell ref="V9:X9"/>
    <mergeCell ref="V2:X2"/>
    <mergeCell ref="V3:X3"/>
    <mergeCell ref="V4:X4"/>
    <mergeCell ref="V5:X5"/>
    <mergeCell ref="B6:J6"/>
    <mergeCell ref="B9:J9"/>
    <mergeCell ref="K9:U9"/>
    <mergeCell ref="B3:J3"/>
    <mergeCell ref="K3:U3"/>
    <mergeCell ref="B5:J5"/>
    <mergeCell ref="K5:U5"/>
    <mergeCell ref="B4:J4"/>
    <mergeCell ref="K4:U4"/>
    <mergeCell ref="B13:J13"/>
    <mergeCell ref="B12:J12"/>
    <mergeCell ref="K12:U12"/>
    <mergeCell ref="B14:J14"/>
    <mergeCell ref="K13:X13"/>
    <mergeCell ref="K14:X14"/>
    <mergeCell ref="K6:U6"/>
    <mergeCell ref="B7:J7"/>
    <mergeCell ref="K7:U7"/>
    <mergeCell ref="B8:J8"/>
    <mergeCell ref="K8:U8"/>
    <mergeCell ref="V11:X11"/>
    <mergeCell ref="V12:X12"/>
    <mergeCell ref="V10:X10"/>
    <mergeCell ref="B10:J10"/>
    <mergeCell ref="K10:U10"/>
    <mergeCell ref="B11:J11"/>
    <mergeCell ref="K11:U11"/>
  </mergeCells>
  <phoneticPr fontId="2"/>
  <pageMargins left="0.78740157480314965" right="0.39370078740157483" top="0.59055118110236227" bottom="0.59055118110236227" header="0.51181102362204722" footer="0.51181102362204722"/>
  <pageSetup paperSize="9" firstPageNumber="3"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view="pageBreakPreview" zoomScale="70" zoomScaleNormal="100" zoomScaleSheetLayoutView="70" workbookViewId="0"/>
  </sheetViews>
  <sheetFormatPr defaultColWidth="3.77734375" defaultRowHeight="21" customHeight="1" x14ac:dyDescent="0.2"/>
  <cols>
    <col min="1" max="16384" width="3.77734375" style="132"/>
  </cols>
  <sheetData>
    <row r="1" spans="1:24" ht="21" customHeight="1" x14ac:dyDescent="0.2">
      <c r="A1" s="91" t="s">
        <v>538</v>
      </c>
      <c r="B1" s="15" t="s">
        <v>539</v>
      </c>
      <c r="C1" s="20"/>
    </row>
    <row r="2" spans="1:24" ht="21" customHeight="1" x14ac:dyDescent="0.2">
      <c r="B2" s="132" t="s">
        <v>319</v>
      </c>
      <c r="C2" s="129"/>
      <c r="D2" s="129"/>
      <c r="E2" s="129"/>
      <c r="F2" s="129"/>
      <c r="G2" s="129"/>
      <c r="H2" s="129"/>
      <c r="I2" s="129"/>
      <c r="J2" s="129"/>
    </row>
    <row r="3" spans="1:24" ht="21" customHeight="1" x14ac:dyDescent="0.2">
      <c r="B3" s="439" t="s">
        <v>98</v>
      </c>
      <c r="C3" s="440"/>
      <c r="D3" s="440"/>
      <c r="E3" s="440"/>
      <c r="F3" s="440"/>
      <c r="G3" s="440"/>
      <c r="H3" s="440"/>
      <c r="I3" s="440"/>
      <c r="J3" s="440"/>
      <c r="K3" s="440"/>
      <c r="L3" s="440"/>
      <c r="M3" s="441"/>
      <c r="N3" s="439" t="s">
        <v>99</v>
      </c>
      <c r="O3" s="440"/>
      <c r="P3" s="440"/>
      <c r="Q3" s="440"/>
      <c r="R3" s="440"/>
      <c r="S3" s="440"/>
      <c r="T3" s="440"/>
      <c r="U3" s="440"/>
      <c r="V3" s="440"/>
      <c r="W3" s="440"/>
      <c r="X3" s="442"/>
    </row>
    <row r="4" spans="1:24" ht="21" customHeight="1" x14ac:dyDescent="0.2">
      <c r="B4" s="448" t="s">
        <v>100</v>
      </c>
      <c r="C4" s="446"/>
      <c r="D4" s="446"/>
      <c r="E4" s="446"/>
      <c r="F4" s="446"/>
      <c r="G4" s="446"/>
      <c r="H4" s="446"/>
      <c r="I4" s="446"/>
      <c r="J4" s="446" t="s">
        <v>101</v>
      </c>
      <c r="K4" s="446"/>
      <c r="L4" s="446"/>
      <c r="M4" s="447"/>
      <c r="N4" s="443" t="s">
        <v>102</v>
      </c>
      <c r="O4" s="444"/>
      <c r="P4" s="444"/>
      <c r="Q4" s="444"/>
      <c r="R4" s="444"/>
      <c r="S4" s="444"/>
      <c r="T4" s="444"/>
      <c r="U4" s="444"/>
      <c r="V4" s="444"/>
      <c r="W4" s="444"/>
      <c r="X4" s="445"/>
    </row>
    <row r="5" spans="1:24" ht="21" customHeight="1" x14ac:dyDescent="0.2">
      <c r="B5" s="438" t="s">
        <v>103</v>
      </c>
      <c r="C5" s="436"/>
      <c r="D5" s="436"/>
      <c r="E5" s="436"/>
      <c r="F5" s="436"/>
      <c r="G5" s="436"/>
      <c r="H5" s="436"/>
      <c r="I5" s="436"/>
      <c r="J5" s="436" t="s">
        <v>104</v>
      </c>
      <c r="K5" s="436"/>
      <c r="L5" s="436"/>
      <c r="M5" s="437"/>
      <c r="N5" s="430" t="s">
        <v>105</v>
      </c>
      <c r="O5" s="431"/>
      <c r="P5" s="431"/>
      <c r="Q5" s="431"/>
      <c r="R5" s="431"/>
      <c r="S5" s="431"/>
      <c r="T5" s="431"/>
      <c r="U5" s="431"/>
      <c r="V5" s="431"/>
      <c r="W5" s="431"/>
      <c r="X5" s="432"/>
    </row>
    <row r="6" spans="1:24" ht="21" customHeight="1" x14ac:dyDescent="0.2">
      <c r="B6" s="438" t="s">
        <v>106</v>
      </c>
      <c r="C6" s="436"/>
      <c r="D6" s="436"/>
      <c r="E6" s="436"/>
      <c r="F6" s="436"/>
      <c r="G6" s="436"/>
      <c r="H6" s="436"/>
      <c r="I6" s="436"/>
      <c r="J6" s="436" t="s">
        <v>101</v>
      </c>
      <c r="K6" s="436"/>
      <c r="L6" s="436"/>
      <c r="M6" s="437"/>
      <c r="N6" s="430" t="s">
        <v>107</v>
      </c>
      <c r="O6" s="431"/>
      <c r="P6" s="431"/>
      <c r="Q6" s="431"/>
      <c r="R6" s="431"/>
      <c r="S6" s="431"/>
      <c r="T6" s="431"/>
      <c r="U6" s="431"/>
      <c r="V6" s="431"/>
      <c r="W6" s="431"/>
      <c r="X6" s="432"/>
    </row>
    <row r="7" spans="1:24" ht="21" customHeight="1" x14ac:dyDescent="0.2">
      <c r="B7" s="438" t="s">
        <v>108</v>
      </c>
      <c r="C7" s="436"/>
      <c r="D7" s="436"/>
      <c r="E7" s="436"/>
      <c r="F7" s="436"/>
      <c r="G7" s="436"/>
      <c r="H7" s="436"/>
      <c r="I7" s="436"/>
      <c r="J7" s="436" t="s">
        <v>109</v>
      </c>
      <c r="K7" s="436"/>
      <c r="L7" s="436"/>
      <c r="M7" s="437"/>
      <c r="N7" s="430" t="s">
        <v>110</v>
      </c>
      <c r="O7" s="431"/>
      <c r="P7" s="431"/>
      <c r="Q7" s="431"/>
      <c r="R7" s="431"/>
      <c r="S7" s="431"/>
      <c r="T7" s="431"/>
      <c r="U7" s="431"/>
      <c r="V7" s="431"/>
      <c r="W7" s="431"/>
      <c r="X7" s="432"/>
    </row>
    <row r="8" spans="1:24" ht="21" customHeight="1" x14ac:dyDescent="0.2">
      <c r="B8" s="438" t="s">
        <v>111</v>
      </c>
      <c r="C8" s="436"/>
      <c r="D8" s="436"/>
      <c r="E8" s="436"/>
      <c r="F8" s="436"/>
      <c r="G8" s="436"/>
      <c r="H8" s="436"/>
      <c r="I8" s="436"/>
      <c r="J8" s="436" t="s">
        <v>112</v>
      </c>
      <c r="K8" s="436"/>
      <c r="L8" s="436"/>
      <c r="M8" s="437"/>
      <c r="N8" s="430" t="s">
        <v>113</v>
      </c>
      <c r="O8" s="431"/>
      <c r="P8" s="431"/>
      <c r="Q8" s="431"/>
      <c r="R8" s="431"/>
      <c r="S8" s="431"/>
      <c r="T8" s="431"/>
      <c r="U8" s="431"/>
      <c r="V8" s="431"/>
      <c r="W8" s="431"/>
      <c r="X8" s="432"/>
    </row>
    <row r="9" spans="1:24" ht="21" customHeight="1" x14ac:dyDescent="0.2">
      <c r="B9" s="438" t="s">
        <v>114</v>
      </c>
      <c r="C9" s="436"/>
      <c r="D9" s="436"/>
      <c r="E9" s="436"/>
      <c r="F9" s="436"/>
      <c r="G9" s="436"/>
      <c r="H9" s="436"/>
      <c r="I9" s="436"/>
      <c r="J9" s="436" t="s">
        <v>101</v>
      </c>
      <c r="K9" s="436"/>
      <c r="L9" s="436"/>
      <c r="M9" s="437"/>
      <c r="N9" s="430" t="s">
        <v>115</v>
      </c>
      <c r="O9" s="431"/>
      <c r="P9" s="431"/>
      <c r="Q9" s="431"/>
      <c r="R9" s="431"/>
      <c r="S9" s="431"/>
      <c r="T9" s="431"/>
      <c r="U9" s="431"/>
      <c r="V9" s="431"/>
      <c r="W9" s="431"/>
      <c r="X9" s="432"/>
    </row>
    <row r="10" spans="1:24" ht="21" customHeight="1" x14ac:dyDescent="0.2">
      <c r="B10" s="438" t="s">
        <v>116</v>
      </c>
      <c r="C10" s="436"/>
      <c r="D10" s="436"/>
      <c r="E10" s="436"/>
      <c r="F10" s="436"/>
      <c r="G10" s="436"/>
      <c r="H10" s="436"/>
      <c r="I10" s="436"/>
      <c r="J10" s="436" t="s">
        <v>104</v>
      </c>
      <c r="K10" s="436"/>
      <c r="L10" s="436"/>
      <c r="M10" s="437"/>
      <c r="N10" s="430" t="s">
        <v>117</v>
      </c>
      <c r="O10" s="431"/>
      <c r="P10" s="431"/>
      <c r="Q10" s="431"/>
      <c r="R10" s="431"/>
      <c r="S10" s="431"/>
      <c r="T10" s="431"/>
      <c r="U10" s="431"/>
      <c r="V10" s="431"/>
      <c r="W10" s="431"/>
      <c r="X10" s="432"/>
    </row>
    <row r="11" spans="1:24" ht="21" customHeight="1" x14ac:dyDescent="0.2">
      <c r="B11" s="438" t="s">
        <v>118</v>
      </c>
      <c r="C11" s="436"/>
      <c r="D11" s="436"/>
      <c r="E11" s="436"/>
      <c r="F11" s="436"/>
      <c r="G11" s="436"/>
      <c r="H11" s="436"/>
      <c r="I11" s="436"/>
      <c r="J11" s="436" t="s">
        <v>101</v>
      </c>
      <c r="K11" s="449"/>
      <c r="L11" s="449"/>
      <c r="M11" s="450"/>
      <c r="N11" s="430"/>
      <c r="O11" s="431"/>
      <c r="P11" s="431"/>
      <c r="Q11" s="431"/>
      <c r="R11" s="431"/>
      <c r="S11" s="431"/>
      <c r="T11" s="431"/>
      <c r="U11" s="431"/>
      <c r="V11" s="431"/>
      <c r="W11" s="431"/>
      <c r="X11" s="432"/>
    </row>
    <row r="12" spans="1:24" ht="21" customHeight="1" x14ac:dyDescent="0.2">
      <c r="B12" s="438" t="s">
        <v>119</v>
      </c>
      <c r="C12" s="436"/>
      <c r="D12" s="436"/>
      <c r="E12" s="436"/>
      <c r="F12" s="436"/>
      <c r="G12" s="436"/>
      <c r="H12" s="436"/>
      <c r="I12" s="436"/>
      <c r="J12" s="436" t="s">
        <v>109</v>
      </c>
      <c r="K12" s="436"/>
      <c r="L12" s="436"/>
      <c r="M12" s="437"/>
      <c r="N12" s="430" t="s">
        <v>120</v>
      </c>
      <c r="O12" s="431"/>
      <c r="P12" s="431"/>
      <c r="Q12" s="431"/>
      <c r="R12" s="431"/>
      <c r="S12" s="431"/>
      <c r="T12" s="431"/>
      <c r="U12" s="431"/>
      <c r="V12" s="431"/>
      <c r="W12" s="431"/>
      <c r="X12" s="432"/>
    </row>
    <row r="13" spans="1:24" ht="21" customHeight="1" x14ac:dyDescent="0.2">
      <c r="B13" s="438" t="s">
        <v>121</v>
      </c>
      <c r="C13" s="436"/>
      <c r="D13" s="436"/>
      <c r="E13" s="436"/>
      <c r="F13" s="436"/>
      <c r="G13" s="436"/>
      <c r="H13" s="436"/>
      <c r="I13" s="436"/>
      <c r="J13" s="436" t="s">
        <v>101</v>
      </c>
      <c r="K13" s="436"/>
      <c r="L13" s="436"/>
      <c r="M13" s="437"/>
      <c r="N13" s="430" t="s">
        <v>122</v>
      </c>
      <c r="O13" s="431"/>
      <c r="P13" s="431"/>
      <c r="Q13" s="431"/>
      <c r="R13" s="431"/>
      <c r="S13" s="431"/>
      <c r="T13" s="431"/>
      <c r="U13" s="431"/>
      <c r="V13" s="431"/>
      <c r="W13" s="431"/>
      <c r="X13" s="432"/>
    </row>
    <row r="14" spans="1:24" ht="21" customHeight="1" x14ac:dyDescent="0.2">
      <c r="B14" s="430" t="s">
        <v>123</v>
      </c>
      <c r="C14" s="431"/>
      <c r="D14" s="431"/>
      <c r="E14" s="431"/>
      <c r="F14" s="431"/>
      <c r="G14" s="431"/>
      <c r="H14" s="431"/>
      <c r="I14" s="431"/>
      <c r="J14" s="436" t="s">
        <v>80</v>
      </c>
      <c r="K14" s="436"/>
      <c r="L14" s="436"/>
      <c r="M14" s="437"/>
      <c r="N14" s="430" t="s">
        <v>124</v>
      </c>
      <c r="O14" s="431"/>
      <c r="P14" s="431"/>
      <c r="Q14" s="431"/>
      <c r="R14" s="431"/>
      <c r="S14" s="431"/>
      <c r="T14" s="431"/>
      <c r="U14" s="431"/>
      <c r="V14" s="431"/>
      <c r="W14" s="431"/>
      <c r="X14" s="432"/>
    </row>
    <row r="15" spans="1:24" ht="21" customHeight="1" x14ac:dyDescent="0.2">
      <c r="B15" s="438" t="s">
        <v>125</v>
      </c>
      <c r="C15" s="436"/>
      <c r="D15" s="436"/>
      <c r="E15" s="436"/>
      <c r="F15" s="436"/>
      <c r="G15" s="436"/>
      <c r="H15" s="436"/>
      <c r="I15" s="436"/>
      <c r="J15" s="436" t="s">
        <v>80</v>
      </c>
      <c r="K15" s="436"/>
      <c r="L15" s="436"/>
      <c r="M15" s="437"/>
      <c r="N15" s="430" t="s">
        <v>126</v>
      </c>
      <c r="O15" s="431"/>
      <c r="P15" s="431"/>
      <c r="Q15" s="431"/>
      <c r="R15" s="431"/>
      <c r="S15" s="431"/>
      <c r="T15" s="431"/>
      <c r="U15" s="431"/>
      <c r="V15" s="431"/>
      <c r="W15" s="431"/>
      <c r="X15" s="432"/>
    </row>
    <row r="16" spans="1:24" ht="21" customHeight="1" x14ac:dyDescent="0.2">
      <c r="B16" s="438" t="s">
        <v>157</v>
      </c>
      <c r="C16" s="436"/>
      <c r="D16" s="436"/>
      <c r="E16" s="436"/>
      <c r="F16" s="436"/>
      <c r="G16" s="436"/>
      <c r="H16" s="436"/>
      <c r="I16" s="436"/>
      <c r="J16" s="436" t="s">
        <v>104</v>
      </c>
      <c r="K16" s="436"/>
      <c r="L16" s="436"/>
      <c r="M16" s="437"/>
      <c r="N16" s="430" t="s">
        <v>127</v>
      </c>
      <c r="O16" s="431"/>
      <c r="P16" s="431"/>
      <c r="Q16" s="431"/>
      <c r="R16" s="431"/>
      <c r="S16" s="431"/>
      <c r="T16" s="431"/>
      <c r="U16" s="431"/>
      <c r="V16" s="431"/>
      <c r="W16" s="431"/>
      <c r="X16" s="432"/>
    </row>
    <row r="17" spans="2:24" ht="21" customHeight="1" x14ac:dyDescent="0.2">
      <c r="B17" s="438" t="s">
        <v>128</v>
      </c>
      <c r="C17" s="436"/>
      <c r="D17" s="436"/>
      <c r="E17" s="436"/>
      <c r="F17" s="436"/>
      <c r="G17" s="436"/>
      <c r="H17" s="436"/>
      <c r="I17" s="436"/>
      <c r="J17" s="436" t="s">
        <v>101</v>
      </c>
      <c r="K17" s="436"/>
      <c r="L17" s="436"/>
      <c r="M17" s="437"/>
      <c r="N17" s="430" t="s">
        <v>129</v>
      </c>
      <c r="O17" s="431"/>
      <c r="P17" s="431"/>
      <c r="Q17" s="431"/>
      <c r="R17" s="431"/>
      <c r="S17" s="431"/>
      <c r="T17" s="431"/>
      <c r="U17" s="431"/>
      <c r="V17" s="431"/>
      <c r="W17" s="431"/>
      <c r="X17" s="432"/>
    </row>
    <row r="18" spans="2:24" ht="21" customHeight="1" x14ac:dyDescent="0.2">
      <c r="B18" s="438" t="s">
        <v>130</v>
      </c>
      <c r="C18" s="436"/>
      <c r="D18" s="436"/>
      <c r="E18" s="436"/>
      <c r="F18" s="436"/>
      <c r="G18" s="436"/>
      <c r="H18" s="436"/>
      <c r="I18" s="436"/>
      <c r="J18" s="436" t="s">
        <v>104</v>
      </c>
      <c r="K18" s="436"/>
      <c r="L18" s="436"/>
      <c r="M18" s="437"/>
      <c r="N18" s="430" t="s">
        <v>131</v>
      </c>
      <c r="O18" s="431"/>
      <c r="P18" s="431"/>
      <c r="Q18" s="431"/>
      <c r="R18" s="431"/>
      <c r="S18" s="431"/>
      <c r="T18" s="431"/>
      <c r="U18" s="431"/>
      <c r="V18" s="431"/>
      <c r="W18" s="431"/>
      <c r="X18" s="432"/>
    </row>
    <row r="19" spans="2:24" ht="21" customHeight="1" x14ac:dyDescent="0.2">
      <c r="B19" s="438" t="s">
        <v>132</v>
      </c>
      <c r="C19" s="436"/>
      <c r="D19" s="436"/>
      <c r="E19" s="436"/>
      <c r="F19" s="436"/>
      <c r="G19" s="436"/>
      <c r="H19" s="436"/>
      <c r="I19" s="436"/>
      <c r="J19" s="436" t="s">
        <v>101</v>
      </c>
      <c r="K19" s="436"/>
      <c r="L19" s="436"/>
      <c r="M19" s="437"/>
      <c r="N19" s="430" t="s">
        <v>133</v>
      </c>
      <c r="O19" s="431"/>
      <c r="P19" s="431"/>
      <c r="Q19" s="431"/>
      <c r="R19" s="431"/>
      <c r="S19" s="431"/>
      <c r="T19" s="431"/>
      <c r="U19" s="431"/>
      <c r="V19" s="431"/>
      <c r="W19" s="431"/>
      <c r="X19" s="432"/>
    </row>
    <row r="20" spans="2:24" ht="21" customHeight="1" x14ac:dyDescent="0.2">
      <c r="B20" s="438" t="s">
        <v>134</v>
      </c>
      <c r="C20" s="436"/>
      <c r="D20" s="436"/>
      <c r="E20" s="436"/>
      <c r="F20" s="436"/>
      <c r="G20" s="436"/>
      <c r="H20" s="436"/>
      <c r="I20" s="436"/>
      <c r="J20" s="436" t="s">
        <v>109</v>
      </c>
      <c r="K20" s="436"/>
      <c r="L20" s="436"/>
      <c r="M20" s="437"/>
      <c r="N20" s="430" t="s">
        <v>135</v>
      </c>
      <c r="O20" s="431"/>
      <c r="P20" s="431"/>
      <c r="Q20" s="431"/>
      <c r="R20" s="431"/>
      <c r="S20" s="431"/>
      <c r="T20" s="431"/>
      <c r="U20" s="431"/>
      <c r="V20" s="431"/>
      <c r="W20" s="431"/>
      <c r="X20" s="432"/>
    </row>
    <row r="21" spans="2:24" ht="21" customHeight="1" x14ac:dyDescent="0.2">
      <c r="B21" s="438" t="s">
        <v>136</v>
      </c>
      <c r="C21" s="436"/>
      <c r="D21" s="436"/>
      <c r="E21" s="436"/>
      <c r="F21" s="436"/>
      <c r="G21" s="436"/>
      <c r="H21" s="436"/>
      <c r="I21" s="436"/>
      <c r="J21" s="436" t="s">
        <v>80</v>
      </c>
      <c r="K21" s="436"/>
      <c r="L21" s="436"/>
      <c r="M21" s="437"/>
      <c r="N21" s="430" t="s">
        <v>137</v>
      </c>
      <c r="O21" s="431"/>
      <c r="P21" s="431"/>
      <c r="Q21" s="431"/>
      <c r="R21" s="431"/>
      <c r="S21" s="431"/>
      <c r="T21" s="431"/>
      <c r="U21" s="431"/>
      <c r="V21" s="431"/>
      <c r="W21" s="431"/>
      <c r="X21" s="432"/>
    </row>
    <row r="22" spans="2:24" ht="21" customHeight="1" x14ac:dyDescent="0.2">
      <c r="B22" s="438" t="s">
        <v>138</v>
      </c>
      <c r="C22" s="436"/>
      <c r="D22" s="436"/>
      <c r="E22" s="436"/>
      <c r="F22" s="436"/>
      <c r="G22" s="436"/>
      <c r="H22" s="436"/>
      <c r="I22" s="436"/>
      <c r="J22" s="436" t="s">
        <v>80</v>
      </c>
      <c r="K22" s="436"/>
      <c r="L22" s="436"/>
      <c r="M22" s="437"/>
      <c r="N22" s="430" t="s">
        <v>139</v>
      </c>
      <c r="O22" s="431"/>
      <c r="P22" s="431"/>
      <c r="Q22" s="431"/>
      <c r="R22" s="431"/>
      <c r="S22" s="431"/>
      <c r="T22" s="431"/>
      <c r="U22" s="431"/>
      <c r="V22" s="431"/>
      <c r="W22" s="431"/>
      <c r="X22" s="432"/>
    </row>
    <row r="23" spans="2:24" ht="21" customHeight="1" x14ac:dyDescent="0.2">
      <c r="B23" s="438" t="s">
        <v>140</v>
      </c>
      <c r="C23" s="436"/>
      <c r="D23" s="436"/>
      <c r="E23" s="436"/>
      <c r="F23" s="436"/>
      <c r="G23" s="436"/>
      <c r="H23" s="436"/>
      <c r="I23" s="436"/>
      <c r="J23" s="436" t="s">
        <v>104</v>
      </c>
      <c r="K23" s="436"/>
      <c r="L23" s="436"/>
      <c r="M23" s="437"/>
      <c r="N23" s="430" t="s">
        <v>141</v>
      </c>
      <c r="O23" s="431"/>
      <c r="P23" s="431"/>
      <c r="Q23" s="431"/>
      <c r="R23" s="431"/>
      <c r="S23" s="431"/>
      <c r="T23" s="431"/>
      <c r="U23" s="431"/>
      <c r="V23" s="431"/>
      <c r="W23" s="431"/>
      <c r="X23" s="432"/>
    </row>
    <row r="24" spans="2:24" ht="21" customHeight="1" x14ac:dyDescent="0.2">
      <c r="B24" s="438" t="s">
        <v>142</v>
      </c>
      <c r="C24" s="436"/>
      <c r="D24" s="436"/>
      <c r="E24" s="436"/>
      <c r="F24" s="436"/>
      <c r="G24" s="436"/>
      <c r="H24" s="436"/>
      <c r="I24" s="436"/>
      <c r="J24" s="436" t="s">
        <v>109</v>
      </c>
      <c r="K24" s="436"/>
      <c r="L24" s="436"/>
      <c r="M24" s="437"/>
      <c r="N24" s="430" t="s">
        <v>143</v>
      </c>
      <c r="O24" s="431"/>
      <c r="P24" s="431"/>
      <c r="Q24" s="431"/>
      <c r="R24" s="431"/>
      <c r="S24" s="431"/>
      <c r="T24" s="431"/>
      <c r="U24" s="431"/>
      <c r="V24" s="431"/>
      <c r="W24" s="431"/>
      <c r="X24" s="432"/>
    </row>
    <row r="25" spans="2:24" ht="21" customHeight="1" x14ac:dyDescent="0.2">
      <c r="B25" s="438" t="s">
        <v>144</v>
      </c>
      <c r="C25" s="436"/>
      <c r="D25" s="436"/>
      <c r="E25" s="436"/>
      <c r="F25" s="436"/>
      <c r="G25" s="436"/>
      <c r="H25" s="436"/>
      <c r="I25" s="436"/>
      <c r="J25" s="436" t="s">
        <v>80</v>
      </c>
      <c r="K25" s="436"/>
      <c r="L25" s="436"/>
      <c r="M25" s="437"/>
      <c r="N25" s="430" t="s">
        <v>145</v>
      </c>
      <c r="O25" s="431"/>
      <c r="P25" s="431"/>
      <c r="Q25" s="431"/>
      <c r="R25" s="431"/>
      <c r="S25" s="431"/>
      <c r="T25" s="431"/>
      <c r="U25" s="431"/>
      <c r="V25" s="431"/>
      <c r="W25" s="431"/>
      <c r="X25" s="432"/>
    </row>
    <row r="26" spans="2:24" ht="21" customHeight="1" x14ac:dyDescent="0.2">
      <c r="B26" s="438" t="s">
        <v>146</v>
      </c>
      <c r="C26" s="436"/>
      <c r="D26" s="436"/>
      <c r="E26" s="436"/>
      <c r="F26" s="436"/>
      <c r="G26" s="436"/>
      <c r="H26" s="436"/>
      <c r="I26" s="436"/>
      <c r="J26" s="436" t="s">
        <v>80</v>
      </c>
      <c r="K26" s="436"/>
      <c r="L26" s="436"/>
      <c r="M26" s="437"/>
      <c r="N26" s="430" t="s">
        <v>147</v>
      </c>
      <c r="O26" s="431"/>
      <c r="P26" s="431"/>
      <c r="Q26" s="431"/>
      <c r="R26" s="431"/>
      <c r="S26" s="431"/>
      <c r="T26" s="431"/>
      <c r="U26" s="431"/>
      <c r="V26" s="431"/>
      <c r="W26" s="431"/>
      <c r="X26" s="432"/>
    </row>
    <row r="27" spans="2:24" ht="21" customHeight="1" x14ac:dyDescent="0.2">
      <c r="B27" s="438" t="s">
        <v>148</v>
      </c>
      <c r="C27" s="436"/>
      <c r="D27" s="436"/>
      <c r="E27" s="436"/>
      <c r="F27" s="436"/>
      <c r="G27" s="436"/>
      <c r="H27" s="436"/>
      <c r="I27" s="436"/>
      <c r="J27" s="436" t="s">
        <v>80</v>
      </c>
      <c r="K27" s="436"/>
      <c r="L27" s="436"/>
      <c r="M27" s="437"/>
      <c r="N27" s="430"/>
      <c r="O27" s="431"/>
      <c r="P27" s="431"/>
      <c r="Q27" s="431"/>
      <c r="R27" s="431"/>
      <c r="S27" s="431"/>
      <c r="T27" s="431"/>
      <c r="U27" s="431"/>
      <c r="V27" s="431"/>
      <c r="W27" s="431"/>
      <c r="X27" s="432"/>
    </row>
    <row r="28" spans="2:24" ht="21" customHeight="1" x14ac:dyDescent="0.2">
      <c r="B28" s="438" t="s">
        <v>149</v>
      </c>
      <c r="C28" s="436"/>
      <c r="D28" s="436"/>
      <c r="E28" s="436"/>
      <c r="F28" s="436"/>
      <c r="G28" s="436"/>
      <c r="H28" s="436"/>
      <c r="I28" s="436"/>
      <c r="J28" s="436" t="s">
        <v>80</v>
      </c>
      <c r="K28" s="436"/>
      <c r="L28" s="436"/>
      <c r="M28" s="437"/>
      <c r="N28" s="430" t="s">
        <v>150</v>
      </c>
      <c r="O28" s="431"/>
      <c r="P28" s="431"/>
      <c r="Q28" s="431"/>
      <c r="R28" s="431"/>
      <c r="S28" s="431"/>
      <c r="T28" s="431"/>
      <c r="U28" s="431"/>
      <c r="V28" s="431"/>
      <c r="W28" s="431"/>
      <c r="X28" s="432"/>
    </row>
    <row r="29" spans="2:24" ht="21" customHeight="1" x14ac:dyDescent="0.2">
      <c r="B29" s="438" t="s">
        <v>151</v>
      </c>
      <c r="C29" s="436"/>
      <c r="D29" s="436"/>
      <c r="E29" s="436"/>
      <c r="F29" s="436"/>
      <c r="G29" s="436"/>
      <c r="H29" s="436"/>
      <c r="I29" s="436"/>
      <c r="J29" s="436" t="s">
        <v>80</v>
      </c>
      <c r="K29" s="436"/>
      <c r="L29" s="436"/>
      <c r="M29" s="437"/>
      <c r="N29" s="430" t="s">
        <v>152</v>
      </c>
      <c r="O29" s="431"/>
      <c r="P29" s="431"/>
      <c r="Q29" s="431"/>
      <c r="R29" s="431"/>
      <c r="S29" s="431"/>
      <c r="T29" s="431"/>
      <c r="U29" s="431"/>
      <c r="V29" s="431"/>
      <c r="W29" s="431"/>
      <c r="X29" s="432"/>
    </row>
    <row r="30" spans="2:24" ht="21" customHeight="1" x14ac:dyDescent="0.2">
      <c r="B30" s="438" t="s">
        <v>153</v>
      </c>
      <c r="C30" s="436"/>
      <c r="D30" s="436"/>
      <c r="E30" s="436"/>
      <c r="F30" s="436"/>
      <c r="G30" s="436"/>
      <c r="H30" s="436"/>
      <c r="I30" s="436"/>
      <c r="J30" s="436" t="s">
        <v>101</v>
      </c>
      <c r="K30" s="436"/>
      <c r="L30" s="436"/>
      <c r="M30" s="437"/>
      <c r="N30" s="430" t="s">
        <v>154</v>
      </c>
      <c r="O30" s="431"/>
      <c r="P30" s="431"/>
      <c r="Q30" s="431"/>
      <c r="R30" s="431"/>
      <c r="S30" s="431"/>
      <c r="T30" s="431"/>
      <c r="U30" s="431"/>
      <c r="V30" s="431"/>
      <c r="W30" s="431"/>
      <c r="X30" s="432"/>
    </row>
    <row r="31" spans="2:24" ht="21" customHeight="1" x14ac:dyDescent="0.2">
      <c r="B31" s="451" t="s">
        <v>155</v>
      </c>
      <c r="C31" s="452"/>
      <c r="D31" s="452"/>
      <c r="E31" s="452"/>
      <c r="F31" s="452"/>
      <c r="G31" s="452"/>
      <c r="H31" s="452"/>
      <c r="I31" s="452"/>
      <c r="J31" s="452" t="s">
        <v>109</v>
      </c>
      <c r="K31" s="452"/>
      <c r="L31" s="452"/>
      <c r="M31" s="453"/>
      <c r="N31" s="433" t="s">
        <v>156</v>
      </c>
      <c r="O31" s="434"/>
      <c r="P31" s="434"/>
      <c r="Q31" s="434"/>
      <c r="R31" s="434"/>
      <c r="S31" s="434"/>
      <c r="T31" s="434"/>
      <c r="U31" s="434"/>
      <c r="V31" s="434"/>
      <c r="W31" s="434"/>
      <c r="X31" s="435"/>
    </row>
    <row r="33" spans="1:24" ht="21" customHeight="1" x14ac:dyDescent="0.2">
      <c r="A33" s="91" t="s">
        <v>540</v>
      </c>
      <c r="B33" s="15" t="s">
        <v>541</v>
      </c>
    </row>
    <row r="34" spans="1:24" ht="21" customHeight="1" x14ac:dyDescent="0.2">
      <c r="B34" s="132" t="s">
        <v>465</v>
      </c>
    </row>
    <row r="35" spans="1:24" ht="21" customHeight="1" x14ac:dyDescent="0.2">
      <c r="B35" s="132" t="s">
        <v>978</v>
      </c>
      <c r="M35" s="131"/>
      <c r="N35" s="131"/>
      <c r="O35" s="131"/>
      <c r="P35" s="131"/>
      <c r="Q35" s="131"/>
      <c r="R35" s="131"/>
      <c r="S35" s="131"/>
      <c r="T35" s="131"/>
      <c r="U35" s="131"/>
    </row>
    <row r="36" spans="1:24" ht="21" customHeight="1" x14ac:dyDescent="0.2">
      <c r="B36" s="132" t="s">
        <v>979</v>
      </c>
    </row>
    <row r="37" spans="1:24" ht="21" customHeight="1" x14ac:dyDescent="0.2">
      <c r="B37" s="132" t="s">
        <v>980</v>
      </c>
    </row>
    <row r="38" spans="1:24" ht="22.5" customHeight="1" x14ac:dyDescent="0.2">
      <c r="B38" s="394" t="s">
        <v>542</v>
      </c>
      <c r="C38" s="394"/>
      <c r="D38" s="394"/>
      <c r="E38" s="394"/>
      <c r="F38" s="394"/>
      <c r="G38" s="394"/>
      <c r="H38" s="394"/>
      <c r="I38" s="394"/>
      <c r="J38" s="394"/>
      <c r="K38" s="394"/>
      <c r="L38" s="394"/>
      <c r="M38" s="394"/>
      <c r="N38" s="394"/>
      <c r="O38" s="394"/>
      <c r="P38" s="394"/>
      <c r="Q38" s="394"/>
      <c r="R38" s="394"/>
      <c r="S38" s="394"/>
      <c r="T38" s="394"/>
      <c r="U38" s="394"/>
      <c r="V38" s="394"/>
      <c r="W38" s="394"/>
      <c r="X38" s="394"/>
    </row>
    <row r="39" spans="1:24" ht="22.5" customHeight="1" x14ac:dyDescent="0.2">
      <c r="B39" s="394"/>
      <c r="C39" s="394"/>
      <c r="D39" s="394"/>
      <c r="E39" s="394"/>
      <c r="F39" s="394"/>
      <c r="G39" s="394"/>
      <c r="H39" s="394"/>
      <c r="I39" s="394"/>
      <c r="J39" s="394"/>
      <c r="K39" s="394"/>
      <c r="L39" s="394"/>
      <c r="M39" s="394"/>
      <c r="N39" s="394"/>
      <c r="O39" s="394"/>
      <c r="P39" s="394"/>
      <c r="Q39" s="394"/>
      <c r="R39" s="394"/>
      <c r="S39" s="394"/>
      <c r="T39" s="394"/>
      <c r="U39" s="394"/>
      <c r="V39" s="394"/>
      <c r="W39" s="394"/>
      <c r="X39" s="394"/>
    </row>
    <row r="59" spans="3:3" ht="21" customHeight="1" x14ac:dyDescent="0.2">
      <c r="C59" s="4"/>
    </row>
  </sheetData>
  <mergeCells count="87">
    <mergeCell ref="B30:I30"/>
    <mergeCell ref="B31:I31"/>
    <mergeCell ref="J30:M30"/>
    <mergeCell ref="J31:M31"/>
    <mergeCell ref="B23:I23"/>
    <mergeCell ref="B24:I24"/>
    <mergeCell ref="B25:I25"/>
    <mergeCell ref="B26:I26"/>
    <mergeCell ref="B27:I27"/>
    <mergeCell ref="B20:I20"/>
    <mergeCell ref="B21:I21"/>
    <mergeCell ref="B22:I22"/>
    <mergeCell ref="N16:X16"/>
    <mergeCell ref="N17:X17"/>
    <mergeCell ref="N18:X18"/>
    <mergeCell ref="J17:M17"/>
    <mergeCell ref="B17:I17"/>
    <mergeCell ref="B18:I18"/>
    <mergeCell ref="B19:I19"/>
    <mergeCell ref="B15:I15"/>
    <mergeCell ref="B16:I16"/>
    <mergeCell ref="B6:I6"/>
    <mergeCell ref="B7:I7"/>
    <mergeCell ref="B8:I8"/>
    <mergeCell ref="B9:I9"/>
    <mergeCell ref="B10:I10"/>
    <mergeCell ref="B11:I11"/>
    <mergeCell ref="B12:I12"/>
    <mergeCell ref="B13:I13"/>
    <mergeCell ref="B14:I14"/>
    <mergeCell ref="J7:M7"/>
    <mergeCell ref="J8:M8"/>
    <mergeCell ref="J14:M14"/>
    <mergeCell ref="J15:M15"/>
    <mergeCell ref="J16:M16"/>
    <mergeCell ref="J9:M9"/>
    <mergeCell ref="J10:M10"/>
    <mergeCell ref="J11:M11"/>
    <mergeCell ref="J12:M12"/>
    <mergeCell ref="J13:M13"/>
    <mergeCell ref="B3:M3"/>
    <mergeCell ref="N3:X3"/>
    <mergeCell ref="N4:X4"/>
    <mergeCell ref="N5:X5"/>
    <mergeCell ref="N6:X6"/>
    <mergeCell ref="J4:M4"/>
    <mergeCell ref="J5:M5"/>
    <mergeCell ref="J6:M6"/>
    <mergeCell ref="B4:I4"/>
    <mergeCell ref="B5:I5"/>
    <mergeCell ref="N7:X7"/>
    <mergeCell ref="N8:X8"/>
    <mergeCell ref="N9:X9"/>
    <mergeCell ref="N10:X10"/>
    <mergeCell ref="N11:X11"/>
    <mergeCell ref="N12:X12"/>
    <mergeCell ref="N13:X13"/>
    <mergeCell ref="N14:X14"/>
    <mergeCell ref="N15:X15"/>
    <mergeCell ref="J25:M25"/>
    <mergeCell ref="N19:X19"/>
    <mergeCell ref="N20:X20"/>
    <mergeCell ref="N21:X21"/>
    <mergeCell ref="N22:X22"/>
    <mergeCell ref="N23:X23"/>
    <mergeCell ref="J18:M18"/>
    <mergeCell ref="J19:M19"/>
    <mergeCell ref="J20:M20"/>
    <mergeCell ref="J21:M21"/>
    <mergeCell ref="J22:M22"/>
    <mergeCell ref="J23:M23"/>
    <mergeCell ref="B38:X39"/>
    <mergeCell ref="N29:X29"/>
    <mergeCell ref="N30:X30"/>
    <mergeCell ref="N31:X31"/>
    <mergeCell ref="N24:X24"/>
    <mergeCell ref="N25:X25"/>
    <mergeCell ref="N26:X26"/>
    <mergeCell ref="N27:X27"/>
    <mergeCell ref="N28:X28"/>
    <mergeCell ref="J26:M26"/>
    <mergeCell ref="J27:M27"/>
    <mergeCell ref="J28:M28"/>
    <mergeCell ref="J29:M29"/>
    <mergeCell ref="J24:M24"/>
    <mergeCell ref="B28:I28"/>
    <mergeCell ref="B29:I29"/>
  </mergeCells>
  <phoneticPr fontId="2"/>
  <printOptions horizontalCentered="1"/>
  <pageMargins left="0.39370078740157483" right="0.78740157480314965" top="0.59055118110236227" bottom="0.59055118110236227" header="0.51181102362204722" footer="0.51181102362204722"/>
  <pageSetup paperSize="9" scale="99" firstPageNumber="4"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85" zoomScaleNormal="100" zoomScaleSheetLayoutView="85" workbookViewId="0"/>
  </sheetViews>
  <sheetFormatPr defaultColWidth="3.77734375" defaultRowHeight="21" customHeight="1" x14ac:dyDescent="0.2"/>
  <cols>
    <col min="1" max="24" width="3.77734375" style="132"/>
    <col min="25" max="16384" width="3.77734375" style="3"/>
  </cols>
  <sheetData>
    <row r="1" spans="1:24" ht="21" customHeight="1" x14ac:dyDescent="0.2">
      <c r="A1" s="91" t="s">
        <v>544</v>
      </c>
      <c r="B1" s="15" t="s">
        <v>543</v>
      </c>
    </row>
    <row r="2" spans="1:24" ht="21" customHeight="1" x14ac:dyDescent="0.2">
      <c r="B2" s="132" t="s">
        <v>466</v>
      </c>
    </row>
    <row r="4" spans="1:24" ht="21" customHeight="1" x14ac:dyDescent="0.2">
      <c r="B4" s="132" t="s">
        <v>1052</v>
      </c>
    </row>
    <row r="5" spans="1:24" ht="21" customHeight="1" x14ac:dyDescent="0.2">
      <c r="C5" s="132" t="s">
        <v>452</v>
      </c>
      <c r="I5" s="7"/>
      <c r="K5" s="7"/>
      <c r="Q5" s="7" t="s">
        <v>453</v>
      </c>
    </row>
    <row r="6" spans="1:24" ht="21" customHeight="1" x14ac:dyDescent="0.2">
      <c r="I6" s="8"/>
      <c r="J6" s="7"/>
      <c r="K6" s="7"/>
      <c r="L6" s="7"/>
    </row>
    <row r="7" spans="1:24" ht="21" customHeight="1" x14ac:dyDescent="0.2">
      <c r="C7" s="132" t="s">
        <v>451</v>
      </c>
      <c r="K7" s="7"/>
      <c r="L7" s="7"/>
      <c r="O7" s="21"/>
      <c r="P7" s="22"/>
      <c r="Q7" s="455" t="s">
        <v>1054</v>
      </c>
      <c r="R7" s="455"/>
      <c r="S7" s="455"/>
      <c r="T7" s="455"/>
      <c r="U7" s="455"/>
      <c r="V7" s="455"/>
      <c r="W7" s="455"/>
      <c r="X7" s="455"/>
    </row>
    <row r="8" spans="1:24" ht="21" customHeight="1" x14ac:dyDescent="0.2">
      <c r="C8" s="132" t="s">
        <v>454</v>
      </c>
      <c r="G8" s="129"/>
      <c r="K8" s="7"/>
      <c r="L8" s="7"/>
      <c r="O8" s="129"/>
      <c r="P8" s="23"/>
      <c r="Q8" s="454" t="s">
        <v>1053</v>
      </c>
      <c r="R8" s="454"/>
      <c r="S8" s="454"/>
      <c r="T8" s="454"/>
      <c r="U8" s="454"/>
      <c r="V8" s="454"/>
      <c r="W8" s="454"/>
      <c r="X8" s="454"/>
    </row>
    <row r="9" spans="1:24" ht="21" customHeight="1" x14ac:dyDescent="0.2">
      <c r="A9" s="481"/>
      <c r="B9" s="481"/>
      <c r="C9" s="24"/>
      <c r="G9" s="129"/>
      <c r="K9" s="7"/>
      <c r="L9" s="7"/>
      <c r="P9" s="23"/>
      <c r="Q9" s="455" t="s">
        <v>1055</v>
      </c>
      <c r="R9" s="455"/>
      <c r="S9" s="455"/>
      <c r="T9" s="455"/>
      <c r="U9" s="455"/>
      <c r="V9" s="455"/>
      <c r="W9" s="455"/>
      <c r="X9" s="455"/>
    </row>
    <row r="10" spans="1:24" ht="21" customHeight="1" x14ac:dyDescent="0.2">
      <c r="D10" s="480" t="s">
        <v>158</v>
      </c>
      <c r="E10" s="480"/>
      <c r="F10" s="480"/>
      <c r="G10" s="135"/>
      <c r="H10" s="480" t="s">
        <v>455</v>
      </c>
      <c r="I10" s="480"/>
      <c r="J10" s="480"/>
      <c r="L10" s="480" t="s">
        <v>1017</v>
      </c>
      <c r="M10" s="480"/>
      <c r="N10" s="480"/>
      <c r="O10" s="144"/>
      <c r="P10" s="23"/>
      <c r="Q10" s="455" t="s">
        <v>1056</v>
      </c>
      <c r="R10" s="455"/>
      <c r="S10" s="455"/>
      <c r="T10" s="455"/>
      <c r="U10" s="455"/>
      <c r="V10" s="455"/>
      <c r="W10" s="455"/>
      <c r="X10" s="455"/>
    </row>
    <row r="11" spans="1:24" ht="21" customHeight="1" x14ac:dyDescent="0.2">
      <c r="D11" s="480"/>
      <c r="E11" s="480"/>
      <c r="F11" s="480"/>
      <c r="H11" s="480"/>
      <c r="I11" s="480"/>
      <c r="J11" s="480"/>
      <c r="K11" s="150"/>
      <c r="L11" s="480"/>
      <c r="M11" s="480"/>
      <c r="N11" s="480"/>
      <c r="O11" s="150"/>
      <c r="P11" s="23"/>
      <c r="Q11" s="455" t="s">
        <v>1057</v>
      </c>
      <c r="R11" s="455"/>
      <c r="S11" s="455"/>
      <c r="T11" s="455"/>
      <c r="U11" s="455"/>
      <c r="V11" s="455"/>
      <c r="W11" s="455"/>
      <c r="X11" s="455"/>
    </row>
    <row r="12" spans="1:24" ht="21" customHeight="1" x14ac:dyDescent="0.2">
      <c r="D12" s="6"/>
      <c r="K12" s="7"/>
      <c r="L12" s="7"/>
      <c r="O12" s="6"/>
      <c r="P12" s="23"/>
      <c r="Q12" s="455" t="s">
        <v>1058</v>
      </c>
      <c r="R12" s="455"/>
      <c r="S12" s="455"/>
      <c r="T12" s="455"/>
      <c r="U12" s="455"/>
      <c r="V12" s="455"/>
      <c r="W12" s="455"/>
      <c r="X12" s="455"/>
    </row>
    <row r="13" spans="1:24" ht="21" customHeight="1" x14ac:dyDescent="0.2">
      <c r="K13" s="7"/>
      <c r="L13" s="7"/>
      <c r="O13" s="25"/>
      <c r="P13" s="8"/>
      <c r="Q13" s="455" t="s">
        <v>1059</v>
      </c>
      <c r="R13" s="455"/>
      <c r="S13" s="455"/>
      <c r="T13" s="455"/>
      <c r="U13" s="455"/>
      <c r="V13" s="455"/>
      <c r="W13" s="455"/>
      <c r="X13" s="455"/>
    </row>
    <row r="14" spans="1:24" ht="21" customHeight="1" x14ac:dyDescent="0.2">
      <c r="K14" s="7"/>
      <c r="L14" s="7"/>
      <c r="O14" s="129"/>
      <c r="P14" s="23"/>
      <c r="Q14" s="455" t="s">
        <v>1060</v>
      </c>
      <c r="R14" s="455"/>
      <c r="S14" s="455"/>
      <c r="T14" s="455"/>
      <c r="U14" s="455"/>
      <c r="V14" s="455"/>
      <c r="W14" s="455"/>
      <c r="X14" s="455"/>
    </row>
    <row r="15" spans="1:24" ht="21" customHeight="1" x14ac:dyDescent="0.2">
      <c r="J15" s="7"/>
      <c r="K15" s="7"/>
      <c r="L15" s="7"/>
      <c r="P15" s="26"/>
    </row>
    <row r="16" spans="1:24" ht="21" customHeight="1" x14ac:dyDescent="0.2">
      <c r="J16" s="7"/>
      <c r="K16" s="7"/>
      <c r="L16" s="7"/>
    </row>
    <row r="17" spans="1:24" ht="21" customHeight="1" x14ac:dyDescent="0.2">
      <c r="J17" s="7"/>
      <c r="K17" s="7"/>
      <c r="L17" s="7"/>
      <c r="O17" s="8"/>
    </row>
    <row r="18" spans="1:24" ht="23.4" x14ac:dyDescent="0.2">
      <c r="A18" s="393" t="s">
        <v>1047</v>
      </c>
      <c r="B18" s="393"/>
      <c r="C18" s="393"/>
      <c r="D18" s="393"/>
      <c r="E18" s="393"/>
      <c r="F18" s="393"/>
      <c r="G18" s="393"/>
      <c r="H18" s="393"/>
      <c r="I18" s="393"/>
      <c r="J18" s="393"/>
      <c r="K18" s="393"/>
      <c r="L18" s="393"/>
      <c r="M18" s="393"/>
      <c r="N18" s="393"/>
      <c r="O18" s="393"/>
      <c r="P18" s="393"/>
      <c r="Q18" s="393"/>
      <c r="R18" s="393"/>
      <c r="S18" s="393"/>
      <c r="T18" s="393"/>
      <c r="U18" s="393"/>
      <c r="V18" s="393"/>
      <c r="W18" s="393"/>
      <c r="X18" s="393"/>
    </row>
    <row r="19" spans="1:24" ht="21"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row>
    <row r="20" spans="1:24" ht="21" customHeight="1" x14ac:dyDescent="0.2">
      <c r="A20" s="90" t="s">
        <v>527</v>
      </c>
      <c r="B20" s="15" t="s">
        <v>1061</v>
      </c>
    </row>
    <row r="22" spans="1:24" ht="21" customHeight="1" x14ac:dyDescent="0.2">
      <c r="B22" s="132" t="s">
        <v>953</v>
      </c>
      <c r="H22" s="28"/>
      <c r="N22" s="29" t="s">
        <v>159</v>
      </c>
    </row>
    <row r="23" spans="1:24" ht="21" customHeight="1" x14ac:dyDescent="0.2">
      <c r="B23" s="462" t="s">
        <v>949</v>
      </c>
      <c r="C23" s="463"/>
      <c r="D23" s="463"/>
      <c r="E23" s="463"/>
      <c r="F23" s="463"/>
      <c r="G23" s="463"/>
      <c r="H23" s="464"/>
      <c r="I23" s="472" t="s">
        <v>950</v>
      </c>
      <c r="J23" s="473"/>
      <c r="K23" s="473"/>
      <c r="L23" s="473"/>
      <c r="M23" s="473"/>
      <c r="N23" s="474"/>
    </row>
    <row r="24" spans="1:24" ht="21" customHeight="1" x14ac:dyDescent="0.2">
      <c r="B24" s="475" t="s">
        <v>160</v>
      </c>
      <c r="C24" s="460"/>
      <c r="D24" s="460"/>
      <c r="E24" s="460"/>
      <c r="F24" s="460"/>
      <c r="G24" s="460"/>
      <c r="H24" s="461"/>
      <c r="I24" s="32"/>
      <c r="J24" s="476">
        <v>5715</v>
      </c>
      <c r="K24" s="476"/>
      <c r="L24" s="476"/>
      <c r="M24" s="476"/>
      <c r="N24" s="33"/>
    </row>
    <row r="25" spans="1:24" ht="21" customHeight="1" x14ac:dyDescent="0.2">
      <c r="B25" s="465" t="s">
        <v>161</v>
      </c>
      <c r="C25" s="466"/>
      <c r="D25" s="466"/>
      <c r="E25" s="466"/>
      <c r="F25" s="466"/>
      <c r="G25" s="466"/>
      <c r="H25" s="467"/>
      <c r="I25" s="30"/>
      <c r="J25" s="471">
        <v>2659</v>
      </c>
      <c r="K25" s="471"/>
      <c r="L25" s="471"/>
      <c r="M25" s="471"/>
      <c r="N25" s="31"/>
    </row>
    <row r="26" spans="1:24" ht="21" customHeight="1" x14ac:dyDescent="0.2">
      <c r="B26" s="462" t="s">
        <v>676</v>
      </c>
      <c r="C26" s="463"/>
      <c r="D26" s="463"/>
      <c r="E26" s="463"/>
      <c r="F26" s="463"/>
      <c r="G26" s="463"/>
      <c r="H26" s="464"/>
      <c r="I26" s="34"/>
      <c r="J26" s="477">
        <f>SUM(J24:M25)</f>
        <v>8374</v>
      </c>
      <c r="K26" s="477"/>
      <c r="L26" s="477"/>
      <c r="M26" s="477"/>
      <c r="N26" s="152"/>
    </row>
    <row r="27" spans="1:24" ht="21" customHeight="1" x14ac:dyDescent="0.2">
      <c r="E27" s="6"/>
    </row>
    <row r="28" spans="1:24" ht="21" customHeight="1" x14ac:dyDescent="0.2">
      <c r="B28" s="132" t="s">
        <v>974</v>
      </c>
      <c r="E28" s="27"/>
      <c r="N28" s="29" t="s">
        <v>159</v>
      </c>
    </row>
    <row r="29" spans="1:24" ht="21" customHeight="1" x14ac:dyDescent="0.2">
      <c r="B29" s="462" t="s">
        <v>949</v>
      </c>
      <c r="C29" s="463"/>
      <c r="D29" s="463"/>
      <c r="E29" s="463"/>
      <c r="F29" s="463"/>
      <c r="G29" s="463"/>
      <c r="H29" s="464"/>
      <c r="I29" s="472" t="s">
        <v>950</v>
      </c>
      <c r="J29" s="473"/>
      <c r="K29" s="473"/>
      <c r="L29" s="473"/>
      <c r="M29" s="473"/>
      <c r="N29" s="474"/>
    </row>
    <row r="30" spans="1:24" ht="21" customHeight="1" x14ac:dyDescent="0.2">
      <c r="B30" s="459" t="s">
        <v>162</v>
      </c>
      <c r="C30" s="460"/>
      <c r="D30" s="460"/>
      <c r="E30" s="460"/>
      <c r="F30" s="460"/>
      <c r="G30" s="460"/>
      <c r="H30" s="461"/>
      <c r="I30" s="137"/>
      <c r="J30" s="478">
        <v>81</v>
      </c>
      <c r="K30" s="478"/>
      <c r="L30" s="478"/>
      <c r="M30" s="478"/>
      <c r="N30" s="153"/>
    </row>
    <row r="31" spans="1:24" ht="21" customHeight="1" x14ac:dyDescent="0.2">
      <c r="B31" s="456" t="s">
        <v>163</v>
      </c>
      <c r="C31" s="457"/>
      <c r="D31" s="457"/>
      <c r="E31" s="457"/>
      <c r="F31" s="457"/>
      <c r="G31" s="457"/>
      <c r="H31" s="458"/>
      <c r="I31" s="137"/>
      <c r="J31" s="478">
        <v>428</v>
      </c>
      <c r="K31" s="478"/>
      <c r="L31" s="478"/>
      <c r="M31" s="478"/>
      <c r="N31" s="153"/>
    </row>
    <row r="32" spans="1:24" ht="21" customHeight="1" x14ac:dyDescent="0.2">
      <c r="B32" s="456" t="s">
        <v>167</v>
      </c>
      <c r="C32" s="457"/>
      <c r="D32" s="457"/>
      <c r="E32" s="457"/>
      <c r="F32" s="457"/>
      <c r="G32" s="457"/>
      <c r="H32" s="458"/>
      <c r="I32" s="137"/>
      <c r="J32" s="478">
        <v>2827</v>
      </c>
      <c r="K32" s="478"/>
      <c r="L32" s="478"/>
      <c r="M32" s="478"/>
      <c r="N32" s="153"/>
    </row>
    <row r="33" spans="2:14" ht="21" customHeight="1" x14ac:dyDescent="0.2">
      <c r="B33" s="456" t="s">
        <v>168</v>
      </c>
      <c r="C33" s="457"/>
      <c r="D33" s="457"/>
      <c r="E33" s="457"/>
      <c r="F33" s="457"/>
      <c r="G33" s="457"/>
      <c r="H33" s="458"/>
      <c r="I33" s="137"/>
      <c r="J33" s="478">
        <v>235</v>
      </c>
      <c r="K33" s="478"/>
      <c r="L33" s="478"/>
      <c r="M33" s="478"/>
      <c r="N33" s="153"/>
    </row>
    <row r="34" spans="2:14" ht="21" customHeight="1" x14ac:dyDescent="0.2">
      <c r="B34" s="456" t="s">
        <v>169</v>
      </c>
      <c r="C34" s="457"/>
      <c r="D34" s="457"/>
      <c r="E34" s="457"/>
      <c r="F34" s="457"/>
      <c r="G34" s="457"/>
      <c r="H34" s="458"/>
      <c r="I34" s="137"/>
      <c r="J34" s="478">
        <v>28778</v>
      </c>
      <c r="K34" s="478"/>
      <c r="L34" s="478"/>
      <c r="M34" s="478"/>
      <c r="N34" s="153"/>
    </row>
    <row r="35" spans="2:14" ht="21" customHeight="1" x14ac:dyDescent="0.2">
      <c r="B35" s="456" t="s">
        <v>170</v>
      </c>
      <c r="C35" s="457"/>
      <c r="D35" s="457"/>
      <c r="E35" s="457"/>
      <c r="F35" s="457"/>
      <c r="G35" s="457"/>
      <c r="H35" s="458"/>
      <c r="I35" s="137"/>
      <c r="J35" s="478">
        <v>243</v>
      </c>
      <c r="K35" s="478"/>
      <c r="L35" s="478"/>
      <c r="M35" s="478"/>
      <c r="N35" s="153"/>
    </row>
    <row r="36" spans="2:14" ht="21" customHeight="1" x14ac:dyDescent="0.2">
      <c r="B36" s="456" t="s">
        <v>171</v>
      </c>
      <c r="C36" s="457"/>
      <c r="D36" s="457"/>
      <c r="E36" s="457"/>
      <c r="F36" s="457"/>
      <c r="G36" s="457"/>
      <c r="H36" s="458"/>
      <c r="I36" s="137"/>
      <c r="J36" s="478">
        <v>0</v>
      </c>
      <c r="K36" s="478"/>
      <c r="L36" s="478"/>
      <c r="M36" s="478"/>
      <c r="N36" s="153"/>
    </row>
    <row r="37" spans="2:14" ht="21" customHeight="1" x14ac:dyDescent="0.2">
      <c r="B37" s="468" t="s">
        <v>202</v>
      </c>
      <c r="C37" s="469"/>
      <c r="D37" s="469"/>
      <c r="E37" s="469"/>
      <c r="F37" s="469"/>
      <c r="G37" s="469"/>
      <c r="H37" s="470"/>
      <c r="I37" s="137"/>
      <c r="J37" s="478">
        <v>51</v>
      </c>
      <c r="K37" s="478"/>
      <c r="L37" s="478"/>
      <c r="M37" s="478"/>
      <c r="N37" s="153"/>
    </row>
    <row r="38" spans="2:14" ht="21" customHeight="1" x14ac:dyDescent="0.2">
      <c r="B38" s="465" t="s">
        <v>172</v>
      </c>
      <c r="C38" s="466"/>
      <c r="D38" s="466"/>
      <c r="E38" s="466"/>
      <c r="F38" s="466"/>
      <c r="G38" s="466"/>
      <c r="H38" s="467"/>
      <c r="I38" s="154"/>
      <c r="J38" s="471">
        <v>10</v>
      </c>
      <c r="K38" s="471"/>
      <c r="L38" s="471"/>
      <c r="M38" s="471"/>
      <c r="N38" s="155"/>
    </row>
    <row r="39" spans="2:14" ht="21" customHeight="1" x14ac:dyDescent="0.2">
      <c r="B39" s="462" t="s">
        <v>676</v>
      </c>
      <c r="C39" s="463"/>
      <c r="D39" s="463"/>
      <c r="E39" s="463"/>
      <c r="F39" s="463"/>
      <c r="G39" s="463"/>
      <c r="H39" s="464"/>
      <c r="I39" s="135"/>
      <c r="J39" s="479">
        <f>SUM(J30:M38)</f>
        <v>32653</v>
      </c>
      <c r="K39" s="479"/>
      <c r="L39" s="479"/>
      <c r="M39" s="479"/>
      <c r="N39" s="136"/>
    </row>
  </sheetData>
  <mergeCells count="43">
    <mergeCell ref="D10:F11"/>
    <mergeCell ref="H10:J11"/>
    <mergeCell ref="A9:B9"/>
    <mergeCell ref="A18:X18"/>
    <mergeCell ref="L10:N11"/>
    <mergeCell ref="Q12:X12"/>
    <mergeCell ref="Q13:X13"/>
    <mergeCell ref="Q14:X14"/>
    <mergeCell ref="J39:M39"/>
    <mergeCell ref="I29:N29"/>
    <mergeCell ref="J30:M30"/>
    <mergeCell ref="J31:M31"/>
    <mergeCell ref="J37:M37"/>
    <mergeCell ref="B29:H29"/>
    <mergeCell ref="J38:M38"/>
    <mergeCell ref="I23:N23"/>
    <mergeCell ref="B23:H23"/>
    <mergeCell ref="B24:H24"/>
    <mergeCell ref="B25:H25"/>
    <mergeCell ref="B26:H26"/>
    <mergeCell ref="J24:M24"/>
    <mergeCell ref="J25:M25"/>
    <mergeCell ref="J26:M26"/>
    <mergeCell ref="J32:M32"/>
    <mergeCell ref="J33:M33"/>
    <mergeCell ref="J34:M34"/>
    <mergeCell ref="J35:M35"/>
    <mergeCell ref="J36:M36"/>
    <mergeCell ref="B34:H34"/>
    <mergeCell ref="B33:H33"/>
    <mergeCell ref="B32:H32"/>
    <mergeCell ref="B31:H31"/>
    <mergeCell ref="B30:H30"/>
    <mergeCell ref="B39:H39"/>
    <mergeCell ref="B38:H38"/>
    <mergeCell ref="B37:H37"/>
    <mergeCell ref="B36:H36"/>
    <mergeCell ref="B35:H35"/>
    <mergeCell ref="Q8:X8"/>
    <mergeCell ref="Q7:X7"/>
    <mergeCell ref="Q9:X9"/>
    <mergeCell ref="Q10:X10"/>
    <mergeCell ref="Q11:X11"/>
  </mergeCells>
  <phoneticPr fontId="2"/>
  <printOptions horizontalCentered="1"/>
  <pageMargins left="0.78740157480314965" right="0.39370078740157483" top="0.59055118110236227" bottom="0.59055118110236227" header="0.51181102362204722" footer="0.51181102362204722"/>
  <pageSetup paperSize="9" scale="99" firstPageNumber="5"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32"/>
  <sheetViews>
    <sheetView view="pageBreakPreview" zoomScaleNormal="100" zoomScaleSheetLayoutView="100" workbookViewId="0"/>
  </sheetViews>
  <sheetFormatPr defaultColWidth="5.6640625" defaultRowHeight="26.25" customHeight="1" x14ac:dyDescent="0.2"/>
  <cols>
    <col min="1" max="16" width="4.33203125" style="46" customWidth="1"/>
    <col min="17" max="17" width="11.21875" style="46" customWidth="1"/>
    <col min="18" max="29" width="8.109375" style="46" customWidth="1"/>
    <col min="30" max="16384" width="5.6640625" style="46"/>
  </cols>
  <sheetData>
    <row r="1" spans="1:29" ht="22.5" customHeight="1" x14ac:dyDescent="0.2">
      <c r="A1" s="91" t="s">
        <v>529</v>
      </c>
      <c r="B1" s="15" t="s">
        <v>545</v>
      </c>
    </row>
    <row r="2" spans="1:29" ht="22.5" customHeight="1" x14ac:dyDescent="0.2">
      <c r="B2" s="36" t="s">
        <v>1062</v>
      </c>
    </row>
    <row r="3" spans="1:29" ht="22.5" customHeight="1" x14ac:dyDescent="0.2">
      <c r="B3" s="482" t="s">
        <v>1063</v>
      </c>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159"/>
    </row>
    <row r="4" spans="1:29" ht="22.5" customHeight="1" x14ac:dyDescent="0.2">
      <c r="B4" s="36"/>
      <c r="C4" s="36"/>
      <c r="D4" s="36"/>
      <c r="E4" s="36"/>
      <c r="F4" s="36"/>
      <c r="G4" s="36" t="s">
        <v>286</v>
      </c>
      <c r="H4" s="36"/>
      <c r="I4" s="36"/>
      <c r="J4" s="36"/>
      <c r="K4" s="36"/>
      <c r="L4" s="36"/>
      <c r="M4" s="36"/>
      <c r="N4" s="36"/>
      <c r="O4" s="36"/>
      <c r="P4" s="36"/>
      <c r="Q4" s="36"/>
      <c r="R4" s="36"/>
      <c r="S4" s="36"/>
      <c r="T4" s="36"/>
      <c r="U4" s="36"/>
      <c r="V4" s="36"/>
      <c r="W4" s="36"/>
      <c r="X4" s="36"/>
      <c r="Y4" s="36"/>
      <c r="Z4" s="36"/>
      <c r="AA4" s="36"/>
      <c r="AB4" s="36"/>
      <c r="AC4" s="36"/>
    </row>
    <row r="5" spans="1:29" ht="22.5" customHeight="1" x14ac:dyDescent="0.2">
      <c r="B5" s="483" t="s">
        <v>164</v>
      </c>
      <c r="C5" s="483"/>
      <c r="D5" s="483"/>
      <c r="E5" s="483"/>
      <c r="F5" s="36"/>
      <c r="G5" s="36" t="s">
        <v>165</v>
      </c>
      <c r="H5" s="36"/>
      <c r="I5" s="36"/>
      <c r="J5" s="36"/>
      <c r="K5" s="36"/>
      <c r="L5" s="36"/>
      <c r="M5" s="36"/>
      <c r="N5" s="36"/>
      <c r="O5" s="36"/>
      <c r="P5" s="36"/>
      <c r="Q5" s="36"/>
      <c r="R5" s="36"/>
      <c r="S5" s="36"/>
      <c r="T5" s="36"/>
      <c r="U5" s="36"/>
      <c r="V5" s="36"/>
      <c r="W5" s="36"/>
      <c r="X5" s="36"/>
      <c r="Y5" s="36"/>
      <c r="Z5" s="36"/>
      <c r="AA5" s="36"/>
      <c r="AB5" s="36"/>
      <c r="AC5" s="36"/>
    </row>
    <row r="6" spans="1:29" ht="22.5" customHeight="1" thickBot="1" x14ac:dyDescent="0.25">
      <c r="B6" s="36"/>
      <c r="C6" s="36"/>
      <c r="D6" s="36"/>
      <c r="E6" s="36"/>
      <c r="F6" s="36"/>
      <c r="G6" s="36" t="s">
        <v>166</v>
      </c>
      <c r="H6" s="36"/>
      <c r="I6" s="36"/>
      <c r="J6" s="36"/>
      <c r="K6" s="36"/>
      <c r="L6" s="36"/>
      <c r="M6" s="36"/>
      <c r="N6" s="36"/>
      <c r="O6" s="36"/>
      <c r="P6" s="36"/>
      <c r="Q6" s="36"/>
      <c r="R6" s="36"/>
      <c r="S6" s="36"/>
      <c r="T6" s="36"/>
      <c r="U6" s="36"/>
      <c r="V6" s="36"/>
      <c r="W6" s="36"/>
      <c r="X6" s="36"/>
      <c r="Y6" s="36"/>
      <c r="Z6" s="36"/>
      <c r="AA6" s="36"/>
      <c r="AB6" s="36"/>
      <c r="AC6" s="36"/>
    </row>
    <row r="7" spans="1:29" ht="24" customHeight="1" thickBot="1" x14ac:dyDescent="0.25">
      <c r="A7" s="484" t="s">
        <v>268</v>
      </c>
      <c r="B7" s="485"/>
      <c r="C7" s="485"/>
      <c r="D7" s="485"/>
      <c r="E7" s="485"/>
      <c r="F7" s="485"/>
      <c r="G7" s="485"/>
      <c r="H7" s="485"/>
      <c r="I7" s="485"/>
      <c r="J7" s="485"/>
      <c r="K7" s="485"/>
      <c r="L7" s="485"/>
      <c r="M7" s="485"/>
      <c r="N7" s="485"/>
      <c r="O7" s="485"/>
      <c r="P7" s="485"/>
      <c r="Q7" s="278" t="s">
        <v>269</v>
      </c>
      <c r="R7" s="279" t="s">
        <v>270</v>
      </c>
      <c r="S7" s="37" t="s">
        <v>271</v>
      </c>
      <c r="T7" s="37" t="s">
        <v>312</v>
      </c>
      <c r="U7" s="37" t="s">
        <v>313</v>
      </c>
      <c r="V7" s="37" t="s">
        <v>314</v>
      </c>
      <c r="W7" s="37" t="s">
        <v>315</v>
      </c>
      <c r="X7" s="37" t="s">
        <v>173</v>
      </c>
      <c r="Y7" s="37" t="s">
        <v>174</v>
      </c>
      <c r="Z7" s="37" t="s">
        <v>175</v>
      </c>
      <c r="AA7" s="37" t="s">
        <v>482</v>
      </c>
      <c r="AB7" s="37" t="s">
        <v>483</v>
      </c>
      <c r="AC7" s="38" t="s">
        <v>484</v>
      </c>
    </row>
    <row r="8" spans="1:29" ht="28.5" customHeight="1" x14ac:dyDescent="0.2">
      <c r="A8" s="502" t="s">
        <v>176</v>
      </c>
      <c r="B8" s="490" t="s">
        <v>231</v>
      </c>
      <c r="C8" s="280" t="s">
        <v>486</v>
      </c>
      <c r="D8" s="507" t="s">
        <v>487</v>
      </c>
      <c r="E8" s="507"/>
      <c r="F8" s="507"/>
      <c r="G8" s="507"/>
      <c r="H8" s="507"/>
      <c r="I8" s="508"/>
      <c r="J8" s="511" t="s">
        <v>272</v>
      </c>
      <c r="K8" s="486" t="s">
        <v>485</v>
      </c>
      <c r="L8" s="487"/>
      <c r="M8" s="487"/>
      <c r="N8" s="487"/>
      <c r="O8" s="487"/>
      <c r="P8" s="487"/>
      <c r="Q8" s="281">
        <f>SUM(R8:AC8)</f>
        <v>1991</v>
      </c>
      <c r="R8" s="277">
        <v>265</v>
      </c>
      <c r="S8" s="39">
        <v>176</v>
      </c>
      <c r="T8" s="39">
        <v>220</v>
      </c>
      <c r="U8" s="39">
        <v>141</v>
      </c>
      <c r="V8" s="39">
        <v>171</v>
      </c>
      <c r="W8" s="39">
        <v>207</v>
      </c>
      <c r="X8" s="39">
        <v>163</v>
      </c>
      <c r="Y8" s="39">
        <v>180</v>
      </c>
      <c r="Z8" s="39">
        <v>64</v>
      </c>
      <c r="AA8" s="39">
        <v>53</v>
      </c>
      <c r="AB8" s="39">
        <v>65</v>
      </c>
      <c r="AC8" s="215">
        <v>286</v>
      </c>
    </row>
    <row r="9" spans="1:29" ht="28.5" customHeight="1" x14ac:dyDescent="0.2">
      <c r="A9" s="503"/>
      <c r="B9" s="491"/>
      <c r="C9" s="282" t="s">
        <v>468</v>
      </c>
      <c r="D9" s="509" t="s">
        <v>473</v>
      </c>
      <c r="E9" s="509"/>
      <c r="F9" s="509"/>
      <c r="G9" s="509"/>
      <c r="H9" s="509"/>
      <c r="I9" s="510"/>
      <c r="J9" s="512"/>
      <c r="K9" s="488" t="s">
        <v>273</v>
      </c>
      <c r="L9" s="489"/>
      <c r="M9" s="489"/>
      <c r="N9" s="489"/>
      <c r="O9" s="489"/>
      <c r="P9" s="489"/>
      <c r="Q9" s="274">
        <f>SUM(R9:AC9)</f>
        <v>930</v>
      </c>
      <c r="R9" s="271">
        <v>80</v>
      </c>
      <c r="S9" s="40">
        <v>80</v>
      </c>
      <c r="T9" s="40">
        <v>80</v>
      </c>
      <c r="U9" s="40">
        <v>80</v>
      </c>
      <c r="V9" s="40">
        <v>70</v>
      </c>
      <c r="W9" s="40">
        <v>80</v>
      </c>
      <c r="X9" s="40">
        <v>80</v>
      </c>
      <c r="Y9" s="40">
        <v>80</v>
      </c>
      <c r="Z9" s="40">
        <v>80</v>
      </c>
      <c r="AA9" s="40">
        <v>70</v>
      </c>
      <c r="AB9" s="40">
        <v>80</v>
      </c>
      <c r="AC9" s="211">
        <v>70</v>
      </c>
    </row>
    <row r="10" spans="1:29" ht="28.5" customHeight="1" x14ac:dyDescent="0.2">
      <c r="A10" s="503"/>
      <c r="B10" s="491"/>
      <c r="C10" s="282" t="s">
        <v>469</v>
      </c>
      <c r="D10" s="509" t="s">
        <v>474</v>
      </c>
      <c r="E10" s="509"/>
      <c r="F10" s="509"/>
      <c r="G10" s="509"/>
      <c r="H10" s="509"/>
      <c r="I10" s="510"/>
      <c r="J10" s="512"/>
      <c r="K10" s="505" t="s">
        <v>1150</v>
      </c>
      <c r="L10" s="506"/>
      <c r="M10" s="506"/>
      <c r="N10" s="506"/>
      <c r="O10" s="506"/>
      <c r="P10" s="506"/>
      <c r="Q10" s="274">
        <f>SUM(R10:AC10)</f>
        <v>918</v>
      </c>
      <c r="R10" s="271">
        <v>102</v>
      </c>
      <c r="S10" s="40">
        <v>60</v>
      </c>
      <c r="T10" s="40">
        <v>100</v>
      </c>
      <c r="U10" s="40">
        <v>71</v>
      </c>
      <c r="V10" s="40">
        <v>86</v>
      </c>
      <c r="W10" s="40">
        <v>74</v>
      </c>
      <c r="X10" s="40">
        <v>100</v>
      </c>
      <c r="Y10" s="40">
        <v>114</v>
      </c>
      <c r="Z10" s="40">
        <v>76</v>
      </c>
      <c r="AA10" s="40">
        <v>35</v>
      </c>
      <c r="AB10" s="40">
        <v>47</v>
      </c>
      <c r="AC10" s="211">
        <v>53</v>
      </c>
    </row>
    <row r="11" spans="1:29" ht="28.5" customHeight="1" x14ac:dyDescent="0.2">
      <c r="A11" s="503"/>
      <c r="B11" s="491"/>
      <c r="C11" s="282" t="s">
        <v>470</v>
      </c>
      <c r="D11" s="498" t="s">
        <v>475</v>
      </c>
      <c r="E11" s="498"/>
      <c r="F11" s="498"/>
      <c r="G11" s="498"/>
      <c r="H11" s="498"/>
      <c r="I11" s="499"/>
      <c r="J11" s="512"/>
      <c r="K11" s="488" t="s">
        <v>488</v>
      </c>
      <c r="L11" s="489"/>
      <c r="M11" s="489"/>
      <c r="N11" s="489"/>
      <c r="O11" s="489"/>
      <c r="P11" s="489"/>
      <c r="Q11" s="274">
        <f>SUM(R11:AC11)</f>
        <v>0</v>
      </c>
      <c r="R11" s="271"/>
      <c r="S11" s="40"/>
      <c r="T11" s="40"/>
      <c r="U11" s="40"/>
      <c r="V11" s="40"/>
      <c r="W11" s="40"/>
      <c r="X11" s="40"/>
      <c r="Y11" s="40"/>
      <c r="Z11" s="40"/>
      <c r="AA11" s="40"/>
      <c r="AB11" s="40"/>
      <c r="AC11" s="211"/>
    </row>
    <row r="12" spans="1:29" ht="28.5" customHeight="1" x14ac:dyDescent="0.2">
      <c r="A12" s="503"/>
      <c r="B12" s="491"/>
      <c r="C12" s="282" t="s">
        <v>471</v>
      </c>
      <c r="D12" s="498" t="s">
        <v>476</v>
      </c>
      <c r="E12" s="498"/>
      <c r="F12" s="498"/>
      <c r="G12" s="498"/>
      <c r="H12" s="498"/>
      <c r="I12" s="499"/>
      <c r="J12" s="512"/>
      <c r="K12" s="493" t="s">
        <v>467</v>
      </c>
      <c r="L12" s="494"/>
      <c r="M12" s="494"/>
      <c r="N12" s="494"/>
      <c r="O12" s="494"/>
      <c r="P12" s="494"/>
      <c r="Q12" s="495"/>
      <c r="R12" s="271"/>
      <c r="S12" s="40"/>
      <c r="T12" s="40"/>
      <c r="U12" s="283"/>
      <c r="V12" s="40"/>
      <c r="W12" s="40"/>
      <c r="X12" s="40"/>
      <c r="Y12" s="40"/>
      <c r="Z12" s="40"/>
      <c r="AA12" s="40"/>
      <c r="AB12" s="40"/>
      <c r="AC12" s="211"/>
    </row>
    <row r="13" spans="1:29" ht="28.5" customHeight="1" thickBot="1" x14ac:dyDescent="0.25">
      <c r="A13" s="504"/>
      <c r="B13" s="492"/>
      <c r="C13" s="284" t="s">
        <v>472</v>
      </c>
      <c r="D13" s="500" t="s">
        <v>477</v>
      </c>
      <c r="E13" s="500"/>
      <c r="F13" s="500"/>
      <c r="G13" s="500"/>
      <c r="H13" s="500"/>
      <c r="I13" s="501"/>
      <c r="J13" s="513"/>
      <c r="K13" s="496" t="s">
        <v>274</v>
      </c>
      <c r="L13" s="497"/>
      <c r="M13" s="497"/>
      <c r="N13" s="497"/>
      <c r="O13" s="497"/>
      <c r="P13" s="497"/>
      <c r="Q13" s="241">
        <f t="shared" ref="Q13:Q27" si="0">SUM(R13:AC13)</f>
        <v>45</v>
      </c>
      <c r="R13" s="242"/>
      <c r="S13" s="243"/>
      <c r="T13" s="243">
        <v>1</v>
      </c>
      <c r="U13" s="243"/>
      <c r="V13" s="243">
        <v>19</v>
      </c>
      <c r="W13" s="243"/>
      <c r="X13" s="243">
        <v>10</v>
      </c>
      <c r="Y13" s="243"/>
      <c r="Z13" s="243">
        <v>1</v>
      </c>
      <c r="AA13" s="243">
        <v>13</v>
      </c>
      <c r="AB13" s="243">
        <v>1</v>
      </c>
      <c r="AC13" s="244"/>
    </row>
    <row r="14" spans="1:29" ht="28.5" customHeight="1" x14ac:dyDescent="0.2">
      <c r="A14" s="545" t="s">
        <v>177</v>
      </c>
      <c r="B14" s="557" t="s">
        <v>478</v>
      </c>
      <c r="C14" s="558"/>
      <c r="D14" s="558"/>
      <c r="E14" s="558"/>
      <c r="F14" s="558"/>
      <c r="G14" s="558"/>
      <c r="H14" s="558"/>
      <c r="I14" s="558"/>
      <c r="J14" s="558"/>
      <c r="K14" s="558"/>
      <c r="L14" s="558"/>
      <c r="M14" s="558"/>
      <c r="N14" s="558"/>
      <c r="O14" s="558"/>
      <c r="P14" s="558"/>
      <c r="Q14" s="234">
        <f>SUM(R14:AC14)</f>
        <v>1282</v>
      </c>
      <c r="R14" s="235"/>
      <c r="S14" s="42"/>
      <c r="T14" s="42"/>
      <c r="U14" s="42">
        <v>348</v>
      </c>
      <c r="V14" s="42">
        <v>381</v>
      </c>
      <c r="W14" s="42">
        <v>192</v>
      </c>
      <c r="X14" s="42">
        <v>183</v>
      </c>
      <c r="Y14" s="42">
        <v>178</v>
      </c>
      <c r="Z14" s="42"/>
      <c r="AA14" s="42"/>
      <c r="AB14" s="42"/>
      <c r="AC14" s="210"/>
    </row>
    <row r="15" spans="1:29" ht="28.5" customHeight="1" x14ac:dyDescent="0.2">
      <c r="A15" s="546"/>
      <c r="B15" s="559"/>
      <c r="C15" s="560"/>
      <c r="D15" s="560"/>
      <c r="E15" s="560"/>
      <c r="F15" s="560"/>
      <c r="G15" s="560"/>
      <c r="H15" s="560"/>
      <c r="I15" s="560"/>
      <c r="J15" s="560"/>
      <c r="K15" s="560"/>
      <c r="L15" s="560"/>
      <c r="M15" s="560"/>
      <c r="N15" s="560"/>
      <c r="O15" s="560"/>
      <c r="P15" s="560"/>
      <c r="Q15" s="236">
        <f t="shared" si="0"/>
        <v>2440</v>
      </c>
      <c r="R15" s="237"/>
      <c r="S15" s="238"/>
      <c r="T15" s="238"/>
      <c r="U15" s="238">
        <v>629</v>
      </c>
      <c r="V15" s="238">
        <v>730</v>
      </c>
      <c r="W15" s="238">
        <v>430</v>
      </c>
      <c r="X15" s="238">
        <v>331</v>
      </c>
      <c r="Y15" s="238">
        <v>320</v>
      </c>
      <c r="Z15" s="238"/>
      <c r="AA15" s="238"/>
      <c r="AB15" s="238"/>
      <c r="AC15" s="239"/>
    </row>
    <row r="16" spans="1:29" ht="28.5" customHeight="1" x14ac:dyDescent="0.2">
      <c r="A16" s="546"/>
      <c r="B16" s="561" t="s">
        <v>479</v>
      </c>
      <c r="C16" s="562"/>
      <c r="D16" s="562"/>
      <c r="E16" s="562"/>
      <c r="F16" s="562"/>
      <c r="G16" s="562"/>
      <c r="H16" s="562"/>
      <c r="I16" s="562"/>
      <c r="J16" s="562"/>
      <c r="K16" s="562"/>
      <c r="L16" s="562"/>
      <c r="M16" s="562"/>
      <c r="N16" s="562"/>
      <c r="O16" s="562"/>
      <c r="P16" s="562"/>
      <c r="Q16" s="240">
        <f t="shared" si="0"/>
        <v>885</v>
      </c>
      <c r="R16" s="43"/>
      <c r="S16" s="44"/>
      <c r="T16" s="44"/>
      <c r="U16" s="44">
        <v>264</v>
      </c>
      <c r="V16" s="44">
        <v>155</v>
      </c>
      <c r="W16" s="44">
        <v>124</v>
      </c>
      <c r="X16" s="44">
        <v>183</v>
      </c>
      <c r="Y16" s="44">
        <v>159</v>
      </c>
      <c r="Z16" s="44"/>
      <c r="AA16" s="44"/>
      <c r="AB16" s="44"/>
      <c r="AC16" s="45"/>
    </row>
    <row r="17" spans="1:29" ht="28.5" customHeight="1" thickBot="1" x14ac:dyDescent="0.25">
      <c r="A17" s="547"/>
      <c r="B17" s="563"/>
      <c r="C17" s="564"/>
      <c r="D17" s="564"/>
      <c r="E17" s="564"/>
      <c r="F17" s="564"/>
      <c r="G17" s="564"/>
      <c r="H17" s="564"/>
      <c r="I17" s="564"/>
      <c r="J17" s="564"/>
      <c r="K17" s="564"/>
      <c r="L17" s="564"/>
      <c r="M17" s="564"/>
      <c r="N17" s="564"/>
      <c r="O17" s="564"/>
      <c r="P17" s="564"/>
      <c r="Q17" s="241">
        <f t="shared" si="0"/>
        <v>4640</v>
      </c>
      <c r="R17" s="242"/>
      <c r="S17" s="243"/>
      <c r="T17" s="243"/>
      <c r="U17" s="243">
        <v>1277</v>
      </c>
      <c r="V17" s="243">
        <v>1013</v>
      </c>
      <c r="W17" s="243">
        <v>708</v>
      </c>
      <c r="X17" s="243">
        <v>859</v>
      </c>
      <c r="Y17" s="243">
        <v>783</v>
      </c>
      <c r="Z17" s="243"/>
      <c r="AA17" s="243"/>
      <c r="AB17" s="243"/>
      <c r="AC17" s="244"/>
    </row>
    <row r="18" spans="1:29" ht="28.5" customHeight="1" x14ac:dyDescent="0.2">
      <c r="A18" s="545" t="s">
        <v>481</v>
      </c>
      <c r="B18" s="265" t="s">
        <v>486</v>
      </c>
      <c r="C18" s="548" t="s">
        <v>489</v>
      </c>
      <c r="D18" s="548"/>
      <c r="E18" s="548"/>
      <c r="F18" s="548"/>
      <c r="G18" s="548"/>
      <c r="H18" s="548"/>
      <c r="I18" s="548"/>
      <c r="J18" s="567"/>
      <c r="K18" s="567"/>
      <c r="L18" s="567"/>
      <c r="M18" s="567"/>
      <c r="N18" s="567"/>
      <c r="O18" s="567"/>
      <c r="P18" s="567"/>
      <c r="Q18" s="266">
        <f t="shared" si="0"/>
        <v>29</v>
      </c>
      <c r="R18" s="267"/>
      <c r="S18" s="268"/>
      <c r="T18" s="268">
        <v>10</v>
      </c>
      <c r="U18" s="268">
        <v>4</v>
      </c>
      <c r="V18" s="268"/>
      <c r="W18" s="268"/>
      <c r="X18" s="268"/>
      <c r="Y18" s="268">
        <v>10</v>
      </c>
      <c r="Z18" s="268">
        <v>5</v>
      </c>
      <c r="AA18" s="268"/>
      <c r="AB18" s="268"/>
      <c r="AC18" s="269"/>
    </row>
    <row r="19" spans="1:29" ht="28.5" customHeight="1" x14ac:dyDescent="0.2">
      <c r="A19" s="546"/>
      <c r="B19" s="574" t="s">
        <v>490</v>
      </c>
      <c r="C19" s="549" t="s">
        <v>491</v>
      </c>
      <c r="D19" s="549"/>
      <c r="E19" s="549"/>
      <c r="F19" s="549"/>
      <c r="G19" s="549"/>
      <c r="H19" s="549"/>
      <c r="I19" s="550"/>
      <c r="J19" s="577" t="s">
        <v>275</v>
      </c>
      <c r="K19" s="578"/>
      <c r="L19" s="578"/>
      <c r="M19" s="578"/>
      <c r="N19" s="578"/>
      <c r="O19" s="578"/>
      <c r="P19" s="578"/>
      <c r="Q19" s="198">
        <f t="shared" si="0"/>
        <v>29</v>
      </c>
      <c r="R19" s="43"/>
      <c r="S19" s="44"/>
      <c r="T19" s="44">
        <v>10</v>
      </c>
      <c r="U19" s="44">
        <v>4</v>
      </c>
      <c r="V19" s="44"/>
      <c r="W19" s="44"/>
      <c r="X19" s="44"/>
      <c r="Y19" s="44">
        <v>10</v>
      </c>
      <c r="Z19" s="44">
        <v>5</v>
      </c>
      <c r="AA19" s="44"/>
      <c r="AB19" s="44"/>
      <c r="AC19" s="45"/>
    </row>
    <row r="20" spans="1:29" ht="28.5" customHeight="1" x14ac:dyDescent="0.2">
      <c r="A20" s="546"/>
      <c r="B20" s="575"/>
      <c r="C20" s="551"/>
      <c r="D20" s="551"/>
      <c r="E20" s="551"/>
      <c r="F20" s="551"/>
      <c r="G20" s="551"/>
      <c r="H20" s="551"/>
      <c r="I20" s="552"/>
      <c r="J20" s="523" t="s">
        <v>276</v>
      </c>
      <c r="K20" s="524"/>
      <c r="L20" s="524"/>
      <c r="M20" s="524"/>
      <c r="N20" s="524"/>
      <c r="O20" s="524"/>
      <c r="P20" s="524"/>
      <c r="Q20" s="270">
        <f t="shared" si="0"/>
        <v>132</v>
      </c>
      <c r="R20" s="271">
        <v>11</v>
      </c>
      <c r="S20" s="40">
        <v>11</v>
      </c>
      <c r="T20" s="40">
        <v>11</v>
      </c>
      <c r="U20" s="40">
        <v>11</v>
      </c>
      <c r="V20" s="40">
        <v>11</v>
      </c>
      <c r="W20" s="40">
        <v>11</v>
      </c>
      <c r="X20" s="40">
        <v>11</v>
      </c>
      <c r="Y20" s="40">
        <v>11</v>
      </c>
      <c r="Z20" s="40">
        <v>11</v>
      </c>
      <c r="AA20" s="40">
        <v>11</v>
      </c>
      <c r="AB20" s="40">
        <v>11</v>
      </c>
      <c r="AC20" s="211">
        <v>11</v>
      </c>
    </row>
    <row r="21" spans="1:29" ht="28.5" customHeight="1" x14ac:dyDescent="0.2">
      <c r="A21" s="546"/>
      <c r="B21" s="575"/>
      <c r="C21" s="551"/>
      <c r="D21" s="551"/>
      <c r="E21" s="551"/>
      <c r="F21" s="551"/>
      <c r="G21" s="551"/>
      <c r="H21" s="551"/>
      <c r="I21" s="552"/>
      <c r="J21" s="523" t="s">
        <v>213</v>
      </c>
      <c r="K21" s="524"/>
      <c r="L21" s="524"/>
      <c r="M21" s="524"/>
      <c r="N21" s="524"/>
      <c r="O21" s="524"/>
      <c r="P21" s="524"/>
      <c r="Q21" s="270">
        <f t="shared" si="0"/>
        <v>4</v>
      </c>
      <c r="R21" s="271"/>
      <c r="S21" s="40"/>
      <c r="T21" s="40"/>
      <c r="U21" s="40"/>
      <c r="V21" s="40"/>
      <c r="W21" s="40"/>
      <c r="X21" s="40"/>
      <c r="Y21" s="40"/>
      <c r="Z21" s="40"/>
      <c r="AA21" s="40">
        <v>4</v>
      </c>
      <c r="AB21" s="40"/>
      <c r="AC21" s="211"/>
    </row>
    <row r="22" spans="1:29" ht="28.5" customHeight="1" x14ac:dyDescent="0.2">
      <c r="A22" s="546"/>
      <c r="B22" s="575"/>
      <c r="C22" s="551"/>
      <c r="D22" s="551"/>
      <c r="E22" s="551"/>
      <c r="F22" s="551"/>
      <c r="G22" s="551"/>
      <c r="H22" s="551"/>
      <c r="I22" s="552"/>
      <c r="J22" s="525" t="s">
        <v>492</v>
      </c>
      <c r="K22" s="526"/>
      <c r="L22" s="526"/>
      <c r="M22" s="526"/>
      <c r="N22" s="526"/>
      <c r="O22" s="526"/>
      <c r="P22" s="526"/>
      <c r="Q22" s="270">
        <f t="shared" si="0"/>
        <v>0</v>
      </c>
      <c r="R22" s="271"/>
      <c r="S22" s="40"/>
      <c r="T22" s="40"/>
      <c r="U22" s="40"/>
      <c r="V22" s="40"/>
      <c r="W22" s="40"/>
      <c r="X22" s="40"/>
      <c r="Y22" s="40"/>
      <c r="Z22" s="40"/>
      <c r="AA22" s="40"/>
      <c r="AB22" s="40"/>
      <c r="AC22" s="211"/>
    </row>
    <row r="23" spans="1:29" ht="28.5" customHeight="1" x14ac:dyDescent="0.2">
      <c r="A23" s="546"/>
      <c r="B23" s="576"/>
      <c r="C23" s="553"/>
      <c r="D23" s="553"/>
      <c r="E23" s="553"/>
      <c r="F23" s="553"/>
      <c r="G23" s="553"/>
      <c r="H23" s="553"/>
      <c r="I23" s="554"/>
      <c r="J23" s="568" t="s">
        <v>241</v>
      </c>
      <c r="K23" s="569"/>
      <c r="L23" s="569"/>
      <c r="M23" s="569"/>
      <c r="N23" s="569"/>
      <c r="O23" s="569"/>
      <c r="P23" s="569"/>
      <c r="Q23" s="272">
        <f t="shared" si="0"/>
        <v>8</v>
      </c>
      <c r="R23" s="237"/>
      <c r="S23" s="238"/>
      <c r="T23" s="238">
        <v>3</v>
      </c>
      <c r="U23" s="238">
        <v>1</v>
      </c>
      <c r="V23" s="238"/>
      <c r="W23" s="238"/>
      <c r="X23" s="238"/>
      <c r="Y23" s="238">
        <v>3</v>
      </c>
      <c r="Z23" s="238">
        <v>1</v>
      </c>
      <c r="AA23" s="238"/>
      <c r="AB23" s="238"/>
      <c r="AC23" s="239"/>
    </row>
    <row r="24" spans="1:29" ht="28.5" customHeight="1" x14ac:dyDescent="0.2">
      <c r="A24" s="546"/>
      <c r="B24" s="572" t="s">
        <v>493</v>
      </c>
      <c r="C24" s="551" t="s">
        <v>494</v>
      </c>
      <c r="D24" s="551"/>
      <c r="E24" s="551"/>
      <c r="F24" s="551"/>
      <c r="G24" s="551"/>
      <c r="H24" s="551"/>
      <c r="I24" s="552"/>
      <c r="J24" s="570" t="s">
        <v>277</v>
      </c>
      <c r="K24" s="571"/>
      <c r="L24" s="571"/>
      <c r="M24" s="571"/>
      <c r="N24" s="571"/>
      <c r="O24" s="571"/>
      <c r="P24" s="571"/>
      <c r="Q24" s="198">
        <f t="shared" si="0"/>
        <v>1</v>
      </c>
      <c r="R24" s="43"/>
      <c r="S24" s="44"/>
      <c r="T24" s="44"/>
      <c r="U24" s="44"/>
      <c r="V24" s="44"/>
      <c r="W24" s="44"/>
      <c r="X24" s="44"/>
      <c r="Y24" s="44"/>
      <c r="Z24" s="44"/>
      <c r="AA24" s="44"/>
      <c r="AB24" s="44"/>
      <c r="AC24" s="45">
        <v>1</v>
      </c>
    </row>
    <row r="25" spans="1:29" ht="28.5" customHeight="1" x14ac:dyDescent="0.2">
      <c r="A25" s="546"/>
      <c r="B25" s="572"/>
      <c r="C25" s="551"/>
      <c r="D25" s="551"/>
      <c r="E25" s="551"/>
      <c r="F25" s="551"/>
      <c r="G25" s="551"/>
      <c r="H25" s="551"/>
      <c r="I25" s="552"/>
      <c r="J25" s="525" t="s">
        <v>278</v>
      </c>
      <c r="K25" s="526"/>
      <c r="L25" s="526"/>
      <c r="M25" s="526"/>
      <c r="N25" s="526"/>
      <c r="O25" s="526"/>
      <c r="P25" s="526"/>
      <c r="Q25" s="270">
        <f t="shared" si="0"/>
        <v>3</v>
      </c>
      <c r="R25" s="271"/>
      <c r="S25" s="40"/>
      <c r="T25" s="40"/>
      <c r="U25" s="40"/>
      <c r="V25" s="40"/>
      <c r="W25" s="40"/>
      <c r="X25" s="40"/>
      <c r="Y25" s="40"/>
      <c r="Z25" s="40"/>
      <c r="AA25" s="40">
        <v>3</v>
      </c>
      <c r="AB25" s="40"/>
      <c r="AC25" s="211"/>
    </row>
    <row r="26" spans="1:29" ht="28.5" customHeight="1" x14ac:dyDescent="0.2">
      <c r="A26" s="546"/>
      <c r="B26" s="572"/>
      <c r="C26" s="551"/>
      <c r="D26" s="551"/>
      <c r="E26" s="551"/>
      <c r="F26" s="551"/>
      <c r="G26" s="551"/>
      <c r="H26" s="551"/>
      <c r="I26" s="552"/>
      <c r="J26" s="525" t="s">
        <v>279</v>
      </c>
      <c r="K26" s="526"/>
      <c r="L26" s="526"/>
      <c r="M26" s="526"/>
      <c r="N26" s="526"/>
      <c r="O26" s="526"/>
      <c r="P26" s="526"/>
      <c r="Q26" s="270">
        <f t="shared" si="0"/>
        <v>9</v>
      </c>
      <c r="R26" s="271"/>
      <c r="S26" s="40"/>
      <c r="T26" s="40"/>
      <c r="U26" s="40">
        <v>9</v>
      </c>
      <c r="V26" s="40"/>
      <c r="W26" s="40"/>
      <c r="X26" s="40"/>
      <c r="Y26" s="40"/>
      <c r="Z26" s="40"/>
      <c r="AA26" s="40"/>
      <c r="AB26" s="40"/>
      <c r="AC26" s="211"/>
    </row>
    <row r="27" spans="1:29" ht="28.5" customHeight="1" thickBot="1" x14ac:dyDescent="0.25">
      <c r="A27" s="547"/>
      <c r="B27" s="573"/>
      <c r="C27" s="555"/>
      <c r="D27" s="555"/>
      <c r="E27" s="555"/>
      <c r="F27" s="555"/>
      <c r="G27" s="555"/>
      <c r="H27" s="555"/>
      <c r="I27" s="556"/>
      <c r="J27" s="565" t="s">
        <v>255</v>
      </c>
      <c r="K27" s="566"/>
      <c r="L27" s="566"/>
      <c r="M27" s="566"/>
      <c r="N27" s="566"/>
      <c r="O27" s="566"/>
      <c r="P27" s="566"/>
      <c r="Q27" s="273">
        <f t="shared" si="0"/>
        <v>2</v>
      </c>
      <c r="R27" s="242"/>
      <c r="S27" s="243"/>
      <c r="T27" s="243"/>
      <c r="U27" s="243"/>
      <c r="V27" s="243"/>
      <c r="W27" s="243"/>
      <c r="X27" s="243"/>
      <c r="Y27" s="243"/>
      <c r="Z27" s="243"/>
      <c r="AA27" s="243">
        <v>2</v>
      </c>
      <c r="AB27" s="243"/>
      <c r="AC27" s="244"/>
    </row>
    <row r="28" spans="1:29" ht="26.25" customHeight="1" x14ac:dyDescent="0.2">
      <c r="A28" s="527" t="s">
        <v>480</v>
      </c>
      <c r="B28" s="528"/>
      <c r="C28" s="529"/>
      <c r="D28" s="536" t="s">
        <v>280</v>
      </c>
      <c r="E28" s="536"/>
      <c r="F28" s="536"/>
      <c r="G28" s="536"/>
      <c r="H28" s="536"/>
      <c r="I28" s="536"/>
      <c r="J28" s="536"/>
      <c r="K28" s="536"/>
      <c r="L28" s="536"/>
      <c r="M28" s="536"/>
      <c r="N28" s="536"/>
      <c r="O28" s="536"/>
      <c r="P28" s="536"/>
      <c r="Q28" s="538"/>
      <c r="R28" s="541"/>
      <c r="S28" s="514" t="s">
        <v>1146</v>
      </c>
      <c r="T28" s="514" t="s">
        <v>517</v>
      </c>
      <c r="U28" s="514" t="s">
        <v>1147</v>
      </c>
      <c r="V28" s="514" t="s">
        <v>1148</v>
      </c>
      <c r="W28" s="514"/>
      <c r="X28" s="520"/>
      <c r="Y28" s="514" t="s">
        <v>1149</v>
      </c>
      <c r="Z28" s="514" t="s">
        <v>517</v>
      </c>
      <c r="AA28" s="514" t="s">
        <v>1147</v>
      </c>
      <c r="AB28" s="514"/>
      <c r="AC28" s="517"/>
    </row>
    <row r="29" spans="1:29" ht="26.25" customHeight="1" x14ac:dyDescent="0.2">
      <c r="A29" s="530"/>
      <c r="B29" s="531"/>
      <c r="C29" s="532"/>
      <c r="D29" s="536"/>
      <c r="E29" s="536"/>
      <c r="F29" s="536"/>
      <c r="G29" s="536"/>
      <c r="H29" s="536"/>
      <c r="I29" s="536"/>
      <c r="J29" s="536"/>
      <c r="K29" s="536"/>
      <c r="L29" s="536"/>
      <c r="M29" s="536"/>
      <c r="N29" s="536"/>
      <c r="O29" s="536"/>
      <c r="P29" s="536"/>
      <c r="Q29" s="539"/>
      <c r="R29" s="542"/>
      <c r="S29" s="515"/>
      <c r="T29" s="515"/>
      <c r="U29" s="515"/>
      <c r="V29" s="515"/>
      <c r="W29" s="515"/>
      <c r="X29" s="521"/>
      <c r="Y29" s="515"/>
      <c r="Z29" s="515"/>
      <c r="AA29" s="515"/>
      <c r="AB29" s="515"/>
      <c r="AC29" s="518"/>
    </row>
    <row r="30" spans="1:29" ht="26.25" customHeight="1" x14ac:dyDescent="0.2">
      <c r="A30" s="530"/>
      <c r="B30" s="531"/>
      <c r="C30" s="532"/>
      <c r="D30" s="536"/>
      <c r="E30" s="536"/>
      <c r="F30" s="536"/>
      <c r="G30" s="536"/>
      <c r="H30" s="536"/>
      <c r="I30" s="536"/>
      <c r="J30" s="536"/>
      <c r="K30" s="536"/>
      <c r="L30" s="536"/>
      <c r="M30" s="536"/>
      <c r="N30" s="536"/>
      <c r="O30" s="536"/>
      <c r="P30" s="536"/>
      <c r="Q30" s="539"/>
      <c r="R30" s="542"/>
      <c r="S30" s="515"/>
      <c r="T30" s="515"/>
      <c r="U30" s="515"/>
      <c r="V30" s="515"/>
      <c r="W30" s="515"/>
      <c r="X30" s="521"/>
      <c r="Y30" s="515"/>
      <c r="Z30" s="515"/>
      <c r="AA30" s="515"/>
      <c r="AB30" s="515"/>
      <c r="AC30" s="518"/>
    </row>
    <row r="31" spans="1:29" ht="26.25" customHeight="1" thickBot="1" x14ac:dyDescent="0.25">
      <c r="A31" s="533"/>
      <c r="B31" s="534"/>
      <c r="C31" s="535"/>
      <c r="D31" s="537"/>
      <c r="E31" s="537"/>
      <c r="F31" s="537"/>
      <c r="G31" s="537"/>
      <c r="H31" s="537"/>
      <c r="I31" s="537"/>
      <c r="J31" s="537"/>
      <c r="K31" s="537"/>
      <c r="L31" s="537"/>
      <c r="M31" s="537"/>
      <c r="N31" s="537"/>
      <c r="O31" s="537"/>
      <c r="P31" s="537"/>
      <c r="Q31" s="540"/>
      <c r="R31" s="543"/>
      <c r="S31" s="544"/>
      <c r="T31" s="516"/>
      <c r="U31" s="516"/>
      <c r="V31" s="516"/>
      <c r="W31" s="516"/>
      <c r="X31" s="522"/>
      <c r="Y31" s="516"/>
      <c r="Z31" s="516"/>
      <c r="AA31" s="516"/>
      <c r="AB31" s="516"/>
      <c r="AC31" s="519"/>
    </row>
    <row r="32" spans="1:29" ht="26.25" customHeight="1" x14ac:dyDescent="0.2">
      <c r="U32" s="47"/>
      <c r="V32" s="47"/>
      <c r="W32" s="47"/>
    </row>
  </sheetData>
  <mergeCells count="52">
    <mergeCell ref="A14:A17"/>
    <mergeCell ref="C18:I18"/>
    <mergeCell ref="C19:I23"/>
    <mergeCell ref="C24:I27"/>
    <mergeCell ref="B14:P15"/>
    <mergeCell ref="B16:P17"/>
    <mergeCell ref="J27:P27"/>
    <mergeCell ref="A18:A27"/>
    <mergeCell ref="J18:P18"/>
    <mergeCell ref="J23:P23"/>
    <mergeCell ref="J24:P24"/>
    <mergeCell ref="J25:P25"/>
    <mergeCell ref="J26:P26"/>
    <mergeCell ref="B24:B27"/>
    <mergeCell ref="B19:B23"/>
    <mergeCell ref="J19:P19"/>
    <mergeCell ref="A28:C31"/>
    <mergeCell ref="D28:P31"/>
    <mergeCell ref="Q28:Q31"/>
    <mergeCell ref="Y28:Y31"/>
    <mergeCell ref="Z28:Z31"/>
    <mergeCell ref="R28:R31"/>
    <mergeCell ref="S28:S31"/>
    <mergeCell ref="D11:I11"/>
    <mergeCell ref="J8:J13"/>
    <mergeCell ref="AA28:AA31"/>
    <mergeCell ref="AB28:AB31"/>
    <mergeCell ref="AC28:AC31"/>
    <mergeCell ref="T28:T31"/>
    <mergeCell ref="U28:U31"/>
    <mergeCell ref="V28:V31"/>
    <mergeCell ref="W28:W31"/>
    <mergeCell ref="X28:X31"/>
    <mergeCell ref="J20:P20"/>
    <mergeCell ref="J21:P21"/>
    <mergeCell ref="J22:P22"/>
    <mergeCell ref="B3:AB3"/>
    <mergeCell ref="B5:E5"/>
    <mergeCell ref="A7:P7"/>
    <mergeCell ref="K8:P8"/>
    <mergeCell ref="K9:P9"/>
    <mergeCell ref="B8:B13"/>
    <mergeCell ref="K12:Q12"/>
    <mergeCell ref="K13:P13"/>
    <mergeCell ref="D12:I12"/>
    <mergeCell ref="D13:I13"/>
    <mergeCell ref="A8:A13"/>
    <mergeCell ref="K10:P10"/>
    <mergeCell ref="K11:P11"/>
    <mergeCell ref="D8:I8"/>
    <mergeCell ref="D9:I9"/>
    <mergeCell ref="D10:I10"/>
  </mergeCells>
  <phoneticPr fontId="2"/>
  <printOptions horizontalCentered="1"/>
  <pageMargins left="0.59055118110236227" right="0.59055118110236227" top="0.59055118110236227" bottom="0.59055118110236227" header="0.51181102362204722" footer="0.51181102362204722"/>
  <pageSetup paperSize="9" scale="66" firstPageNumber="6" fitToWidth="0" orientation="landscape" blackAndWhite="1" cellComments="asDisplayed"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view="pageBreakPreview" zoomScale="80" zoomScaleNormal="100" zoomScaleSheetLayoutView="80" workbookViewId="0">
      <selection sqref="A1:O1"/>
    </sheetView>
  </sheetViews>
  <sheetFormatPr defaultColWidth="11.21875" defaultRowHeight="60" customHeight="1" x14ac:dyDescent="0.2"/>
  <cols>
    <col min="1" max="2" width="3.77734375" style="46" customWidth="1"/>
    <col min="3" max="3" width="25" style="46" customWidth="1"/>
    <col min="4" max="15" width="11.88671875" style="46" customWidth="1"/>
    <col min="16" max="16384" width="11.21875" style="46"/>
  </cols>
  <sheetData>
    <row r="1" spans="1:22" ht="37.5" customHeight="1" thickBot="1" x14ac:dyDescent="0.25">
      <c r="A1" s="579" t="s">
        <v>1064</v>
      </c>
      <c r="B1" s="579"/>
      <c r="C1" s="579"/>
      <c r="D1" s="579"/>
      <c r="E1" s="579"/>
      <c r="F1" s="579"/>
      <c r="G1" s="579"/>
      <c r="H1" s="579"/>
      <c r="I1" s="579"/>
      <c r="J1" s="579"/>
      <c r="K1" s="579"/>
      <c r="L1" s="579"/>
      <c r="M1" s="579"/>
      <c r="N1" s="579"/>
      <c r="O1" s="579"/>
    </row>
    <row r="2" spans="1:22" ht="22.5" customHeight="1" thickBot="1" x14ac:dyDescent="0.25">
      <c r="A2" s="583" t="s">
        <v>178</v>
      </c>
      <c r="B2" s="584"/>
      <c r="C2" s="584"/>
      <c r="D2" s="60" t="s">
        <v>179</v>
      </c>
      <c r="E2" s="37" t="s">
        <v>180</v>
      </c>
      <c r="F2" s="37" t="s">
        <v>181</v>
      </c>
      <c r="G2" s="37" t="s">
        <v>182</v>
      </c>
      <c r="H2" s="81" t="s">
        <v>183</v>
      </c>
      <c r="I2" s="37" t="s">
        <v>184</v>
      </c>
      <c r="J2" s="37" t="s">
        <v>173</v>
      </c>
      <c r="K2" s="37" t="s">
        <v>174</v>
      </c>
      <c r="L2" s="37" t="s">
        <v>175</v>
      </c>
      <c r="M2" s="37" t="s">
        <v>185</v>
      </c>
      <c r="N2" s="37" t="s">
        <v>186</v>
      </c>
      <c r="O2" s="38" t="s">
        <v>187</v>
      </c>
      <c r="P2" s="47"/>
      <c r="Q2" s="47"/>
      <c r="R2" s="47"/>
      <c r="S2" s="47"/>
      <c r="T2" s="47"/>
      <c r="U2" s="47"/>
      <c r="V2" s="47"/>
    </row>
    <row r="3" spans="1:22" ht="7.5" customHeight="1" x14ac:dyDescent="0.2">
      <c r="A3" s="591" t="s">
        <v>281</v>
      </c>
      <c r="B3" s="594" t="s">
        <v>518</v>
      </c>
      <c r="C3" s="597" t="s">
        <v>495</v>
      </c>
      <c r="D3" s="160"/>
      <c r="E3" s="161"/>
      <c r="F3" s="161"/>
      <c r="G3" s="161"/>
      <c r="H3" s="161"/>
      <c r="I3" s="161"/>
      <c r="J3" s="161"/>
      <c r="K3" s="161"/>
      <c r="L3" s="161"/>
      <c r="M3" s="161"/>
      <c r="N3" s="161"/>
      <c r="O3" s="162"/>
      <c r="P3" s="47"/>
      <c r="Q3" s="47"/>
      <c r="R3" s="47"/>
      <c r="S3" s="47"/>
      <c r="T3" s="47"/>
      <c r="U3" s="47"/>
      <c r="V3" s="47"/>
    </row>
    <row r="4" spans="1:22" ht="7.5" customHeight="1" x14ac:dyDescent="0.2">
      <c r="A4" s="592"/>
      <c r="B4" s="595"/>
      <c r="C4" s="598"/>
      <c r="D4" s="163"/>
      <c r="E4" s="164"/>
      <c r="F4" s="164"/>
      <c r="G4" s="164"/>
      <c r="H4" s="164"/>
      <c r="I4" s="164"/>
      <c r="J4" s="164"/>
      <c r="K4" s="164"/>
      <c r="L4" s="164"/>
      <c r="M4" s="164"/>
      <c r="N4" s="164"/>
      <c r="O4" s="165"/>
      <c r="P4" s="47"/>
      <c r="Q4" s="47"/>
      <c r="R4" s="47"/>
      <c r="S4" s="47"/>
      <c r="T4" s="47"/>
      <c r="U4" s="47"/>
      <c r="V4" s="47"/>
    </row>
    <row r="5" spans="1:22" ht="60" customHeight="1" x14ac:dyDescent="0.2">
      <c r="A5" s="592"/>
      <c r="B5" s="596"/>
      <c r="C5" s="599"/>
      <c r="D5" s="580" t="s">
        <v>1065</v>
      </c>
      <c r="E5" s="581"/>
      <c r="F5" s="581"/>
      <c r="G5" s="581"/>
      <c r="H5" s="581"/>
      <c r="I5" s="581"/>
      <c r="J5" s="581"/>
      <c r="K5" s="581"/>
      <c r="L5" s="581"/>
      <c r="M5" s="581"/>
      <c r="N5" s="581"/>
      <c r="O5" s="582"/>
      <c r="P5" s="47"/>
      <c r="Q5" s="47"/>
      <c r="R5" s="47"/>
      <c r="S5" s="47"/>
      <c r="T5" s="47"/>
      <c r="U5" s="47"/>
      <c r="V5" s="47"/>
    </row>
    <row r="6" spans="1:22" ht="7.5" customHeight="1" x14ac:dyDescent="0.2">
      <c r="A6" s="592"/>
      <c r="B6" s="600" t="s">
        <v>519</v>
      </c>
      <c r="C6" s="601" t="s">
        <v>496</v>
      </c>
      <c r="D6" s="166"/>
      <c r="E6" s="167"/>
      <c r="F6" s="167"/>
      <c r="G6" s="167"/>
      <c r="H6" s="168"/>
      <c r="I6" s="169"/>
      <c r="J6" s="169"/>
      <c r="K6" s="169"/>
      <c r="L6" s="169"/>
      <c r="M6" s="169"/>
      <c r="N6" s="169"/>
      <c r="O6" s="170"/>
      <c r="P6" s="47"/>
      <c r="Q6" s="47"/>
      <c r="R6" s="47"/>
      <c r="S6" s="47"/>
      <c r="T6" s="47"/>
      <c r="U6" s="47"/>
      <c r="V6" s="47"/>
    </row>
    <row r="7" spans="1:22" ht="7.5" customHeight="1" x14ac:dyDescent="0.2">
      <c r="A7" s="592"/>
      <c r="B7" s="595"/>
      <c r="C7" s="598"/>
      <c r="D7" s="171"/>
      <c r="E7" s="172"/>
      <c r="F7" s="172"/>
      <c r="G7" s="172"/>
      <c r="H7" s="173"/>
      <c r="I7" s="174"/>
      <c r="J7" s="174"/>
      <c r="K7" s="174"/>
      <c r="L7" s="174"/>
      <c r="M7" s="174"/>
      <c r="N7" s="174"/>
      <c r="O7" s="175"/>
      <c r="P7" s="47"/>
      <c r="Q7" s="47"/>
      <c r="R7" s="47"/>
      <c r="S7" s="47"/>
      <c r="T7" s="47"/>
      <c r="U7" s="47"/>
      <c r="V7" s="47"/>
    </row>
    <row r="8" spans="1:22" ht="60" customHeight="1" x14ac:dyDescent="0.2">
      <c r="A8" s="592"/>
      <c r="B8" s="596"/>
      <c r="C8" s="599"/>
      <c r="D8" s="63" t="s">
        <v>502</v>
      </c>
      <c r="E8" s="176"/>
      <c r="F8" s="176"/>
      <c r="G8" s="176"/>
      <c r="H8" s="177"/>
      <c r="I8" s="176"/>
      <c r="J8" s="176"/>
      <c r="K8" s="148" t="s">
        <v>503</v>
      </c>
      <c r="L8" s="176"/>
      <c r="M8" s="176"/>
      <c r="N8" s="176"/>
      <c r="O8" s="179"/>
      <c r="P8" s="47"/>
      <c r="Q8" s="47"/>
      <c r="R8" s="47"/>
      <c r="S8" s="47"/>
      <c r="T8" s="47"/>
      <c r="U8" s="47"/>
      <c r="V8" s="47"/>
    </row>
    <row r="9" spans="1:22" ht="7.5" customHeight="1" x14ac:dyDescent="0.2">
      <c r="A9" s="592"/>
      <c r="B9" s="600" t="s">
        <v>520</v>
      </c>
      <c r="C9" s="601" t="s">
        <v>497</v>
      </c>
      <c r="D9" s="54"/>
      <c r="E9" s="41"/>
      <c r="F9" s="41"/>
      <c r="G9" s="41"/>
      <c r="H9" s="41"/>
      <c r="I9" s="41"/>
      <c r="J9" s="41"/>
      <c r="K9" s="145"/>
      <c r="L9" s="41"/>
      <c r="M9" s="41"/>
      <c r="N9" s="41"/>
      <c r="O9" s="58"/>
      <c r="P9" s="47"/>
      <c r="Q9" s="47"/>
      <c r="R9" s="47"/>
      <c r="S9" s="47"/>
      <c r="T9" s="47"/>
      <c r="U9" s="47"/>
      <c r="V9" s="47"/>
    </row>
    <row r="10" spans="1:22" ht="7.5" customHeight="1" x14ac:dyDescent="0.2">
      <c r="A10" s="592"/>
      <c r="B10" s="595"/>
      <c r="C10" s="598"/>
      <c r="D10" s="54"/>
      <c r="E10" s="41"/>
      <c r="F10" s="41"/>
      <c r="G10" s="41"/>
      <c r="H10" s="41"/>
      <c r="I10" s="41"/>
      <c r="J10" s="41"/>
      <c r="K10" s="145"/>
      <c r="L10" s="41"/>
      <c r="M10" s="41"/>
      <c r="N10" s="41"/>
      <c r="O10" s="58"/>
      <c r="P10" s="47"/>
      <c r="Q10" s="47"/>
      <c r="R10" s="47"/>
      <c r="S10" s="47"/>
      <c r="T10" s="47"/>
      <c r="U10" s="47"/>
      <c r="V10" s="47"/>
    </row>
    <row r="11" spans="1:22" ht="15" customHeight="1" x14ac:dyDescent="0.2">
      <c r="A11" s="592"/>
      <c r="B11" s="595"/>
      <c r="C11" s="598"/>
      <c r="D11" s="55"/>
      <c r="E11" s="147"/>
      <c r="F11" s="147"/>
      <c r="G11" s="147"/>
      <c r="H11" s="147"/>
      <c r="I11" s="41" t="s">
        <v>514</v>
      </c>
      <c r="J11" s="147"/>
      <c r="K11" s="147"/>
      <c r="L11" s="147"/>
      <c r="M11" s="147"/>
      <c r="N11" s="147"/>
      <c r="O11" s="59"/>
      <c r="P11" s="47"/>
      <c r="Q11" s="47"/>
      <c r="R11" s="47"/>
      <c r="S11" s="47"/>
      <c r="T11" s="47"/>
      <c r="U11" s="47"/>
      <c r="V11" s="47"/>
    </row>
    <row r="12" spans="1:22" ht="7.5" customHeight="1" x14ac:dyDescent="0.2">
      <c r="A12" s="592"/>
      <c r="B12" s="595"/>
      <c r="C12" s="598"/>
      <c r="D12" s="55"/>
      <c r="E12" s="147"/>
      <c r="F12" s="147"/>
      <c r="G12" s="147"/>
      <c r="H12" s="147"/>
      <c r="I12" s="41"/>
      <c r="J12" s="147"/>
      <c r="K12" s="147"/>
      <c r="L12" s="147"/>
      <c r="M12" s="147"/>
      <c r="N12" s="147"/>
      <c r="O12" s="59"/>
      <c r="P12" s="47"/>
      <c r="Q12" s="47"/>
      <c r="R12" s="47"/>
      <c r="S12" s="47"/>
      <c r="T12" s="47"/>
      <c r="U12" s="47"/>
      <c r="V12" s="47"/>
    </row>
    <row r="13" spans="1:22" ht="45" customHeight="1" x14ac:dyDescent="0.2">
      <c r="A13" s="592"/>
      <c r="B13" s="596"/>
      <c r="C13" s="599"/>
      <c r="D13" s="64" t="s">
        <v>515</v>
      </c>
      <c r="E13" s="61"/>
      <c r="F13" s="61"/>
      <c r="G13" s="148"/>
      <c r="H13" s="82"/>
      <c r="I13" s="61"/>
      <c r="J13" s="61"/>
      <c r="K13" s="61"/>
      <c r="L13" s="61"/>
      <c r="M13" s="148"/>
      <c r="N13" s="61"/>
      <c r="O13" s="65" t="s">
        <v>504</v>
      </c>
      <c r="P13" s="47"/>
      <c r="Q13" s="47"/>
      <c r="R13" s="47"/>
      <c r="S13" s="47"/>
      <c r="T13" s="47"/>
      <c r="U13" s="47"/>
      <c r="V13" s="47"/>
    </row>
    <row r="14" spans="1:22" ht="7.5" customHeight="1" x14ac:dyDescent="0.2">
      <c r="A14" s="592"/>
      <c r="B14" s="600" t="s">
        <v>521</v>
      </c>
      <c r="C14" s="601" t="s">
        <v>498</v>
      </c>
      <c r="D14" s="184"/>
      <c r="E14" s="185"/>
      <c r="F14" s="185"/>
      <c r="G14" s="186"/>
      <c r="H14" s="185"/>
      <c r="I14" s="185"/>
      <c r="J14" s="185"/>
      <c r="K14" s="185"/>
      <c r="L14" s="185"/>
      <c r="M14" s="186"/>
      <c r="N14" s="185"/>
      <c r="O14" s="187"/>
      <c r="P14" s="47"/>
      <c r="Q14" s="47"/>
      <c r="R14" s="47"/>
      <c r="S14" s="47"/>
      <c r="T14" s="47"/>
      <c r="U14" s="47"/>
      <c r="V14" s="47"/>
    </row>
    <row r="15" spans="1:22" ht="7.5" customHeight="1" x14ac:dyDescent="0.2">
      <c r="A15" s="592"/>
      <c r="B15" s="595"/>
      <c r="C15" s="598"/>
      <c r="D15" s="181"/>
      <c r="E15" s="47"/>
      <c r="F15" s="47"/>
      <c r="G15" s="180"/>
      <c r="H15" s="47"/>
      <c r="I15" s="47"/>
      <c r="J15" s="47"/>
      <c r="K15" s="47"/>
      <c r="L15" s="47"/>
      <c r="M15" s="180"/>
      <c r="N15" s="47"/>
      <c r="O15" s="188"/>
      <c r="P15" s="47"/>
      <c r="Q15" s="47"/>
      <c r="R15" s="47"/>
      <c r="S15" s="47"/>
      <c r="T15" s="47"/>
      <c r="U15" s="47"/>
      <c r="V15" s="47"/>
    </row>
    <row r="16" spans="1:22" ht="15" customHeight="1" x14ac:dyDescent="0.2">
      <c r="A16" s="592"/>
      <c r="B16" s="595"/>
      <c r="C16" s="598"/>
      <c r="D16" s="181"/>
      <c r="E16" s="182"/>
      <c r="F16" s="182"/>
      <c r="G16" s="182"/>
      <c r="H16" s="182"/>
      <c r="I16" s="41" t="s">
        <v>947</v>
      </c>
      <c r="J16" s="182"/>
      <c r="K16" s="182"/>
      <c r="L16" s="182"/>
      <c r="M16" s="182"/>
      <c r="N16" s="182"/>
      <c r="O16" s="183"/>
      <c r="P16" s="47"/>
      <c r="Q16" s="47"/>
      <c r="R16" s="47"/>
      <c r="S16" s="47"/>
      <c r="T16" s="47"/>
      <c r="U16" s="47"/>
      <c r="V16" s="47"/>
    </row>
    <row r="17" spans="1:22" ht="7.5" customHeight="1" x14ac:dyDescent="0.2">
      <c r="A17" s="592"/>
      <c r="B17" s="595"/>
      <c r="C17" s="598"/>
      <c r="D17" s="181"/>
      <c r="E17" s="182"/>
      <c r="F17" s="182"/>
      <c r="G17" s="182"/>
      <c r="H17" s="182"/>
      <c r="I17" s="47"/>
      <c r="J17" s="182"/>
      <c r="K17" s="182"/>
      <c r="L17" s="182"/>
      <c r="M17" s="182"/>
      <c r="N17" s="182"/>
      <c r="O17" s="183"/>
      <c r="P17" s="47"/>
      <c r="Q17" s="47"/>
      <c r="R17" s="47"/>
      <c r="S17" s="47"/>
      <c r="T17" s="47"/>
      <c r="U17" s="47"/>
      <c r="V17" s="47"/>
    </row>
    <row r="18" spans="1:22" ht="21.6" customHeight="1" x14ac:dyDescent="0.2">
      <c r="A18" s="592"/>
      <c r="B18" s="596"/>
      <c r="C18" s="599"/>
      <c r="D18" s="189"/>
      <c r="E18" s="176"/>
      <c r="F18" s="176"/>
      <c r="G18" s="176"/>
      <c r="H18" s="177"/>
      <c r="I18" s="176"/>
      <c r="J18" s="178"/>
      <c r="K18" s="178"/>
      <c r="L18" s="176"/>
      <c r="M18" s="176"/>
      <c r="N18" s="178"/>
      <c r="O18" s="179"/>
      <c r="P18" s="47"/>
      <c r="Q18" s="47"/>
      <c r="R18" s="47"/>
      <c r="S18" s="47"/>
      <c r="T18" s="47"/>
      <c r="U18" s="47"/>
      <c r="V18" s="47"/>
    </row>
    <row r="19" spans="1:22" ht="60" customHeight="1" x14ac:dyDescent="0.2">
      <c r="A19" s="592"/>
      <c r="B19" s="86" t="s">
        <v>522</v>
      </c>
      <c r="C19" s="66" t="s">
        <v>499</v>
      </c>
      <c r="D19" s="67"/>
      <c r="E19" s="68"/>
      <c r="F19" s="69"/>
      <c r="G19" s="69"/>
      <c r="H19" s="83" t="s">
        <v>1066</v>
      </c>
      <c r="I19" s="68" t="s">
        <v>1067</v>
      </c>
      <c r="J19" s="68"/>
      <c r="K19" s="68"/>
      <c r="L19" s="70"/>
      <c r="M19" s="69"/>
      <c r="N19" s="69"/>
      <c r="O19" s="71"/>
      <c r="P19" s="47"/>
      <c r="Q19" s="47"/>
      <c r="R19" s="47"/>
      <c r="S19" s="47"/>
      <c r="T19" s="47"/>
      <c r="U19" s="47"/>
      <c r="V19" s="47"/>
    </row>
    <row r="20" spans="1:22" ht="7.5" customHeight="1" x14ac:dyDescent="0.2">
      <c r="A20" s="592"/>
      <c r="B20" s="600" t="s">
        <v>523</v>
      </c>
      <c r="C20" s="601" t="s">
        <v>500</v>
      </c>
      <c r="D20" s="48"/>
      <c r="E20" s="53"/>
      <c r="F20" s="49"/>
      <c r="G20" s="49"/>
      <c r="H20" s="53"/>
      <c r="I20" s="53"/>
      <c r="J20" s="53"/>
      <c r="K20" s="53"/>
      <c r="L20" s="51"/>
      <c r="M20" s="49"/>
      <c r="N20" s="49"/>
      <c r="O20" s="56"/>
      <c r="P20" s="47"/>
      <c r="Q20" s="47"/>
      <c r="R20" s="47"/>
      <c r="S20" s="47"/>
      <c r="T20" s="47"/>
      <c r="U20" s="47"/>
      <c r="V20" s="47"/>
    </row>
    <row r="21" spans="1:22" ht="7.5" customHeight="1" x14ac:dyDescent="0.2">
      <c r="A21" s="592"/>
      <c r="B21" s="595"/>
      <c r="C21" s="598"/>
      <c r="D21" s="50"/>
      <c r="E21" s="145"/>
      <c r="F21" s="146"/>
      <c r="G21" s="146"/>
      <c r="H21" s="145"/>
      <c r="I21" s="145"/>
      <c r="J21" s="145"/>
      <c r="K21" s="145"/>
      <c r="L21" s="41"/>
      <c r="M21" s="146"/>
      <c r="N21" s="146"/>
      <c r="O21" s="57"/>
      <c r="P21" s="47"/>
      <c r="Q21" s="47"/>
      <c r="R21" s="47"/>
      <c r="S21" s="47"/>
      <c r="T21" s="47"/>
      <c r="U21" s="47"/>
      <c r="V21" s="47"/>
    </row>
    <row r="22" spans="1:22" ht="15" customHeight="1" x14ac:dyDescent="0.2">
      <c r="A22" s="592"/>
      <c r="B22" s="595"/>
      <c r="C22" s="598"/>
      <c r="D22" s="55"/>
      <c r="E22" s="41"/>
      <c r="F22" s="41"/>
      <c r="G22" s="41"/>
      <c r="H22" s="52" t="s">
        <v>516</v>
      </c>
      <c r="I22" s="41" t="s">
        <v>946</v>
      </c>
      <c r="J22" s="41"/>
      <c r="K22" s="41"/>
      <c r="L22" s="41"/>
      <c r="M22" s="41"/>
      <c r="N22" s="41"/>
      <c r="O22" s="58"/>
      <c r="P22" s="47"/>
      <c r="Q22" s="47"/>
      <c r="R22" s="47"/>
      <c r="S22" s="47"/>
      <c r="T22" s="47"/>
      <c r="U22" s="47"/>
      <c r="V22" s="47"/>
    </row>
    <row r="23" spans="1:22" ht="7.5" customHeight="1" x14ac:dyDescent="0.2">
      <c r="A23" s="592"/>
      <c r="B23" s="595"/>
      <c r="C23" s="598"/>
      <c r="D23" s="55"/>
      <c r="E23" s="41"/>
      <c r="F23" s="41"/>
      <c r="G23" s="41"/>
      <c r="H23" s="52"/>
      <c r="I23" s="41"/>
      <c r="J23" s="41"/>
      <c r="K23" s="41"/>
      <c r="L23" s="41"/>
      <c r="M23" s="41"/>
      <c r="N23" s="41"/>
      <c r="O23" s="58"/>
      <c r="P23" s="47"/>
      <c r="Q23" s="47"/>
      <c r="R23" s="47"/>
      <c r="S23" s="47"/>
      <c r="T23" s="47"/>
      <c r="U23" s="47"/>
      <c r="V23" s="47"/>
    </row>
    <row r="24" spans="1:22" ht="60" customHeight="1" x14ac:dyDescent="0.2">
      <c r="A24" s="592"/>
      <c r="B24" s="596"/>
      <c r="C24" s="599"/>
      <c r="D24" s="585" t="s">
        <v>505</v>
      </c>
      <c r="E24" s="586"/>
      <c r="F24" s="586"/>
      <c r="G24" s="61"/>
      <c r="H24" s="82"/>
      <c r="I24" s="148"/>
      <c r="J24" s="61"/>
      <c r="K24" s="148" t="s">
        <v>506</v>
      </c>
      <c r="L24" s="72"/>
      <c r="M24" s="61"/>
      <c r="N24" s="61"/>
      <c r="O24" s="62"/>
      <c r="P24" s="47"/>
      <c r="Q24" s="47"/>
      <c r="R24" s="47"/>
      <c r="S24" s="47"/>
      <c r="T24" s="47"/>
      <c r="U24" s="47"/>
      <c r="V24" s="47"/>
    </row>
    <row r="25" spans="1:22" ht="60" customHeight="1" thickBot="1" x14ac:dyDescent="0.25">
      <c r="A25" s="593"/>
      <c r="B25" s="87" t="s">
        <v>524</v>
      </c>
      <c r="C25" s="73" t="s">
        <v>501</v>
      </c>
      <c r="D25" s="74"/>
      <c r="E25" s="75"/>
      <c r="F25" s="76"/>
      <c r="G25" s="76"/>
      <c r="H25" s="84"/>
      <c r="I25" s="76"/>
      <c r="J25" s="76"/>
      <c r="K25" s="76"/>
      <c r="L25" s="76"/>
      <c r="M25" s="76"/>
      <c r="N25" s="77"/>
      <c r="O25" s="78" t="s">
        <v>507</v>
      </c>
      <c r="P25" s="47"/>
      <c r="Q25" s="47"/>
      <c r="R25" s="47"/>
      <c r="S25" s="47"/>
      <c r="T25" s="47"/>
      <c r="U25" s="47"/>
      <c r="V25" s="47"/>
    </row>
    <row r="26" spans="1:22" ht="75" customHeight="1" thickBot="1" x14ac:dyDescent="0.25">
      <c r="A26" s="206" t="s">
        <v>188</v>
      </c>
      <c r="B26" s="587" t="s">
        <v>189</v>
      </c>
      <c r="C26" s="588"/>
      <c r="D26" s="207"/>
      <c r="E26" s="79"/>
      <c r="F26" s="79" t="s">
        <v>508</v>
      </c>
      <c r="G26" s="79"/>
      <c r="H26" s="208"/>
      <c r="I26" s="79" t="s">
        <v>509</v>
      </c>
      <c r="J26" s="79" t="s">
        <v>1071</v>
      </c>
      <c r="K26" s="209"/>
      <c r="L26" s="79" t="s">
        <v>1072</v>
      </c>
      <c r="M26" s="209"/>
      <c r="N26" s="79" t="s">
        <v>510</v>
      </c>
      <c r="O26" s="80"/>
      <c r="P26" s="47"/>
      <c r="Q26" s="47"/>
      <c r="R26" s="47"/>
      <c r="S26" s="47"/>
      <c r="T26" s="47"/>
      <c r="U26" s="47"/>
      <c r="V26" s="47"/>
    </row>
    <row r="27" spans="1:22" ht="75" customHeight="1" thickBot="1" x14ac:dyDescent="0.25">
      <c r="A27" s="149" t="s">
        <v>190</v>
      </c>
      <c r="B27" s="589" t="s">
        <v>295</v>
      </c>
      <c r="C27" s="590"/>
      <c r="D27" s="192"/>
      <c r="E27" s="190"/>
      <c r="F27" s="79" t="s">
        <v>1068</v>
      </c>
      <c r="G27" s="190"/>
      <c r="H27" s="85" t="s">
        <v>511</v>
      </c>
      <c r="I27" s="191"/>
      <c r="J27" s="190"/>
      <c r="K27" s="190"/>
      <c r="L27" s="190"/>
      <c r="M27" s="191"/>
      <c r="N27" s="79" t="s">
        <v>512</v>
      </c>
      <c r="O27" s="80" t="s">
        <v>513</v>
      </c>
      <c r="P27" s="47"/>
      <c r="Q27" s="47"/>
      <c r="R27" s="47"/>
      <c r="S27" s="47"/>
      <c r="T27" s="47"/>
      <c r="U27" s="47"/>
      <c r="V27" s="47"/>
    </row>
    <row r="36" spans="5:5" ht="60" customHeight="1" x14ac:dyDescent="0.2">
      <c r="E36" s="47"/>
    </row>
    <row r="37" spans="5:5" ht="60" customHeight="1" x14ac:dyDescent="0.2">
      <c r="E37" s="47"/>
    </row>
  </sheetData>
  <mergeCells count="17">
    <mergeCell ref="B27:C27"/>
    <mergeCell ref="A3:A25"/>
    <mergeCell ref="B3:B5"/>
    <mergeCell ref="C3:C5"/>
    <mergeCell ref="B14:B18"/>
    <mergeCell ref="C14:C18"/>
    <mergeCell ref="B20:B24"/>
    <mergeCell ref="C20:C24"/>
    <mergeCell ref="B6:B8"/>
    <mergeCell ref="C6:C8"/>
    <mergeCell ref="B9:B13"/>
    <mergeCell ref="C9:C13"/>
    <mergeCell ref="A1:O1"/>
    <mergeCell ref="D5:O5"/>
    <mergeCell ref="A2:C2"/>
    <mergeCell ref="D24:F24"/>
    <mergeCell ref="B26:C26"/>
  </mergeCells>
  <phoneticPr fontId="2"/>
  <printOptions horizontalCentered="1"/>
  <pageMargins left="0.59055118110236227" right="0.59055118110236227" top="0.59055118110236227" bottom="0.59055118110236227" header="0.51181102362204722" footer="0.5118110236220472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23</vt:i4>
      </vt:variant>
    </vt:vector>
  </HeadingPairs>
  <TitlesOfParts>
    <vt:vector size="51" baseType="lpstr">
      <vt:lpstr>表紙</vt:lpstr>
      <vt:lpstr>目次</vt:lpstr>
      <vt:lpstr>01p</vt:lpstr>
      <vt:lpstr>02p</vt:lpstr>
      <vt:lpstr>03p</vt:lpstr>
      <vt:lpstr>04p</vt:lpstr>
      <vt:lpstr>05p</vt:lpstr>
      <vt:lpstr>6p</vt:lpstr>
      <vt:lpstr>7p</vt:lpstr>
      <vt:lpstr>8p</vt:lpstr>
      <vt:lpstr>9p</vt:lpstr>
      <vt:lpstr>10p</vt:lpstr>
      <vt:lpstr>11ｐ</vt:lpstr>
      <vt:lpstr>12p</vt:lpstr>
      <vt:lpstr>13p</vt:lpstr>
      <vt:lpstr>14~18p</vt:lpstr>
      <vt:lpstr>19p</vt:lpstr>
      <vt:lpstr>20p</vt:lpstr>
      <vt:lpstr>21p</vt:lpstr>
      <vt:lpstr>22p</vt:lpstr>
      <vt:lpstr>23p</vt:lpstr>
      <vt:lpstr>24p</vt:lpstr>
      <vt:lpstr>25p~26p</vt:lpstr>
      <vt:lpstr>27p</vt:lpstr>
      <vt:lpstr>28p</vt:lpstr>
      <vt:lpstr>29p</vt:lpstr>
      <vt:lpstr>30p</vt:lpstr>
      <vt:lpstr>31p</vt:lpstr>
      <vt:lpstr>'02p'!Print_Area</vt:lpstr>
      <vt:lpstr>'03p'!Print_Area</vt:lpstr>
      <vt:lpstr>'05p'!Print_Area</vt:lpstr>
      <vt:lpstr>'10p'!Print_Area</vt:lpstr>
      <vt:lpstr>'11ｐ'!Print_Area</vt:lpstr>
      <vt:lpstr>'12p'!Print_Area</vt:lpstr>
      <vt:lpstr>'13p'!Print_Area</vt:lpstr>
      <vt:lpstr>'19p'!Print_Area</vt:lpstr>
      <vt:lpstr>'20p'!Print_Area</vt:lpstr>
      <vt:lpstr>'21p'!Print_Area</vt:lpstr>
      <vt:lpstr>'22p'!Print_Area</vt:lpstr>
      <vt:lpstr>'23p'!Print_Area</vt:lpstr>
      <vt:lpstr>'24p'!Print_Area</vt:lpstr>
      <vt:lpstr>'25p~26p'!Print_Area</vt:lpstr>
      <vt:lpstr>'27p'!Print_Area</vt:lpstr>
      <vt:lpstr>'28p'!Print_Area</vt:lpstr>
      <vt:lpstr>'29p'!Print_Area</vt:lpstr>
      <vt:lpstr>'30p'!Print_Area</vt:lpstr>
      <vt:lpstr>'31p'!Print_Area</vt:lpstr>
      <vt:lpstr>'6p'!Print_Area</vt:lpstr>
      <vt:lpstr>'7p'!Print_Area</vt:lpstr>
      <vt:lpstr>'8p'!Print_Area</vt:lpstr>
      <vt:lpstr>'9p'!Print_Area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dc:creator>
  <cp:lastModifiedBy>020037</cp:lastModifiedBy>
  <cp:lastPrinted>2022-08-09T06:10:54Z</cp:lastPrinted>
  <dcterms:created xsi:type="dcterms:W3CDTF">2006-09-25T04:52:11Z</dcterms:created>
  <dcterms:modified xsi:type="dcterms:W3CDTF">2022-08-30T00:10:42Z</dcterms:modified>
</cp:coreProperties>
</file>